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90" activeTab="1"/>
  </bookViews>
  <sheets>
    <sheet name="各年度-依時間序列" sheetId="1" r:id="rId1"/>
    <sheet name="111年" sheetId="2" r:id="rId2"/>
    <sheet name="110年" sheetId="3" r:id="rId3"/>
    <sheet name="109年" sheetId="4" r:id="rId4"/>
    <sheet name="108年" sheetId="5" r:id="rId5"/>
    <sheet name="107年" sheetId="6" r:id="rId6"/>
    <sheet name="106年" sheetId="7" r:id="rId7"/>
    <sheet name="105年" sheetId="8" r:id="rId8"/>
    <sheet name="104年" sheetId="9" r:id="rId9"/>
    <sheet name="103年 " sheetId="10" r:id="rId10"/>
    <sheet name="102年" sheetId="11" r:id="rId11"/>
    <sheet name="101年" sheetId="12" r:id="rId12"/>
  </sheets>
  <externalReferences>
    <externalReference r:id="rId15"/>
    <externalReference r:id="rId16"/>
  </externalReferences>
  <definedNames>
    <definedName name="\p">#REF!</definedName>
    <definedName name="_PPAG">#REF!</definedName>
    <definedName name="_PPAG1">#REF!</definedName>
    <definedName name="MSUP">#REF!</definedName>
    <definedName name="_xlnm.Print_Area" localSheetId="6">'106年'!$A$1:$I$45</definedName>
    <definedName name="_xlnm.Print_Area" localSheetId="5">'107年'!$A$1:$I$45</definedName>
    <definedName name="_xlnm.Print_Area" localSheetId="4">'108年'!$A$1:$I$45</definedName>
    <definedName name="_xlnm.Print_Area" localSheetId="3">'109年'!$A$1:$I$45</definedName>
    <definedName name="_xlnm.Print_Area" localSheetId="2">'110年'!$A$1:$I$45</definedName>
    <definedName name="_xlnm.Print_Area" localSheetId="1">'111年'!$A$1:$I$40</definedName>
    <definedName name="_xlnm.Print_Titles" localSheetId="0">'各年度-依時間序列'!$3:$5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<sst xmlns="http://schemas.openxmlformats.org/spreadsheetml/2006/main" count="711" uniqueCount="330">
  <si>
    <t>男性企業
Male-owned Enterprises</t>
  </si>
  <si>
    <r>
      <rPr>
        <sz val="12"/>
        <color indexed="8"/>
        <rFont val="標楷體"/>
        <family val="4"/>
      </rPr>
      <t>合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計 Total</t>
    </r>
  </si>
  <si>
    <t xml:space="preserve">經營年數 Enterprise Age </t>
  </si>
  <si>
    <t>組織型態 Form of Enterprises</t>
  </si>
  <si>
    <t>農、林、漁、牧業 Agriculture, Forestry, Fishing and Animal Husbandry</t>
  </si>
  <si>
    <t>礦業及土石採取業 Mining and Quarrying</t>
  </si>
  <si>
    <t>製造業 Manufacturing</t>
  </si>
  <si>
    <t>電力及燃氣供應業 Electricity and Gas Supply</t>
  </si>
  <si>
    <t>用水供應及污染整治業 Water Supply and Remediation Services</t>
  </si>
  <si>
    <t>營造業 Construction</t>
  </si>
  <si>
    <t>批發及零售業 Wholesale and Retail Trade</t>
  </si>
  <si>
    <t>運輸及倉儲業 Transportation and Storage</t>
  </si>
  <si>
    <t>住宿及餐飲業 Accommodation and Food Services</t>
  </si>
  <si>
    <t>資訊及通訊傳播業 Information and Communication</t>
  </si>
  <si>
    <t xml:space="preserve">金融及保險業 Finance and Insurance </t>
  </si>
  <si>
    <t xml:space="preserve">不動產業 Real Estate </t>
  </si>
  <si>
    <t>專業、科學及技術服務業 Professional, Scientific and Technical Services</t>
  </si>
  <si>
    <t>支援服務業 Support Services</t>
  </si>
  <si>
    <t>教育服務業 Education</t>
  </si>
  <si>
    <t>醫療保健及社會工作服務業 Human Health and Social Work Services</t>
  </si>
  <si>
    <t xml:space="preserve">藝術、娛樂及休閒服務業 Arts, Entertainment and Recreation </t>
  </si>
  <si>
    <t>其他服務業 Other Services</t>
  </si>
  <si>
    <t>項目 Indicator</t>
  </si>
  <si>
    <t>中小企業家數
Number of SMEs</t>
  </si>
  <si>
    <t>總計 Total</t>
  </si>
  <si>
    <r>
      <rPr>
        <sz val="12"/>
        <color indexed="8"/>
        <rFont val="標楷體"/>
        <family val="4"/>
      </rPr>
      <t>家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數
Number</t>
    </r>
  </si>
  <si>
    <t>結構比
Share</t>
  </si>
  <si>
    <t xml:space="preserve">女性企業
Female-owned Enterprises
</t>
  </si>
  <si>
    <t xml:space="preserve">行業別 Industries  </t>
  </si>
  <si>
    <t>合    夥 Partnership</t>
  </si>
  <si>
    <t>其    他 Other</t>
  </si>
  <si>
    <r>
      <rPr>
        <sz val="10"/>
        <color indexed="8"/>
        <rFont val="標楷體"/>
        <family val="4"/>
      </rPr>
      <t>製表日期</t>
    </r>
    <r>
      <rPr>
        <sz val="10"/>
        <color indexed="8"/>
        <rFont val="Times New Roman"/>
        <family val="1"/>
      </rPr>
      <t>103.6.10
Date:06-10-2014</t>
    </r>
  </si>
  <si>
    <t>未滿一年 Less than 1 Year</t>
  </si>
  <si>
    <t>股份有限公司 Corporation Limited by Shares</t>
  </si>
  <si>
    <t>有限公司 Limited Corporation</t>
  </si>
  <si>
    <t>無限公司 Unlimited Corporation</t>
  </si>
  <si>
    <t>兩合公司 Unlimited Corporation with Limited Liability Shareholders</t>
  </si>
  <si>
    <t>外國公司 Foreign Company</t>
  </si>
  <si>
    <t>外國公司辦事處 Representative Office of Foreign Company</t>
  </si>
  <si>
    <t>1~2年 1 – 2 Years</t>
  </si>
  <si>
    <t>2~3年 2 – 3 Years</t>
  </si>
  <si>
    <t>3~4年 3 – 4 Years</t>
  </si>
  <si>
    <t xml:space="preserve">4~5年 4 – 5 Years </t>
  </si>
  <si>
    <t xml:space="preserve">5~10年 5 – 10 Years </t>
  </si>
  <si>
    <t xml:space="preserve">10~20年 10 – 20 Years </t>
  </si>
  <si>
    <t>獨    資 Sole Proprietorship</t>
  </si>
  <si>
    <t>分 公 司 Branch Office</t>
  </si>
  <si>
    <t>102年中小企業家數-經營年數、組織型態、行業別
The Number of Small and Medium Enterprises by Age, Form, and Industries in 2013</t>
  </si>
  <si>
    <t>101年中小企業家數-經營年數、組織型態、行業別
The Number of Small and Medium Enterprises by Age, Form, and Industries in 2012</t>
  </si>
  <si>
    <t>102
2013</t>
  </si>
  <si>
    <t>101
 2012</t>
  </si>
  <si>
    <t>農、林、漁、牧業 Agriculture, Forestry, Fishing and Animal Husbandry</t>
  </si>
  <si>
    <t xml:space="preserve">行業別 Industries  </t>
  </si>
  <si>
    <t xml:space="preserve">20年(含)以上 20 Years and Over   </t>
  </si>
  <si>
    <t xml:space="preserve">20年(含)以上 20 Years and Over  </t>
  </si>
  <si>
    <t>【註】中小企業負責人若為法人或外國人，因無法區分性別，統計時未將其納入，即性別加總值未涵蓋全部中小企業
(Note:The totals for female-owned and male-owned enterprises do not conform to number of SMEs because some enterprises are registered as being owned by legal person or by foreigners; these enterprises were excluded from the data while calculating number of SMEs by gender of owners.)</t>
  </si>
  <si>
    <t>【註】中小企業負責人若為法人或外國人，因無法區分性別，統計時未將其納入，即性別加總值未涵蓋全部中小企業
(Note:The totals for female-owned and male-owned enterprises do not conform to number of SMEs because some enterprises are registered as being owned by legal person or by foreigners; these enterprises were excluded from the data while calculating number of SMEs by gender of owners.)</t>
  </si>
  <si>
    <t>103年中小企業家數-經營年數、組織型態、行業別
The Number of Small and Medium Enterprises by Age, Form, and Industries in 2014</t>
  </si>
  <si>
    <r>
      <rPr>
        <sz val="10"/>
        <color indexed="8"/>
        <rFont val="標楷體"/>
        <family val="4"/>
      </rPr>
      <t>製表日期</t>
    </r>
    <r>
      <rPr>
        <sz val="10"/>
        <color indexed="8"/>
        <rFont val="Times New Roman"/>
        <family val="1"/>
      </rPr>
      <t>103.06.01
Date:06-01-2014</t>
    </r>
  </si>
  <si>
    <t>外國公司在台之分公司  Branch Office of Foreign Company</t>
  </si>
  <si>
    <t>本國公司之分公司 Branch Office of Domestic Company</t>
  </si>
  <si>
    <t>比率
Share</t>
  </si>
  <si>
    <r>
      <t>【註1】中小企業負責人若為法人或外國人，因無法區分性別，統計時未將其納入，即性別加總值未涵蓋全部中小企業
(Note1:The totals for female-owned and male-owned enterprises do not conform to number of SMEs because some enterprises are registered as being owned by legal person or by foreigners; these enterprises were excluded from the data while calculating number of SMEs by gender of owners.；【註2】組織別分類中的「外國公司辦事處」，僅由外國公司向我國經濟部商業司報備設立，且依規定不得從事任何營利活動，因此自2014年起不計入企業家數。(Note 2:  Representative Office of Foreign Company is no longer taken into account since 2014 due to  no establishment registration</t>
    </r>
    <r>
      <rPr>
        <b/>
        <sz val="12"/>
        <color indexed="8"/>
        <rFont val="標楷體"/>
        <family val="4"/>
      </rPr>
      <t xml:space="preserve"> </t>
    </r>
    <r>
      <rPr>
        <sz val="12"/>
        <color indexed="8"/>
        <rFont val="標楷體"/>
        <family val="4"/>
      </rPr>
      <t>in  government authority needed and no profit-making activities allowed.)</t>
    </r>
  </si>
  <si>
    <t>104年中小企業家數-經營年數、組織型態、行業別
The Number of Small and Medium Enterprises by Age, Form, and Industries in 2015</t>
  </si>
  <si>
    <r>
      <rPr>
        <sz val="10"/>
        <color indexed="8"/>
        <rFont val="標楷體"/>
        <family val="4"/>
      </rPr>
      <t>製表日期</t>
    </r>
    <r>
      <rPr>
        <sz val="10"/>
        <color indexed="8"/>
        <rFont val="Times New Roman"/>
        <family val="1"/>
      </rPr>
      <t>105.05.24
Date:05-24-2016</t>
    </r>
  </si>
  <si>
    <t>103
2014</t>
  </si>
  <si>
    <t>104
2015</t>
  </si>
  <si>
    <t>105
2016</t>
  </si>
  <si>
    <r>
      <rPr>
        <sz val="12"/>
        <color indexed="8"/>
        <rFont val="標楷體"/>
        <family val="4"/>
      </rPr>
      <t>家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數
Number</t>
    </r>
  </si>
  <si>
    <t>105年中小企業家數-經營年數、組織型態、行業別
The Number of Small and Medium Enterprises by Age, Form, and Industries in 2016</t>
  </si>
  <si>
    <r>
      <rPr>
        <sz val="10"/>
        <color indexed="8"/>
        <rFont val="標楷體"/>
        <family val="4"/>
      </rPr>
      <t>製表日期</t>
    </r>
    <r>
      <rPr>
        <sz val="10"/>
        <color indexed="8"/>
        <rFont val="Times New Roman"/>
        <family val="1"/>
      </rPr>
      <t>106.05.19
Date:05-19-2016</t>
    </r>
  </si>
  <si>
    <t>106
2017</t>
  </si>
  <si>
    <t>106年中小企業家數-經營年數、組織型態、行業別
The Number of Small and Medium Enterprises by Age, Form, and Industries in 2017</t>
  </si>
  <si>
    <r>
      <rPr>
        <sz val="10"/>
        <color indexed="8"/>
        <rFont val="標楷體"/>
        <family val="4"/>
      </rPr>
      <t>製表日期</t>
    </r>
    <r>
      <rPr>
        <sz val="10"/>
        <color indexed="8"/>
        <rFont val="Times New Roman"/>
        <family val="1"/>
      </rPr>
      <t>107.06.04
Date:06-04-2018</t>
    </r>
  </si>
  <si>
    <r>
      <rPr>
        <sz val="10"/>
        <color indexed="8"/>
        <rFont val="PMingLiU"/>
        <family val="1"/>
      </rPr>
      <t>製表日期</t>
    </r>
    <r>
      <rPr>
        <sz val="10"/>
        <color indexed="8"/>
        <rFont val="Times New Roman"/>
        <family val="1"/>
      </rPr>
      <t>108.05.13
Date:06-04-2018</t>
    </r>
  </si>
  <si>
    <r>
      <rPr>
        <sz val="18"/>
        <color indexed="8"/>
        <rFont val="標楷體"/>
        <family val="4"/>
      </rPr>
      <t>107</t>
    </r>
    <r>
      <rPr>
        <sz val="18"/>
        <color indexed="8"/>
        <rFont val="標楷體"/>
        <family val="4"/>
      </rPr>
      <t>年中小企業家數</t>
    </r>
    <r>
      <rPr>
        <sz val="18"/>
        <color indexed="8"/>
        <rFont val="標楷體"/>
        <family val="4"/>
      </rPr>
      <t>-</t>
    </r>
    <r>
      <rPr>
        <sz val="18"/>
        <color indexed="8"/>
        <rFont val="標楷體"/>
        <family val="4"/>
      </rPr>
      <t>經營年數、組織型態、行業別</t>
    </r>
    <r>
      <rPr>
        <sz val="18"/>
        <color indexed="8"/>
        <rFont val="標楷體"/>
        <family val="4"/>
      </rPr>
      <t xml:space="preserve">
The Number of Small and Medium Enterprises by Age, Form, and Industries in 2018</t>
    </r>
  </si>
  <si>
    <t>107
2018</t>
  </si>
  <si>
    <r>
      <t>108</t>
    </r>
    <r>
      <rPr>
        <sz val="18"/>
        <color indexed="8"/>
        <rFont val="標楷體"/>
        <family val="4"/>
      </rPr>
      <t>年中小企業家數</t>
    </r>
    <r>
      <rPr>
        <sz val="18"/>
        <color indexed="8"/>
        <rFont val="Times New Roman"/>
        <family val="1"/>
      </rPr>
      <t>-</t>
    </r>
    <r>
      <rPr>
        <sz val="18"/>
        <color indexed="8"/>
        <rFont val="標楷體"/>
        <family val="4"/>
      </rPr>
      <t>經營年數、組織型態、行業別</t>
    </r>
    <r>
      <rPr>
        <sz val="18"/>
        <color indexed="8"/>
        <rFont val="Times New Roman"/>
        <family val="1"/>
      </rPr>
      <t xml:space="preserve">
The Number of Small and Medium Enterprises by Age, Form, and Industries in 2019</t>
    </r>
  </si>
  <si>
    <r>
      <rPr>
        <sz val="10"/>
        <color indexed="8"/>
        <rFont val="PMingLiU"/>
        <family val="1"/>
      </rPr>
      <t>製表日期</t>
    </r>
    <r>
      <rPr>
        <sz val="10"/>
        <color indexed="8"/>
        <rFont val="Times New Roman"/>
        <family val="1"/>
      </rPr>
      <t>109.06.08
Date:06-08-2020</t>
    </r>
  </si>
  <si>
    <r>
      <rPr>
        <sz val="12"/>
        <color indexed="8"/>
        <rFont val="標楷體"/>
        <family val="4"/>
      </rPr>
      <t>項目</t>
    </r>
    <r>
      <rPr>
        <sz val="12"/>
        <color indexed="8"/>
        <rFont val="Times New Roman"/>
        <family val="1"/>
      </rPr>
      <t xml:space="preserve"> Indicator</t>
    </r>
  </si>
  <si>
    <r>
      <rPr>
        <sz val="12"/>
        <color indexed="8"/>
        <rFont val="標楷體"/>
        <family val="4"/>
      </rPr>
      <t xml:space="preserve">中小企業家數
</t>
    </r>
    <r>
      <rPr>
        <sz val="12"/>
        <color indexed="8"/>
        <rFont val="Times New Roman"/>
        <family val="1"/>
      </rPr>
      <t>Number of SMEs</t>
    </r>
  </si>
  <si>
    <r>
      <rPr>
        <sz val="12"/>
        <color indexed="8"/>
        <rFont val="標楷體"/>
        <family val="4"/>
      </rPr>
      <t>總計</t>
    </r>
    <r>
      <rPr>
        <sz val="12"/>
        <color indexed="8"/>
        <rFont val="Times New Roman"/>
        <family val="1"/>
      </rPr>
      <t xml:space="preserve"> Total</t>
    </r>
  </si>
  <si>
    <r>
      <rPr>
        <sz val="12"/>
        <color indexed="8"/>
        <rFont val="標楷體"/>
        <family val="4"/>
      </rPr>
      <t xml:space="preserve">女性企業
</t>
    </r>
    <r>
      <rPr>
        <sz val="12"/>
        <color indexed="8"/>
        <rFont val="Times New Roman"/>
        <family val="1"/>
      </rPr>
      <t xml:space="preserve">Female-owned Enterprises
</t>
    </r>
  </si>
  <si>
    <r>
      <rPr>
        <sz val="12"/>
        <color indexed="8"/>
        <rFont val="標楷體"/>
        <family val="4"/>
      </rPr>
      <t xml:space="preserve">男性企業
</t>
    </r>
    <r>
      <rPr>
        <sz val="12"/>
        <color indexed="8"/>
        <rFont val="Times New Roman"/>
        <family val="1"/>
      </rPr>
      <t>Male-owned Enterprises</t>
    </r>
  </si>
  <si>
    <r>
      <rPr>
        <sz val="12"/>
        <color indexed="8"/>
        <rFont val="標楷體"/>
        <family val="4"/>
      </rPr>
      <t>家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 xml:space="preserve">數
</t>
    </r>
    <r>
      <rPr>
        <sz val="12"/>
        <color indexed="8"/>
        <rFont val="Times New Roman"/>
        <family val="1"/>
      </rPr>
      <t>Number</t>
    </r>
  </si>
  <si>
    <r>
      <rPr>
        <sz val="12"/>
        <color indexed="8"/>
        <rFont val="標楷體"/>
        <family val="4"/>
      </rPr>
      <t xml:space="preserve">結構比
</t>
    </r>
    <r>
      <rPr>
        <sz val="12"/>
        <color indexed="8"/>
        <rFont val="Times New Roman"/>
        <family val="1"/>
      </rPr>
      <t>Share</t>
    </r>
  </si>
  <si>
    <r>
      <rPr>
        <sz val="12"/>
        <color indexed="8"/>
        <rFont val="標楷體"/>
        <family val="4"/>
      </rPr>
      <t>家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 xml:space="preserve">數
</t>
    </r>
    <r>
      <rPr>
        <sz val="12"/>
        <color indexed="8"/>
        <rFont val="Times New Roman"/>
        <family val="1"/>
      </rPr>
      <t>Number</t>
    </r>
  </si>
  <si>
    <r>
      <rPr>
        <sz val="12"/>
        <color indexed="8"/>
        <rFont val="標楷體"/>
        <family val="4"/>
      </rPr>
      <t xml:space="preserve">比率
</t>
    </r>
    <r>
      <rPr>
        <sz val="12"/>
        <color indexed="8"/>
        <rFont val="Times New Roman"/>
        <family val="1"/>
      </rPr>
      <t>Share</t>
    </r>
  </si>
  <si>
    <t>108
2019</t>
  </si>
  <si>
    <r>
      <rPr>
        <sz val="12"/>
        <color indexed="8"/>
        <rFont val="標楷體"/>
        <family val="4"/>
      </rPr>
      <t>【註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】中小企業負責人若為法人或外國人，因無法區分性別，統計時未將其納入，即性別加總值未涵蓋全部中小企業。</t>
    </r>
    <r>
      <rPr>
        <sz val="12"/>
        <color indexed="8"/>
        <rFont val="Times New Roman"/>
        <family val="1"/>
      </rPr>
      <t>(Note1: The totals for female-owned and male-owned enterprises do not conform to number of SMEs because some enterprises are registered as being owned by legal person or by foreigners; these enterprises were excluded from the data while calculating number of SMEs by gender of owners.</t>
    </r>
    <r>
      <rPr>
        <sz val="12"/>
        <color indexed="8"/>
        <rFont val="標楷體"/>
        <family val="4"/>
      </rPr>
      <t>【註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】組織別分類中的「外國公司辦事處」，僅由外國公司向我國經濟部商業司報備設立，且依規定不得從事任何營利活動，因此自</t>
    </r>
    <r>
      <rPr>
        <sz val="12"/>
        <color indexed="8"/>
        <rFont val="Times New Roman"/>
        <family val="1"/>
      </rPr>
      <t>2014</t>
    </r>
    <r>
      <rPr>
        <sz val="12"/>
        <color indexed="8"/>
        <rFont val="標楷體"/>
        <family val="4"/>
      </rPr>
      <t>年起不計入企業家數。</t>
    </r>
    <r>
      <rPr>
        <sz val="12"/>
        <color indexed="8"/>
        <rFont val="Times New Roman"/>
        <family val="1"/>
      </rPr>
      <t>(Note 2:  Representative Office of Foreign Company is no longer taken into account since 2014 due to  no establishment registration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in  government authority needed and no profit-making activities allowed.)</t>
    </r>
    <r>
      <rPr>
        <sz val="12"/>
        <color indexed="8"/>
        <rFont val="標楷體"/>
        <family val="4"/>
      </rPr>
      <t>；</t>
    </r>
    <r>
      <rPr>
        <sz val="12"/>
        <color indexed="8"/>
        <rFont val="標楷體"/>
        <family val="4"/>
      </rPr>
      <t>【註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標楷體"/>
        <family val="4"/>
      </rPr>
      <t>】組織別分類中的「合作社」，自</t>
    </r>
    <r>
      <rPr>
        <sz val="12"/>
        <color indexed="8"/>
        <rFont val="Times New Roman"/>
        <family val="1"/>
      </rPr>
      <t>2019</t>
    </r>
    <r>
      <rPr>
        <sz val="12"/>
        <color indexed="8"/>
        <rFont val="標楷體"/>
        <family val="4"/>
      </rPr>
      <t>年起不計入企業家數。</t>
    </r>
    <r>
      <rPr>
        <sz val="12"/>
        <color indexed="8"/>
        <rFont val="Times New Roman"/>
        <family val="1"/>
      </rPr>
      <t>(Note 3: Cooperative is no longer taken into account since 2019.)</t>
    </r>
  </si>
  <si>
    <r>
      <rPr>
        <sz val="12"/>
        <color indexed="8"/>
        <rFont val="標楷體"/>
        <family val="4"/>
      </rPr>
      <t>合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計</t>
    </r>
    <r>
      <rPr>
        <sz val="12"/>
        <color indexed="8"/>
        <rFont val="Times New Roman"/>
        <family val="1"/>
      </rPr>
      <t xml:space="preserve"> Total</t>
    </r>
  </si>
  <si>
    <r>
      <rPr>
        <sz val="12"/>
        <color indexed="8"/>
        <rFont val="標楷體"/>
        <family val="4"/>
      </rPr>
      <t>經營年數</t>
    </r>
    <r>
      <rPr>
        <sz val="12"/>
        <color indexed="8"/>
        <rFont val="Times New Roman"/>
        <family val="1"/>
      </rPr>
      <t xml:space="preserve"> Enterprise Age </t>
    </r>
  </si>
  <si>
    <r>
      <rPr>
        <sz val="12"/>
        <color indexed="8"/>
        <rFont val="標楷體"/>
        <family val="4"/>
      </rPr>
      <t>未滿一年</t>
    </r>
    <r>
      <rPr>
        <sz val="12"/>
        <color indexed="8"/>
        <rFont val="Times New Roman"/>
        <family val="1"/>
      </rPr>
      <t xml:space="preserve"> Less than 1 Year</t>
    </r>
  </si>
  <si>
    <r>
      <t>1~2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 xml:space="preserve"> 1 – 2 Years</t>
    </r>
  </si>
  <si>
    <r>
      <t>2~3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 xml:space="preserve"> 2 – 3 Years</t>
    </r>
  </si>
  <si>
    <r>
      <t>3~4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 xml:space="preserve"> 3 – 4 Years</t>
    </r>
  </si>
  <si>
    <r>
      <t>4~5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 xml:space="preserve"> 4 – 5 Years </t>
    </r>
  </si>
  <si>
    <r>
      <t>5~10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 xml:space="preserve"> 5 – 10 Years </t>
    </r>
  </si>
  <si>
    <r>
      <t>10~20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 xml:space="preserve"> 10 – 20 Years </t>
    </r>
  </si>
  <si>
    <r>
      <t>20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含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</rPr>
      <t>以上</t>
    </r>
    <r>
      <rPr>
        <sz val="12"/>
        <color indexed="8"/>
        <rFont val="Times New Roman"/>
        <family val="1"/>
      </rPr>
      <t xml:space="preserve"> 20 Years and Over   </t>
    </r>
  </si>
  <si>
    <r>
      <rPr>
        <sz val="12"/>
        <color indexed="8"/>
        <rFont val="標楷體"/>
        <family val="4"/>
      </rPr>
      <t>組織型態</t>
    </r>
    <r>
      <rPr>
        <sz val="12"/>
        <color indexed="8"/>
        <rFont val="Times New Roman"/>
        <family val="1"/>
      </rPr>
      <t xml:space="preserve"> Form of Enterprises</t>
    </r>
  </si>
  <si>
    <r>
      <rPr>
        <sz val="12"/>
        <color indexed="8"/>
        <rFont val="標楷體"/>
        <family val="4"/>
      </rPr>
      <t>股份有限公司</t>
    </r>
    <r>
      <rPr>
        <sz val="12"/>
        <color indexed="8"/>
        <rFont val="Times New Roman"/>
        <family val="1"/>
      </rPr>
      <t xml:space="preserve"> Corporation Limited by Shares</t>
    </r>
  </si>
  <si>
    <r>
      <rPr>
        <sz val="12"/>
        <color indexed="8"/>
        <rFont val="標楷體"/>
        <family val="4"/>
      </rPr>
      <t>有限公司</t>
    </r>
    <r>
      <rPr>
        <sz val="12"/>
        <color indexed="8"/>
        <rFont val="Times New Roman"/>
        <family val="1"/>
      </rPr>
      <t xml:space="preserve"> Limited Corporation</t>
    </r>
  </si>
  <si>
    <r>
      <rPr>
        <sz val="12"/>
        <color indexed="8"/>
        <rFont val="標楷體"/>
        <family val="4"/>
      </rPr>
      <t>無限公司</t>
    </r>
    <r>
      <rPr>
        <sz val="12"/>
        <color indexed="8"/>
        <rFont val="Times New Roman"/>
        <family val="1"/>
      </rPr>
      <t xml:space="preserve"> Unlimited Corporation</t>
    </r>
  </si>
  <si>
    <r>
      <rPr>
        <sz val="12"/>
        <color indexed="8"/>
        <rFont val="標楷體"/>
        <family val="4"/>
      </rPr>
      <t>兩合公司</t>
    </r>
    <r>
      <rPr>
        <sz val="12"/>
        <color indexed="8"/>
        <rFont val="Times New Roman"/>
        <family val="1"/>
      </rPr>
      <t xml:space="preserve"> Unlimited Corporation with Limited Liability Shareholders</t>
    </r>
  </si>
  <si>
    <r>
      <rPr>
        <sz val="12"/>
        <color indexed="8"/>
        <rFont val="標楷體"/>
        <family val="4"/>
      </rPr>
      <t>合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標楷體"/>
        <family val="4"/>
      </rPr>
      <t>夥</t>
    </r>
    <r>
      <rPr>
        <sz val="12"/>
        <color indexed="8"/>
        <rFont val="Times New Roman"/>
        <family val="1"/>
      </rPr>
      <t xml:space="preserve"> Partnership</t>
    </r>
  </si>
  <si>
    <r>
      <rPr>
        <sz val="12"/>
        <color indexed="8"/>
        <rFont val="標楷體"/>
        <family val="4"/>
      </rPr>
      <t>獨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標楷體"/>
        <family val="4"/>
      </rPr>
      <t>資</t>
    </r>
    <r>
      <rPr>
        <sz val="12"/>
        <color indexed="8"/>
        <rFont val="Times New Roman"/>
        <family val="1"/>
      </rPr>
      <t xml:space="preserve"> Sole Proprietorship</t>
    </r>
  </si>
  <si>
    <r>
      <rPr>
        <sz val="12"/>
        <color indexed="8"/>
        <rFont val="標楷體"/>
        <family val="4"/>
      </rPr>
      <t>本國公司之分公司</t>
    </r>
    <r>
      <rPr>
        <sz val="12"/>
        <color indexed="8"/>
        <rFont val="Times New Roman"/>
        <family val="1"/>
      </rPr>
      <t xml:space="preserve"> Branch Office of Domestic Company</t>
    </r>
  </si>
  <si>
    <r>
      <rPr>
        <sz val="12"/>
        <color indexed="8"/>
        <rFont val="標楷體"/>
        <family val="4"/>
      </rPr>
      <t>其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標楷體"/>
        <family val="4"/>
      </rPr>
      <t>他</t>
    </r>
    <r>
      <rPr>
        <sz val="12"/>
        <color indexed="8"/>
        <rFont val="Times New Roman"/>
        <family val="1"/>
      </rPr>
      <t xml:space="preserve"> Other</t>
    </r>
  </si>
  <si>
    <r>
      <rPr>
        <sz val="12"/>
        <color indexed="8"/>
        <rFont val="標楷體"/>
        <family val="4"/>
      </rPr>
      <t>行業別</t>
    </r>
    <r>
      <rPr>
        <sz val="12"/>
        <color indexed="8"/>
        <rFont val="Times New Roman"/>
        <family val="1"/>
      </rPr>
      <t xml:space="preserve"> Industries  </t>
    </r>
  </si>
  <si>
    <r>
      <rPr>
        <sz val="12"/>
        <color indexed="8"/>
        <rFont val="標楷體"/>
        <family val="4"/>
      </rPr>
      <t>農、林、漁、牧業</t>
    </r>
    <r>
      <rPr>
        <sz val="12"/>
        <color indexed="8"/>
        <rFont val="Times New Roman"/>
        <family val="1"/>
      </rPr>
      <t xml:space="preserve"> Agriculture, Forestry, Fishing and Animal Husbandry</t>
    </r>
  </si>
  <si>
    <r>
      <rPr>
        <sz val="12"/>
        <color indexed="8"/>
        <rFont val="標楷體"/>
        <family val="4"/>
      </rPr>
      <t>礦業及土石採取業</t>
    </r>
    <r>
      <rPr>
        <sz val="12"/>
        <color indexed="8"/>
        <rFont val="Times New Roman"/>
        <family val="1"/>
      </rPr>
      <t xml:space="preserve"> Mining and Quarrying</t>
    </r>
  </si>
  <si>
    <r>
      <rPr>
        <sz val="12"/>
        <color indexed="8"/>
        <rFont val="標楷體"/>
        <family val="4"/>
      </rPr>
      <t>製造業</t>
    </r>
    <r>
      <rPr>
        <sz val="12"/>
        <color indexed="8"/>
        <rFont val="Times New Roman"/>
        <family val="1"/>
      </rPr>
      <t xml:space="preserve"> Manufacturing</t>
    </r>
  </si>
  <si>
    <r>
      <rPr>
        <sz val="12"/>
        <color indexed="8"/>
        <rFont val="標楷體"/>
        <family val="4"/>
      </rPr>
      <t>電力及燃氣供應業</t>
    </r>
    <r>
      <rPr>
        <sz val="12"/>
        <color indexed="8"/>
        <rFont val="Times New Roman"/>
        <family val="1"/>
      </rPr>
      <t xml:space="preserve"> Electricity and Gas Supply</t>
    </r>
  </si>
  <si>
    <r>
      <rPr>
        <sz val="12"/>
        <color indexed="8"/>
        <rFont val="標楷體"/>
        <family val="4"/>
      </rPr>
      <t>用水供應及污染整治業</t>
    </r>
    <r>
      <rPr>
        <sz val="12"/>
        <color indexed="8"/>
        <rFont val="Times New Roman"/>
        <family val="1"/>
      </rPr>
      <t xml:space="preserve"> Water Supply and Remediation Services</t>
    </r>
  </si>
  <si>
    <r>
      <rPr>
        <sz val="12"/>
        <color indexed="8"/>
        <rFont val="標楷體"/>
        <family val="4"/>
      </rPr>
      <t>批發及零售業</t>
    </r>
    <r>
      <rPr>
        <sz val="12"/>
        <color indexed="8"/>
        <rFont val="Times New Roman"/>
        <family val="1"/>
      </rPr>
      <t xml:space="preserve"> Wholesale and Retail Trade</t>
    </r>
  </si>
  <si>
    <r>
      <rPr>
        <sz val="12"/>
        <color indexed="8"/>
        <rFont val="標楷體"/>
        <family val="4"/>
      </rPr>
      <t>運輸及倉儲業</t>
    </r>
    <r>
      <rPr>
        <sz val="12"/>
        <color indexed="8"/>
        <rFont val="Times New Roman"/>
        <family val="1"/>
      </rPr>
      <t xml:space="preserve"> Transportation and Storage</t>
    </r>
  </si>
  <si>
    <r>
      <rPr>
        <sz val="12"/>
        <color indexed="8"/>
        <rFont val="標楷體"/>
        <family val="4"/>
      </rPr>
      <t>住宿及餐飲業</t>
    </r>
    <r>
      <rPr>
        <sz val="12"/>
        <color indexed="8"/>
        <rFont val="Times New Roman"/>
        <family val="1"/>
      </rPr>
      <t xml:space="preserve"> Accommodation and Food Services</t>
    </r>
  </si>
  <si>
    <r>
      <rPr>
        <sz val="12"/>
        <color indexed="8"/>
        <rFont val="標楷體"/>
        <family val="4"/>
      </rPr>
      <t>金融及保險業</t>
    </r>
    <r>
      <rPr>
        <sz val="12"/>
        <color indexed="8"/>
        <rFont val="Times New Roman"/>
        <family val="1"/>
      </rPr>
      <t xml:space="preserve"> Finance and Insurance </t>
    </r>
  </si>
  <si>
    <r>
      <rPr>
        <sz val="12"/>
        <color indexed="8"/>
        <rFont val="標楷體"/>
        <family val="4"/>
      </rPr>
      <t>不動產業</t>
    </r>
    <r>
      <rPr>
        <sz val="12"/>
        <color indexed="8"/>
        <rFont val="Times New Roman"/>
        <family val="1"/>
      </rPr>
      <t xml:space="preserve"> Real Estate </t>
    </r>
  </si>
  <si>
    <r>
      <rPr>
        <sz val="12"/>
        <color indexed="8"/>
        <rFont val="標楷體"/>
        <family val="4"/>
      </rPr>
      <t>專業、科學及技術服務業</t>
    </r>
    <r>
      <rPr>
        <sz val="12"/>
        <color indexed="8"/>
        <rFont val="Times New Roman"/>
        <family val="1"/>
      </rPr>
      <t xml:space="preserve"> Professional, Scientific and Technical Services</t>
    </r>
  </si>
  <si>
    <r>
      <rPr>
        <sz val="12"/>
        <color indexed="8"/>
        <rFont val="標楷體"/>
        <family val="4"/>
      </rPr>
      <t>支援服務業</t>
    </r>
    <r>
      <rPr>
        <sz val="12"/>
        <color indexed="8"/>
        <rFont val="Times New Roman"/>
        <family val="1"/>
      </rPr>
      <t xml:space="preserve"> Support Services</t>
    </r>
  </si>
  <si>
    <r>
      <rPr>
        <sz val="12"/>
        <color indexed="8"/>
        <rFont val="標楷體"/>
        <family val="4"/>
      </rPr>
      <t>教育服務業</t>
    </r>
    <r>
      <rPr>
        <sz val="12"/>
        <color indexed="8"/>
        <rFont val="Times New Roman"/>
        <family val="1"/>
      </rPr>
      <t xml:space="preserve"> Education</t>
    </r>
  </si>
  <si>
    <r>
      <rPr>
        <sz val="12"/>
        <color indexed="8"/>
        <rFont val="標楷體"/>
        <family val="4"/>
      </rPr>
      <t>醫療保健及社會工作服務業</t>
    </r>
    <r>
      <rPr>
        <sz val="12"/>
        <color indexed="8"/>
        <rFont val="Times New Roman"/>
        <family val="1"/>
      </rPr>
      <t xml:space="preserve"> Human Health and Social Work Services</t>
    </r>
  </si>
  <si>
    <r>
      <rPr>
        <sz val="12"/>
        <color indexed="8"/>
        <rFont val="標楷體"/>
        <family val="4"/>
      </rPr>
      <t>藝術、娛樂及休閒服務業</t>
    </r>
    <r>
      <rPr>
        <sz val="12"/>
        <color indexed="8"/>
        <rFont val="Times New Roman"/>
        <family val="1"/>
      </rPr>
      <t xml:space="preserve"> Arts, Entertainment and Recreation </t>
    </r>
  </si>
  <si>
    <r>
      <rPr>
        <sz val="12"/>
        <color indexed="8"/>
        <rFont val="標楷體"/>
        <family val="4"/>
      </rPr>
      <t>其他服務業</t>
    </r>
    <r>
      <rPr>
        <sz val="12"/>
        <color indexed="8"/>
        <rFont val="Times New Roman"/>
        <family val="1"/>
      </rPr>
      <t xml:space="preserve"> Other Services</t>
    </r>
  </si>
  <si>
    <r>
      <rPr>
        <sz val="12"/>
        <color indexed="8"/>
        <rFont val="標楷體"/>
        <family val="4"/>
      </rPr>
      <t>營建工程業</t>
    </r>
    <r>
      <rPr>
        <sz val="12"/>
        <color indexed="8"/>
        <rFont val="Times New Roman"/>
        <family val="1"/>
      </rPr>
      <t xml:space="preserve"> Construction</t>
    </r>
  </si>
  <si>
    <r>
      <rPr>
        <sz val="12"/>
        <color indexed="8"/>
        <rFont val="標楷體"/>
        <family val="4"/>
      </rPr>
      <t>外國公司在台之分公司</t>
    </r>
    <r>
      <rPr>
        <sz val="12"/>
        <color indexed="8"/>
        <rFont val="Times New Roman"/>
        <family val="1"/>
      </rPr>
      <t xml:space="preserve">  Branch Office of Foreign Company</t>
    </r>
  </si>
  <si>
    <t>出版、影音製作、傳播及資通訊服務業 Information and Communication</t>
  </si>
  <si>
    <t>109
2020</t>
  </si>
  <si>
    <r>
      <rPr>
        <sz val="12"/>
        <color indexed="8"/>
        <rFont val="標楷體"/>
        <family val="4"/>
      </rPr>
      <t xml:space="preserve">男性企業
</t>
    </r>
    <r>
      <rPr>
        <sz val="12"/>
        <color indexed="8"/>
        <rFont val="Times New Roman"/>
        <family val="1"/>
      </rPr>
      <t>Male-owned Enterprises</t>
    </r>
  </si>
  <si>
    <r>
      <rPr>
        <sz val="12"/>
        <color indexed="8"/>
        <rFont val="標楷體"/>
        <family val="4"/>
      </rPr>
      <t>家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 xml:space="preserve">數
</t>
    </r>
    <r>
      <rPr>
        <sz val="12"/>
        <color indexed="8"/>
        <rFont val="Times New Roman"/>
        <family val="1"/>
      </rPr>
      <t>Number</t>
    </r>
  </si>
  <si>
    <r>
      <rPr>
        <sz val="12"/>
        <color indexed="8"/>
        <rFont val="標楷體"/>
        <family val="4"/>
      </rPr>
      <t>合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計</t>
    </r>
    <r>
      <rPr>
        <sz val="12"/>
        <color indexed="8"/>
        <rFont val="Times New Roman"/>
        <family val="1"/>
      </rPr>
      <t xml:space="preserve"> Total</t>
    </r>
  </si>
  <si>
    <r>
      <rPr>
        <sz val="12"/>
        <color indexed="8"/>
        <rFont val="標楷體"/>
        <family val="4"/>
      </rPr>
      <t>經營年數</t>
    </r>
    <r>
      <rPr>
        <sz val="12"/>
        <color indexed="8"/>
        <rFont val="Times New Roman"/>
        <family val="1"/>
      </rPr>
      <t xml:space="preserve"> Enterprise Age </t>
    </r>
  </si>
  <si>
    <r>
      <rPr>
        <sz val="12"/>
        <color indexed="8"/>
        <rFont val="標楷體"/>
        <family val="4"/>
      </rPr>
      <t>未滿一年</t>
    </r>
    <r>
      <rPr>
        <sz val="12"/>
        <color indexed="8"/>
        <rFont val="Times New Roman"/>
        <family val="1"/>
      </rPr>
      <t xml:space="preserve"> Less than 1 Year</t>
    </r>
  </si>
  <si>
    <r>
      <t>1~2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 xml:space="preserve"> 1 – 2 Years</t>
    </r>
  </si>
  <si>
    <r>
      <t>2~3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 xml:space="preserve"> 2 – 3 Years</t>
    </r>
  </si>
  <si>
    <r>
      <t>3~4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 xml:space="preserve"> 3 – 4 Years</t>
    </r>
  </si>
  <si>
    <r>
      <t>4~5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 xml:space="preserve"> 4 – 5 Years </t>
    </r>
  </si>
  <si>
    <r>
      <t>5~10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 xml:space="preserve"> 5 – 10 Years </t>
    </r>
  </si>
  <si>
    <r>
      <t>10~20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 xml:space="preserve"> 10 – 20 Years </t>
    </r>
  </si>
  <si>
    <r>
      <rPr>
        <sz val="12"/>
        <color indexed="8"/>
        <rFont val="標楷體"/>
        <family val="4"/>
      </rPr>
      <t>組織型態</t>
    </r>
    <r>
      <rPr>
        <sz val="12"/>
        <color indexed="8"/>
        <rFont val="Times New Roman"/>
        <family val="1"/>
      </rPr>
      <t xml:space="preserve"> Form of Enterprises</t>
    </r>
  </si>
  <si>
    <r>
      <rPr>
        <sz val="12"/>
        <color indexed="8"/>
        <rFont val="標楷體"/>
        <family val="4"/>
      </rPr>
      <t>股份有限公司</t>
    </r>
    <r>
      <rPr>
        <sz val="12"/>
        <color indexed="8"/>
        <rFont val="Times New Roman"/>
        <family val="1"/>
      </rPr>
      <t xml:space="preserve"> Corporation Limited by Shares</t>
    </r>
  </si>
  <si>
    <r>
      <rPr>
        <sz val="12"/>
        <color indexed="8"/>
        <rFont val="標楷體"/>
        <family val="4"/>
      </rPr>
      <t>有限公司</t>
    </r>
    <r>
      <rPr>
        <sz val="12"/>
        <color indexed="8"/>
        <rFont val="Times New Roman"/>
        <family val="1"/>
      </rPr>
      <t xml:space="preserve"> Limited Corporation</t>
    </r>
  </si>
  <si>
    <r>
      <rPr>
        <sz val="12"/>
        <color indexed="8"/>
        <rFont val="標楷體"/>
        <family val="4"/>
      </rPr>
      <t>無限公司</t>
    </r>
    <r>
      <rPr>
        <sz val="12"/>
        <color indexed="8"/>
        <rFont val="Times New Roman"/>
        <family val="1"/>
      </rPr>
      <t xml:space="preserve"> Unlimited Corporation</t>
    </r>
  </si>
  <si>
    <r>
      <rPr>
        <sz val="12"/>
        <color indexed="8"/>
        <rFont val="標楷體"/>
        <family val="4"/>
      </rPr>
      <t>兩合公司</t>
    </r>
    <r>
      <rPr>
        <sz val="12"/>
        <color indexed="8"/>
        <rFont val="Times New Roman"/>
        <family val="1"/>
      </rPr>
      <t xml:space="preserve"> Unlimited Corporation with Limited Liability Shareholders</t>
    </r>
  </si>
  <si>
    <r>
      <rPr>
        <sz val="12"/>
        <color indexed="8"/>
        <rFont val="標楷體"/>
        <family val="4"/>
      </rPr>
      <t>合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標楷體"/>
        <family val="4"/>
      </rPr>
      <t>夥</t>
    </r>
    <r>
      <rPr>
        <sz val="12"/>
        <color indexed="8"/>
        <rFont val="Times New Roman"/>
        <family val="1"/>
      </rPr>
      <t xml:space="preserve"> Partnership</t>
    </r>
  </si>
  <si>
    <r>
      <rPr>
        <sz val="12"/>
        <color indexed="8"/>
        <rFont val="標楷體"/>
        <family val="4"/>
      </rPr>
      <t>獨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標楷體"/>
        <family val="4"/>
      </rPr>
      <t>資</t>
    </r>
    <r>
      <rPr>
        <sz val="12"/>
        <color indexed="8"/>
        <rFont val="Times New Roman"/>
        <family val="1"/>
      </rPr>
      <t xml:space="preserve"> Sole Proprietorship</t>
    </r>
  </si>
  <si>
    <r>
      <rPr>
        <sz val="12"/>
        <color indexed="8"/>
        <rFont val="標楷體"/>
        <family val="4"/>
      </rPr>
      <t>本國公司之分公司</t>
    </r>
    <r>
      <rPr>
        <sz val="12"/>
        <color indexed="8"/>
        <rFont val="Times New Roman"/>
        <family val="1"/>
      </rPr>
      <t xml:space="preserve"> Branch Office of Domestic Company</t>
    </r>
  </si>
  <si>
    <r>
      <rPr>
        <sz val="12"/>
        <color indexed="8"/>
        <rFont val="標楷體"/>
        <family val="4"/>
      </rPr>
      <t>其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標楷體"/>
        <family val="4"/>
      </rPr>
      <t>他</t>
    </r>
    <r>
      <rPr>
        <sz val="12"/>
        <color indexed="8"/>
        <rFont val="Times New Roman"/>
        <family val="1"/>
      </rPr>
      <t xml:space="preserve"> Other</t>
    </r>
  </si>
  <si>
    <r>
      <rPr>
        <sz val="12"/>
        <color indexed="8"/>
        <rFont val="標楷體"/>
        <family val="4"/>
      </rPr>
      <t>農、林、漁、牧業</t>
    </r>
    <r>
      <rPr>
        <sz val="12"/>
        <color indexed="8"/>
        <rFont val="Times New Roman"/>
        <family val="1"/>
      </rPr>
      <t xml:space="preserve"> Agriculture, Forestry, Fishing and Animal Husbandry</t>
    </r>
  </si>
  <si>
    <r>
      <rPr>
        <sz val="12"/>
        <color indexed="8"/>
        <rFont val="標楷體"/>
        <family val="4"/>
      </rPr>
      <t>礦業及土石採取業</t>
    </r>
    <r>
      <rPr>
        <sz val="12"/>
        <color indexed="8"/>
        <rFont val="Times New Roman"/>
        <family val="1"/>
      </rPr>
      <t xml:space="preserve"> Mining and Quarrying</t>
    </r>
  </si>
  <si>
    <r>
      <rPr>
        <sz val="12"/>
        <color indexed="8"/>
        <rFont val="標楷體"/>
        <family val="4"/>
      </rPr>
      <t>製造業</t>
    </r>
    <r>
      <rPr>
        <sz val="12"/>
        <color indexed="8"/>
        <rFont val="Times New Roman"/>
        <family val="1"/>
      </rPr>
      <t xml:space="preserve"> Manufacturing</t>
    </r>
  </si>
  <si>
    <r>
      <rPr>
        <sz val="12"/>
        <color indexed="8"/>
        <rFont val="標楷體"/>
        <family val="4"/>
      </rPr>
      <t>電力及燃氣供應業</t>
    </r>
    <r>
      <rPr>
        <sz val="12"/>
        <color indexed="8"/>
        <rFont val="Times New Roman"/>
        <family val="1"/>
      </rPr>
      <t xml:space="preserve"> Electricity and Gas Supply</t>
    </r>
  </si>
  <si>
    <r>
      <rPr>
        <sz val="12"/>
        <color indexed="8"/>
        <rFont val="標楷體"/>
        <family val="4"/>
      </rPr>
      <t>營建工程業</t>
    </r>
    <r>
      <rPr>
        <sz val="12"/>
        <color indexed="8"/>
        <rFont val="Times New Roman"/>
        <family val="1"/>
      </rPr>
      <t xml:space="preserve"> Construction</t>
    </r>
  </si>
  <si>
    <r>
      <rPr>
        <sz val="12"/>
        <color indexed="8"/>
        <rFont val="標楷體"/>
        <family val="4"/>
      </rPr>
      <t>批發及零售業</t>
    </r>
    <r>
      <rPr>
        <sz val="12"/>
        <color indexed="8"/>
        <rFont val="Times New Roman"/>
        <family val="1"/>
      </rPr>
      <t xml:space="preserve"> Wholesale and Retail Trade</t>
    </r>
  </si>
  <si>
    <r>
      <rPr>
        <sz val="12"/>
        <color indexed="8"/>
        <rFont val="標楷體"/>
        <family val="4"/>
      </rPr>
      <t>運輸及倉儲業</t>
    </r>
    <r>
      <rPr>
        <sz val="12"/>
        <color indexed="8"/>
        <rFont val="Times New Roman"/>
        <family val="1"/>
      </rPr>
      <t xml:space="preserve"> Transportation and Storage</t>
    </r>
  </si>
  <si>
    <r>
      <rPr>
        <sz val="12"/>
        <color indexed="8"/>
        <rFont val="標楷體"/>
        <family val="4"/>
      </rPr>
      <t>出版、影音製作、傳播及資通訊服務業</t>
    </r>
    <r>
      <rPr>
        <sz val="12"/>
        <color indexed="8"/>
        <rFont val="Times New Roman"/>
        <family val="1"/>
      </rPr>
      <t xml:space="preserve"> Information and Communication</t>
    </r>
  </si>
  <si>
    <r>
      <rPr>
        <sz val="12"/>
        <color indexed="8"/>
        <rFont val="標楷體"/>
        <family val="4"/>
      </rPr>
      <t>教育服務業</t>
    </r>
    <r>
      <rPr>
        <sz val="12"/>
        <color indexed="8"/>
        <rFont val="Times New Roman"/>
        <family val="1"/>
      </rPr>
      <t xml:space="preserve"> Education</t>
    </r>
  </si>
  <si>
    <r>
      <t>109</t>
    </r>
    <r>
      <rPr>
        <sz val="18"/>
        <color indexed="8"/>
        <rFont val="標楷體"/>
        <family val="4"/>
      </rPr>
      <t>年中小企業家數</t>
    </r>
    <r>
      <rPr>
        <sz val="18"/>
        <color indexed="8"/>
        <rFont val="Times New Roman"/>
        <family val="1"/>
      </rPr>
      <t>-</t>
    </r>
    <r>
      <rPr>
        <sz val="18"/>
        <color indexed="8"/>
        <rFont val="標楷體"/>
        <family val="4"/>
      </rPr>
      <t>經營年數、組織型態、行業別</t>
    </r>
    <r>
      <rPr>
        <sz val="18"/>
        <color indexed="8"/>
        <rFont val="Times New Roman"/>
        <family val="1"/>
      </rPr>
      <t xml:space="preserve">
The Number of Small and Medium Enterprises by Age, Form, and Industries in 2020</t>
    </r>
  </si>
  <si>
    <r>
      <rPr>
        <sz val="12"/>
        <color indexed="8"/>
        <rFont val="標楷體"/>
        <family val="4"/>
      </rPr>
      <t>項目</t>
    </r>
    <r>
      <rPr>
        <sz val="12"/>
        <color indexed="8"/>
        <rFont val="Times New Roman"/>
        <family val="1"/>
      </rPr>
      <t xml:space="preserve"> Indicator</t>
    </r>
  </si>
  <si>
    <r>
      <rPr>
        <sz val="12"/>
        <color indexed="8"/>
        <rFont val="標楷體"/>
        <family val="4"/>
      </rPr>
      <t xml:space="preserve">中小企業家數
</t>
    </r>
    <r>
      <rPr>
        <sz val="12"/>
        <color indexed="8"/>
        <rFont val="Times New Roman"/>
        <family val="1"/>
      </rPr>
      <t>Number of SMEs</t>
    </r>
  </si>
  <si>
    <r>
      <rPr>
        <sz val="12"/>
        <color indexed="8"/>
        <rFont val="標楷體"/>
        <family val="4"/>
      </rPr>
      <t>總計</t>
    </r>
    <r>
      <rPr>
        <sz val="12"/>
        <color indexed="8"/>
        <rFont val="Times New Roman"/>
        <family val="1"/>
      </rPr>
      <t xml:space="preserve"> Total</t>
    </r>
  </si>
  <si>
    <r>
      <rPr>
        <sz val="12"/>
        <color indexed="8"/>
        <rFont val="標楷體"/>
        <family val="4"/>
      </rPr>
      <t xml:space="preserve">女性企業
</t>
    </r>
    <r>
      <rPr>
        <sz val="12"/>
        <color indexed="8"/>
        <rFont val="Times New Roman"/>
        <family val="1"/>
      </rPr>
      <t xml:space="preserve">Female-owned Enterprises
</t>
    </r>
  </si>
  <si>
    <r>
      <rPr>
        <sz val="12"/>
        <color indexed="8"/>
        <rFont val="標楷體"/>
        <family val="4"/>
      </rPr>
      <t xml:space="preserve">結構比
</t>
    </r>
    <r>
      <rPr>
        <sz val="12"/>
        <color indexed="8"/>
        <rFont val="Times New Roman"/>
        <family val="1"/>
      </rPr>
      <t>Share</t>
    </r>
  </si>
  <si>
    <r>
      <rPr>
        <sz val="12"/>
        <color indexed="8"/>
        <rFont val="標楷體"/>
        <family val="4"/>
      </rPr>
      <t>家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 xml:space="preserve">數
</t>
    </r>
    <r>
      <rPr>
        <sz val="12"/>
        <color indexed="8"/>
        <rFont val="Times New Roman"/>
        <family val="1"/>
      </rPr>
      <t>Number</t>
    </r>
  </si>
  <si>
    <r>
      <rPr>
        <sz val="12"/>
        <color indexed="8"/>
        <rFont val="標楷體"/>
        <family val="4"/>
      </rPr>
      <t xml:space="preserve">比率
</t>
    </r>
    <r>
      <rPr>
        <sz val="12"/>
        <color indexed="8"/>
        <rFont val="Times New Roman"/>
        <family val="1"/>
      </rPr>
      <t>Share</t>
    </r>
  </si>
  <si>
    <r>
      <t>20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含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</rPr>
      <t>以上</t>
    </r>
    <r>
      <rPr>
        <sz val="12"/>
        <color indexed="8"/>
        <rFont val="Times New Roman"/>
        <family val="1"/>
      </rPr>
      <t xml:space="preserve"> 20 Years and Over   </t>
    </r>
  </si>
  <si>
    <r>
      <rPr>
        <sz val="12"/>
        <color indexed="8"/>
        <rFont val="標楷體"/>
        <family val="4"/>
      </rPr>
      <t>外國公司在台之分公司</t>
    </r>
    <r>
      <rPr>
        <sz val="12"/>
        <color indexed="8"/>
        <rFont val="Times New Roman"/>
        <family val="1"/>
      </rPr>
      <t xml:space="preserve">  Branch Office of Foreign Company</t>
    </r>
  </si>
  <si>
    <r>
      <rPr>
        <sz val="12"/>
        <color indexed="8"/>
        <rFont val="標楷體"/>
        <family val="4"/>
      </rPr>
      <t>行業別</t>
    </r>
    <r>
      <rPr>
        <sz val="12"/>
        <color indexed="8"/>
        <rFont val="Times New Roman"/>
        <family val="1"/>
      </rPr>
      <t xml:space="preserve"> Industries  </t>
    </r>
  </si>
  <si>
    <r>
      <rPr>
        <sz val="10"/>
        <color indexed="8"/>
        <rFont val="PMingLiU"/>
        <family val="1"/>
      </rPr>
      <t>製表日期</t>
    </r>
    <r>
      <rPr>
        <sz val="10"/>
        <color indexed="8"/>
        <rFont val="Times New Roman"/>
        <family val="1"/>
      </rPr>
      <t>110.05.18
Date:05-18-2021</t>
    </r>
  </si>
  <si>
    <r>
      <rPr>
        <sz val="12"/>
        <color indexed="8"/>
        <rFont val="標楷體"/>
        <family val="4"/>
      </rPr>
      <t>【註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】中小企業負責人若為法人或外國人，因無法區分性別，統計時未將其納入，即性別加總值未涵蓋全部中小企業。</t>
    </r>
    <r>
      <rPr>
        <sz val="12"/>
        <color indexed="8"/>
        <rFont val="Times New Roman"/>
        <family val="1"/>
      </rPr>
      <t>(Note1: The totals for female-owned and male-owned enterprises do not conform to number of SMEs because some enterprises are registered as being owned by legal person or by foreigners; these enterprises were excluded from the data while calculating number of SMEs by gender of owners.</t>
    </r>
    <r>
      <rPr>
        <sz val="12"/>
        <color indexed="8"/>
        <rFont val="標楷體"/>
        <family val="4"/>
      </rPr>
      <t>【註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】組織別分類中的「外國公司辦事處」，僅由外國公司向我國經濟部商業司報備設立，且依規定不得從事任何營利活動，因此自</t>
    </r>
    <r>
      <rPr>
        <sz val="12"/>
        <color indexed="8"/>
        <rFont val="Times New Roman"/>
        <family val="1"/>
      </rPr>
      <t>2014</t>
    </r>
    <r>
      <rPr>
        <sz val="12"/>
        <color indexed="8"/>
        <rFont val="標楷體"/>
        <family val="4"/>
      </rPr>
      <t>年起不計入企業家數。</t>
    </r>
    <r>
      <rPr>
        <sz val="12"/>
        <color indexed="8"/>
        <rFont val="Times New Roman"/>
        <family val="1"/>
      </rPr>
      <t>(Note 2:  Representative Office of Foreign Company is no longer taken into account since 2014 due to  no establishment registration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in  government authority needed and no profit-making activities allowed.)</t>
    </r>
    <r>
      <rPr>
        <sz val="12"/>
        <color indexed="8"/>
        <rFont val="標楷體"/>
        <family val="4"/>
      </rPr>
      <t>；【註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標楷體"/>
        <family val="4"/>
      </rPr>
      <t>】組織別分類中的「合作社」，自</t>
    </r>
    <r>
      <rPr>
        <sz val="12"/>
        <color indexed="8"/>
        <rFont val="Times New Roman"/>
        <family val="1"/>
      </rPr>
      <t>2019</t>
    </r>
    <r>
      <rPr>
        <sz val="12"/>
        <color indexed="8"/>
        <rFont val="標楷體"/>
        <family val="4"/>
      </rPr>
      <t>年起不計入企業家數。</t>
    </r>
    <r>
      <rPr>
        <sz val="12"/>
        <color indexed="8"/>
        <rFont val="Times New Roman"/>
        <family val="1"/>
      </rPr>
      <t>(Note 3: Cooperative is no longer taken into account since 2019.)</t>
    </r>
    <r>
      <rPr>
        <sz val="12"/>
        <color indexed="8"/>
        <rFont val="標楷體"/>
        <family val="4"/>
      </rPr>
      <t>【註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標楷體"/>
        <family val="4"/>
      </rPr>
      <t>】中小企業係依據</t>
    </r>
    <r>
      <rPr>
        <sz val="12"/>
        <color indexed="8"/>
        <rFont val="Times New Roman"/>
        <family val="1"/>
      </rPr>
      <t>2020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24</t>
    </r>
    <r>
      <rPr>
        <sz val="12"/>
        <color indexed="8"/>
        <rFont val="標楷體"/>
        <family val="4"/>
      </rPr>
      <t>日修正之中小企業認定標準定義，實收資本額在新臺幣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億元以下者均屬之。</t>
    </r>
    <r>
      <rPr>
        <sz val="12"/>
        <color indexed="8"/>
        <rFont val="Times New Roman"/>
        <family val="1"/>
      </rPr>
      <t xml:space="preserve">(Note 4: </t>
    </r>
    <r>
      <rPr>
        <sz val="12"/>
        <color indexed="8"/>
        <rFont val="Times New Roman"/>
        <family val="1"/>
      </rPr>
      <t>According to the Standards for Identifying Small and Medium Enterprises revised on June 24, 2020, “Small and Medium-sized Enterprise (SME)” here</t>
    </r>
    <r>
      <rPr>
        <sz val="12"/>
        <color indexed="10"/>
        <rFont val="Times New Roman"/>
        <family val="1"/>
      </rPr>
      <t xml:space="preserve"> refers</t>
    </r>
    <r>
      <rPr>
        <sz val="12"/>
        <color indexed="8"/>
        <rFont val="Times New Roman"/>
        <family val="1"/>
      </rPr>
      <t xml:space="preserve"> to an enterprise whose paid-in capital is no more than NT$100 million.)</t>
    </r>
  </si>
  <si>
    <r>
      <rPr>
        <sz val="12"/>
        <color indexed="8"/>
        <rFont val="標楷體"/>
        <family val="4"/>
      </rPr>
      <t>用水供應及污染整治業</t>
    </r>
    <r>
      <rPr>
        <sz val="12"/>
        <color indexed="8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>Water Supply and Remediation Activities</t>
    </r>
  </si>
  <si>
    <r>
      <rPr>
        <sz val="12"/>
        <color indexed="8"/>
        <rFont val="標楷體"/>
        <family val="4"/>
      </rPr>
      <t>住宿及餐飲業</t>
    </r>
    <r>
      <rPr>
        <sz val="12"/>
        <color indexed="8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>Accommodation and Food Service Activities</t>
    </r>
  </si>
  <si>
    <r>
      <rPr>
        <sz val="12"/>
        <color indexed="8"/>
        <rFont val="標楷體"/>
        <family val="4"/>
      </rPr>
      <t>金融及保險業</t>
    </r>
    <r>
      <rPr>
        <sz val="12"/>
        <color indexed="8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>Financial and Insurance Activities</t>
    </r>
  </si>
  <si>
    <r>
      <rPr>
        <sz val="12"/>
        <color indexed="8"/>
        <rFont val="標楷體"/>
        <family val="4"/>
      </rPr>
      <t>不動產業</t>
    </r>
    <r>
      <rPr>
        <sz val="12"/>
        <color indexed="8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 xml:space="preserve">Real Estate Activities </t>
    </r>
  </si>
  <si>
    <r>
      <rPr>
        <sz val="12"/>
        <color indexed="8"/>
        <rFont val="標楷體"/>
        <family val="4"/>
      </rPr>
      <t>專業、科學及技術服務業</t>
    </r>
    <r>
      <rPr>
        <sz val="12"/>
        <color indexed="8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>Professional, Scientific and Technical Activities</t>
    </r>
  </si>
  <si>
    <r>
      <rPr>
        <sz val="12"/>
        <color indexed="8"/>
        <rFont val="標楷體"/>
        <family val="4"/>
      </rPr>
      <t>支援服務業</t>
    </r>
    <r>
      <rPr>
        <sz val="12"/>
        <color indexed="8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>Support Service Activities</t>
    </r>
  </si>
  <si>
    <r>
      <rPr>
        <sz val="12"/>
        <color indexed="8"/>
        <rFont val="標楷體"/>
        <family val="4"/>
      </rPr>
      <t>醫療保健及社會工作服務業</t>
    </r>
    <r>
      <rPr>
        <sz val="12"/>
        <color indexed="8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>Human Health and Social Work Activities</t>
    </r>
  </si>
  <si>
    <r>
      <rPr>
        <sz val="12"/>
        <color indexed="8"/>
        <rFont val="標楷體"/>
        <family val="4"/>
      </rPr>
      <t>藝術、娛樂及休閒服務業</t>
    </r>
    <r>
      <rPr>
        <sz val="12"/>
        <color indexed="8"/>
        <rFont val="Times New Roman"/>
        <family val="1"/>
      </rPr>
      <t xml:space="preserve"> Arts, Entertainment and Recreation </t>
    </r>
  </si>
  <si>
    <r>
      <rPr>
        <sz val="12"/>
        <color indexed="8"/>
        <rFont val="標楷體"/>
        <family val="4"/>
      </rPr>
      <t>其他服務業</t>
    </r>
    <r>
      <rPr>
        <sz val="12"/>
        <color indexed="8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>Other Service Activities</t>
    </r>
  </si>
  <si>
    <t>110
2021</t>
  </si>
  <si>
    <r>
      <t>110</t>
    </r>
    <r>
      <rPr>
        <sz val="18"/>
        <color indexed="8"/>
        <rFont val="標楷體"/>
        <family val="4"/>
      </rPr>
      <t>年中小企業家數</t>
    </r>
    <r>
      <rPr>
        <sz val="18"/>
        <color indexed="8"/>
        <rFont val="Times New Roman"/>
        <family val="1"/>
      </rPr>
      <t>-</t>
    </r>
    <r>
      <rPr>
        <sz val="18"/>
        <color indexed="8"/>
        <rFont val="標楷體"/>
        <family val="4"/>
      </rPr>
      <t>經營年數、組織型態、行業別</t>
    </r>
    <r>
      <rPr>
        <sz val="18"/>
        <color indexed="8"/>
        <rFont val="Times New Roman"/>
        <family val="1"/>
      </rPr>
      <t xml:space="preserve">
The Number of Small and Medium Enterprises by Age, Form, and Industries in 2021</t>
    </r>
  </si>
  <si>
    <r>
      <rPr>
        <sz val="10"/>
        <color indexed="8"/>
        <rFont val="PMingLiU"/>
        <family val="1"/>
      </rPr>
      <t>製表日期</t>
    </r>
    <r>
      <rPr>
        <sz val="10"/>
        <color indexed="8"/>
        <rFont val="Times New Roman"/>
        <family val="1"/>
      </rPr>
      <t>111.05.31
Date:05-31-2022</t>
    </r>
  </si>
  <si>
    <r>
      <rPr>
        <sz val="12"/>
        <color indexed="8"/>
        <rFont val="標楷體"/>
        <family val="4"/>
      </rPr>
      <t>項目</t>
    </r>
    <r>
      <rPr>
        <sz val="12"/>
        <color indexed="8"/>
        <rFont val="Times New Roman"/>
        <family val="1"/>
      </rPr>
      <t xml:space="preserve"> Indicator</t>
    </r>
  </si>
  <si>
    <r>
      <rPr>
        <sz val="12"/>
        <color indexed="8"/>
        <rFont val="標楷體"/>
        <family val="4"/>
      </rPr>
      <t xml:space="preserve">中小企業家數
</t>
    </r>
    <r>
      <rPr>
        <sz val="12"/>
        <color indexed="8"/>
        <rFont val="Times New Roman"/>
        <family val="1"/>
      </rPr>
      <t>Number of SMEs</t>
    </r>
  </si>
  <si>
    <r>
      <rPr>
        <sz val="12"/>
        <color indexed="8"/>
        <rFont val="標楷體"/>
        <family val="4"/>
      </rPr>
      <t>總計</t>
    </r>
    <r>
      <rPr>
        <sz val="12"/>
        <color indexed="8"/>
        <rFont val="Times New Roman"/>
        <family val="1"/>
      </rPr>
      <t xml:space="preserve"> Total</t>
    </r>
  </si>
  <si>
    <r>
      <rPr>
        <sz val="12"/>
        <color indexed="8"/>
        <rFont val="標楷體"/>
        <family val="4"/>
      </rPr>
      <t xml:space="preserve">女性企業
</t>
    </r>
    <r>
      <rPr>
        <sz val="12"/>
        <color indexed="8"/>
        <rFont val="Times New Roman"/>
        <family val="1"/>
      </rPr>
      <t xml:space="preserve">Female-owned Enterprises
</t>
    </r>
  </si>
  <si>
    <r>
      <rPr>
        <sz val="12"/>
        <color indexed="8"/>
        <rFont val="標楷體"/>
        <family val="4"/>
      </rPr>
      <t xml:space="preserve">男性企業
</t>
    </r>
    <r>
      <rPr>
        <sz val="12"/>
        <color indexed="8"/>
        <rFont val="Times New Roman"/>
        <family val="1"/>
      </rPr>
      <t>Male-owned Enterprises</t>
    </r>
  </si>
  <si>
    <r>
      <rPr>
        <sz val="12"/>
        <color indexed="8"/>
        <rFont val="標楷體"/>
        <family val="4"/>
      </rPr>
      <t>家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 xml:space="preserve">數
</t>
    </r>
    <r>
      <rPr>
        <sz val="12"/>
        <color indexed="8"/>
        <rFont val="Times New Roman"/>
        <family val="1"/>
      </rPr>
      <t>Number</t>
    </r>
  </si>
  <si>
    <r>
      <rPr>
        <sz val="12"/>
        <color indexed="8"/>
        <rFont val="標楷體"/>
        <family val="4"/>
      </rPr>
      <t xml:space="preserve">結構比
</t>
    </r>
    <r>
      <rPr>
        <sz val="12"/>
        <color indexed="8"/>
        <rFont val="Times New Roman"/>
        <family val="1"/>
      </rPr>
      <t>Share</t>
    </r>
  </si>
  <si>
    <r>
      <rPr>
        <sz val="12"/>
        <color indexed="8"/>
        <rFont val="標楷體"/>
        <family val="4"/>
      </rPr>
      <t>家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 xml:space="preserve">數
</t>
    </r>
    <r>
      <rPr>
        <sz val="12"/>
        <color indexed="8"/>
        <rFont val="Times New Roman"/>
        <family val="1"/>
      </rPr>
      <t>Number</t>
    </r>
  </si>
  <si>
    <r>
      <rPr>
        <sz val="12"/>
        <color indexed="8"/>
        <rFont val="標楷體"/>
        <family val="4"/>
      </rPr>
      <t xml:space="preserve">比率
</t>
    </r>
    <r>
      <rPr>
        <sz val="12"/>
        <color indexed="8"/>
        <rFont val="Times New Roman"/>
        <family val="1"/>
      </rPr>
      <t>Share</t>
    </r>
  </si>
  <si>
    <r>
      <rPr>
        <sz val="12"/>
        <color indexed="8"/>
        <rFont val="標楷體"/>
        <family val="4"/>
      </rPr>
      <t>家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 xml:space="preserve">數
</t>
    </r>
    <r>
      <rPr>
        <sz val="12"/>
        <color indexed="8"/>
        <rFont val="Times New Roman"/>
        <family val="1"/>
      </rPr>
      <t>Number</t>
    </r>
  </si>
  <si>
    <r>
      <rPr>
        <sz val="12"/>
        <color indexed="8"/>
        <rFont val="標楷體"/>
        <family val="4"/>
      </rPr>
      <t>合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計</t>
    </r>
    <r>
      <rPr>
        <sz val="12"/>
        <color indexed="8"/>
        <rFont val="Times New Roman"/>
        <family val="1"/>
      </rPr>
      <t xml:space="preserve"> Total</t>
    </r>
  </si>
  <si>
    <r>
      <rPr>
        <sz val="12"/>
        <color indexed="8"/>
        <rFont val="標楷體"/>
        <family val="4"/>
      </rPr>
      <t>經營年數</t>
    </r>
    <r>
      <rPr>
        <sz val="12"/>
        <color indexed="8"/>
        <rFont val="Times New Roman"/>
        <family val="1"/>
      </rPr>
      <t xml:space="preserve"> Enterprise Age </t>
    </r>
  </si>
  <si>
    <r>
      <rPr>
        <sz val="12"/>
        <color indexed="8"/>
        <rFont val="標楷體"/>
        <family val="4"/>
      </rPr>
      <t>未滿一年</t>
    </r>
    <r>
      <rPr>
        <sz val="12"/>
        <color indexed="8"/>
        <rFont val="Times New Roman"/>
        <family val="1"/>
      </rPr>
      <t xml:space="preserve"> Less than 1 Year</t>
    </r>
  </si>
  <si>
    <r>
      <t>1~2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 xml:space="preserve"> 1 – 2 Years</t>
    </r>
  </si>
  <si>
    <r>
      <t>2~3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 xml:space="preserve"> 2 – 3 Years</t>
    </r>
  </si>
  <si>
    <r>
      <t>3~4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 xml:space="preserve"> 3 – 4 Years</t>
    </r>
  </si>
  <si>
    <r>
      <t>4~5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 xml:space="preserve"> 4 – 5 Years </t>
    </r>
  </si>
  <si>
    <r>
      <t>5~10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 xml:space="preserve"> 5 – 10 Years </t>
    </r>
  </si>
  <si>
    <r>
      <t>10~20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 xml:space="preserve"> 10 – 20 Years </t>
    </r>
  </si>
  <si>
    <r>
      <rPr>
        <sz val="12"/>
        <color indexed="8"/>
        <rFont val="標楷體"/>
        <family val="4"/>
      </rPr>
      <t>組織型態</t>
    </r>
    <r>
      <rPr>
        <sz val="12"/>
        <color indexed="8"/>
        <rFont val="Times New Roman"/>
        <family val="1"/>
      </rPr>
      <t xml:space="preserve"> Form of Enterprises</t>
    </r>
  </si>
  <si>
    <r>
      <rPr>
        <sz val="12"/>
        <color indexed="8"/>
        <rFont val="標楷體"/>
        <family val="4"/>
      </rPr>
      <t>股份有限公司</t>
    </r>
    <r>
      <rPr>
        <sz val="12"/>
        <color indexed="8"/>
        <rFont val="Times New Roman"/>
        <family val="1"/>
      </rPr>
      <t xml:space="preserve"> Corporation Limited by Shares</t>
    </r>
  </si>
  <si>
    <r>
      <rPr>
        <sz val="12"/>
        <color indexed="8"/>
        <rFont val="標楷體"/>
        <family val="4"/>
      </rPr>
      <t>有限公司</t>
    </r>
    <r>
      <rPr>
        <sz val="12"/>
        <color indexed="8"/>
        <rFont val="Times New Roman"/>
        <family val="1"/>
      </rPr>
      <t xml:space="preserve"> Limited Corporation</t>
    </r>
  </si>
  <si>
    <r>
      <rPr>
        <sz val="12"/>
        <color indexed="8"/>
        <rFont val="標楷體"/>
        <family val="4"/>
      </rPr>
      <t>無限公司</t>
    </r>
    <r>
      <rPr>
        <sz val="12"/>
        <color indexed="8"/>
        <rFont val="Times New Roman"/>
        <family val="1"/>
      </rPr>
      <t xml:space="preserve"> Unlimited Corporation</t>
    </r>
  </si>
  <si>
    <r>
      <rPr>
        <sz val="12"/>
        <color indexed="8"/>
        <rFont val="標楷體"/>
        <family val="4"/>
      </rPr>
      <t>兩合公司</t>
    </r>
    <r>
      <rPr>
        <sz val="12"/>
        <color indexed="8"/>
        <rFont val="Times New Roman"/>
        <family val="1"/>
      </rPr>
      <t xml:space="preserve"> Unlimited Corporation with Limited Liability Shareholders</t>
    </r>
  </si>
  <si>
    <r>
      <rPr>
        <sz val="12"/>
        <color indexed="8"/>
        <rFont val="標楷體"/>
        <family val="4"/>
      </rPr>
      <t>合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標楷體"/>
        <family val="4"/>
      </rPr>
      <t>夥</t>
    </r>
    <r>
      <rPr>
        <sz val="12"/>
        <color indexed="8"/>
        <rFont val="Times New Roman"/>
        <family val="1"/>
      </rPr>
      <t xml:space="preserve"> Partnership</t>
    </r>
  </si>
  <si>
    <r>
      <rPr>
        <sz val="12"/>
        <color indexed="8"/>
        <rFont val="標楷體"/>
        <family val="4"/>
      </rPr>
      <t>獨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標楷體"/>
        <family val="4"/>
      </rPr>
      <t>資</t>
    </r>
    <r>
      <rPr>
        <sz val="12"/>
        <color indexed="8"/>
        <rFont val="Times New Roman"/>
        <family val="1"/>
      </rPr>
      <t xml:space="preserve"> Sole Proprietorship</t>
    </r>
  </si>
  <si>
    <r>
      <rPr>
        <sz val="12"/>
        <color indexed="8"/>
        <rFont val="標楷體"/>
        <family val="4"/>
      </rPr>
      <t>本國公司之分公司</t>
    </r>
    <r>
      <rPr>
        <sz val="12"/>
        <color indexed="8"/>
        <rFont val="Times New Roman"/>
        <family val="1"/>
      </rPr>
      <t xml:space="preserve"> Branch Office of Domestic Company</t>
    </r>
  </si>
  <si>
    <r>
      <rPr>
        <sz val="12"/>
        <color indexed="8"/>
        <rFont val="標楷體"/>
        <family val="4"/>
      </rPr>
      <t>外國公司在台之分公司</t>
    </r>
    <r>
      <rPr>
        <sz val="12"/>
        <color indexed="8"/>
        <rFont val="Times New Roman"/>
        <family val="1"/>
      </rPr>
      <t xml:space="preserve">  Branch Office of Foreign Company</t>
    </r>
  </si>
  <si>
    <r>
      <rPr>
        <sz val="12"/>
        <color indexed="8"/>
        <rFont val="標楷體"/>
        <family val="4"/>
      </rPr>
      <t>其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標楷體"/>
        <family val="4"/>
      </rPr>
      <t>他</t>
    </r>
    <r>
      <rPr>
        <sz val="12"/>
        <color indexed="8"/>
        <rFont val="Times New Roman"/>
        <family val="1"/>
      </rPr>
      <t xml:space="preserve"> Other</t>
    </r>
  </si>
  <si>
    <r>
      <rPr>
        <sz val="12"/>
        <color indexed="8"/>
        <rFont val="標楷體"/>
        <family val="4"/>
      </rPr>
      <t>行業別</t>
    </r>
    <r>
      <rPr>
        <sz val="12"/>
        <color indexed="8"/>
        <rFont val="Times New Roman"/>
        <family val="1"/>
      </rPr>
      <t xml:space="preserve"> Industries  </t>
    </r>
  </si>
  <si>
    <r>
      <rPr>
        <sz val="12"/>
        <color indexed="8"/>
        <rFont val="標楷體"/>
        <family val="4"/>
      </rPr>
      <t>農、林、漁、牧業</t>
    </r>
    <r>
      <rPr>
        <sz val="12"/>
        <color indexed="8"/>
        <rFont val="Times New Roman"/>
        <family val="1"/>
      </rPr>
      <t xml:space="preserve"> Agriculture, Forestry, Fishing and Animal Husbandry</t>
    </r>
  </si>
  <si>
    <r>
      <rPr>
        <sz val="12"/>
        <color indexed="8"/>
        <rFont val="標楷體"/>
        <family val="4"/>
      </rPr>
      <t>礦業及土石採取業</t>
    </r>
    <r>
      <rPr>
        <sz val="12"/>
        <color indexed="8"/>
        <rFont val="Times New Roman"/>
        <family val="1"/>
      </rPr>
      <t xml:space="preserve"> Mining and Quarrying</t>
    </r>
  </si>
  <si>
    <r>
      <rPr>
        <sz val="12"/>
        <color indexed="8"/>
        <rFont val="標楷體"/>
        <family val="4"/>
      </rPr>
      <t>製造業</t>
    </r>
    <r>
      <rPr>
        <sz val="12"/>
        <color indexed="8"/>
        <rFont val="Times New Roman"/>
        <family val="1"/>
      </rPr>
      <t xml:space="preserve"> Manufacturing</t>
    </r>
  </si>
  <si>
    <r>
      <rPr>
        <sz val="12"/>
        <color indexed="8"/>
        <rFont val="標楷體"/>
        <family val="4"/>
      </rPr>
      <t>電力及燃氣供應業</t>
    </r>
    <r>
      <rPr>
        <sz val="12"/>
        <color indexed="8"/>
        <rFont val="Times New Roman"/>
        <family val="1"/>
      </rPr>
      <t xml:space="preserve"> Electricity and Gas Supply</t>
    </r>
  </si>
  <si>
    <r>
      <rPr>
        <sz val="12"/>
        <color indexed="8"/>
        <rFont val="標楷體"/>
        <family val="4"/>
      </rPr>
      <t>用水供應及污染整治業</t>
    </r>
    <r>
      <rPr>
        <sz val="12"/>
        <color indexed="8"/>
        <rFont val="Times New Roman"/>
        <family val="1"/>
      </rPr>
      <t xml:space="preserve"> Water Supply and Remediation Activities</t>
    </r>
  </si>
  <si>
    <r>
      <rPr>
        <sz val="12"/>
        <color indexed="8"/>
        <rFont val="標楷體"/>
        <family val="4"/>
      </rPr>
      <t>營建工程業</t>
    </r>
    <r>
      <rPr>
        <sz val="12"/>
        <color indexed="8"/>
        <rFont val="Times New Roman"/>
        <family val="1"/>
      </rPr>
      <t xml:space="preserve"> Construction</t>
    </r>
  </si>
  <si>
    <r>
      <rPr>
        <sz val="12"/>
        <color indexed="8"/>
        <rFont val="標楷體"/>
        <family val="4"/>
      </rPr>
      <t>批發及零售業</t>
    </r>
    <r>
      <rPr>
        <sz val="12"/>
        <color indexed="8"/>
        <rFont val="Times New Roman"/>
        <family val="1"/>
      </rPr>
      <t xml:space="preserve"> Wholesale and Retail Trade</t>
    </r>
  </si>
  <si>
    <r>
      <rPr>
        <sz val="12"/>
        <color indexed="8"/>
        <rFont val="標楷體"/>
        <family val="4"/>
      </rPr>
      <t>運輸及倉儲業</t>
    </r>
    <r>
      <rPr>
        <sz val="12"/>
        <color indexed="8"/>
        <rFont val="Times New Roman"/>
        <family val="1"/>
      </rPr>
      <t xml:space="preserve"> Transportation and Storage</t>
    </r>
  </si>
  <si>
    <r>
      <rPr>
        <sz val="12"/>
        <color indexed="8"/>
        <rFont val="標楷體"/>
        <family val="4"/>
      </rPr>
      <t>住宿及餐飲業</t>
    </r>
    <r>
      <rPr>
        <sz val="12"/>
        <color indexed="8"/>
        <rFont val="Times New Roman"/>
        <family val="1"/>
      </rPr>
      <t xml:space="preserve"> Accommodation and Food Service Activities</t>
    </r>
  </si>
  <si>
    <r>
      <rPr>
        <sz val="12"/>
        <color indexed="8"/>
        <rFont val="標楷體"/>
        <family val="4"/>
      </rPr>
      <t>出版、影音製作、傳播及資通訊服務業</t>
    </r>
    <r>
      <rPr>
        <sz val="12"/>
        <color indexed="8"/>
        <rFont val="Times New Roman"/>
        <family val="1"/>
      </rPr>
      <t xml:space="preserve"> Information and Communication</t>
    </r>
  </si>
  <si>
    <r>
      <rPr>
        <sz val="12"/>
        <color indexed="8"/>
        <rFont val="標楷體"/>
        <family val="4"/>
      </rPr>
      <t>金融及保險業</t>
    </r>
    <r>
      <rPr>
        <sz val="12"/>
        <color indexed="8"/>
        <rFont val="Times New Roman"/>
        <family val="1"/>
      </rPr>
      <t xml:space="preserve"> Financial and Insurance Activities</t>
    </r>
  </si>
  <si>
    <r>
      <rPr>
        <sz val="12"/>
        <color indexed="8"/>
        <rFont val="標楷體"/>
        <family val="4"/>
      </rPr>
      <t>不動產業</t>
    </r>
    <r>
      <rPr>
        <sz val="12"/>
        <color indexed="8"/>
        <rFont val="Times New Roman"/>
        <family val="1"/>
      </rPr>
      <t xml:space="preserve"> Real Estate Activities </t>
    </r>
  </si>
  <si>
    <r>
      <rPr>
        <sz val="12"/>
        <color indexed="8"/>
        <rFont val="標楷體"/>
        <family val="4"/>
      </rPr>
      <t>專業、科學及技術服務業</t>
    </r>
    <r>
      <rPr>
        <sz val="12"/>
        <color indexed="8"/>
        <rFont val="Times New Roman"/>
        <family val="1"/>
      </rPr>
      <t xml:space="preserve"> Professional, Scientific and Technical Activities</t>
    </r>
  </si>
  <si>
    <r>
      <rPr>
        <sz val="12"/>
        <color indexed="8"/>
        <rFont val="標楷體"/>
        <family val="4"/>
      </rPr>
      <t>支援服務業</t>
    </r>
    <r>
      <rPr>
        <sz val="12"/>
        <color indexed="8"/>
        <rFont val="Times New Roman"/>
        <family val="1"/>
      </rPr>
      <t xml:space="preserve"> Support Service Activities</t>
    </r>
  </si>
  <si>
    <r>
      <rPr>
        <sz val="12"/>
        <color indexed="8"/>
        <rFont val="標楷體"/>
        <family val="4"/>
      </rPr>
      <t>醫療保健及社會工作服務業</t>
    </r>
    <r>
      <rPr>
        <sz val="12"/>
        <color indexed="8"/>
        <rFont val="Times New Roman"/>
        <family val="1"/>
      </rPr>
      <t xml:space="preserve"> Human Health and Social Work Activities</t>
    </r>
  </si>
  <si>
    <r>
      <rPr>
        <sz val="12"/>
        <color indexed="8"/>
        <rFont val="標楷體"/>
        <family val="4"/>
      </rPr>
      <t>藝術、娛樂及休閒服務業</t>
    </r>
    <r>
      <rPr>
        <sz val="12"/>
        <color indexed="8"/>
        <rFont val="Times New Roman"/>
        <family val="1"/>
      </rPr>
      <t xml:space="preserve"> Arts, Entertainment and Recreation </t>
    </r>
  </si>
  <si>
    <r>
      <rPr>
        <sz val="12"/>
        <color indexed="8"/>
        <rFont val="標楷體"/>
        <family val="4"/>
      </rPr>
      <t>其他服務業</t>
    </r>
    <r>
      <rPr>
        <sz val="12"/>
        <color indexed="8"/>
        <rFont val="Times New Roman"/>
        <family val="1"/>
      </rPr>
      <t xml:space="preserve"> Other Service Activities</t>
    </r>
  </si>
  <si>
    <r>
      <rPr>
        <sz val="12"/>
        <color indexed="8"/>
        <rFont val="標楷體"/>
        <family val="4"/>
      </rPr>
      <t>【註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】中小企業負責人若為法人或外國人，因無法區分性別，統計時未將其納入，即性別加總值未涵蓋全部中小企業。</t>
    </r>
    <r>
      <rPr>
        <sz val="12"/>
        <color indexed="8"/>
        <rFont val="Times New Roman"/>
        <family val="1"/>
      </rPr>
      <t>(Note1: The totals for female-owned and male-owned enterprises do not conform to number of SMEs because some enterprises are registered as being owned by legal person or by foreigners; these enterprises were excluded from the data while calculating number of SMEs by gender of owners.</t>
    </r>
    <r>
      <rPr>
        <sz val="12"/>
        <color indexed="8"/>
        <rFont val="標楷體"/>
        <family val="4"/>
      </rPr>
      <t>【註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】組織別分類中的「外國公司辦事處」，僅由外國公司向我國經濟部商業司報備設立，且依規定不得從事任何營利活動，因此自</t>
    </r>
    <r>
      <rPr>
        <sz val="12"/>
        <color indexed="8"/>
        <rFont val="Times New Roman"/>
        <family val="1"/>
      </rPr>
      <t>2014</t>
    </r>
    <r>
      <rPr>
        <sz val="12"/>
        <color indexed="8"/>
        <rFont val="標楷體"/>
        <family val="4"/>
      </rPr>
      <t>年起不計入企業家數。</t>
    </r>
    <r>
      <rPr>
        <sz val="12"/>
        <color indexed="8"/>
        <rFont val="Times New Roman"/>
        <family val="1"/>
      </rPr>
      <t>(Note 2:  Representative Office of Foreign Company is no longer taken into account since 2014 due to  no establishment registration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in  government authority needed and no profit-making activities allowed.)</t>
    </r>
    <r>
      <rPr>
        <sz val="12"/>
        <color indexed="8"/>
        <rFont val="標楷體"/>
        <family val="4"/>
      </rPr>
      <t>；【註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標楷體"/>
        <family val="4"/>
      </rPr>
      <t>】組織別分類中的「合作社」，自</t>
    </r>
    <r>
      <rPr>
        <sz val="12"/>
        <color indexed="8"/>
        <rFont val="Times New Roman"/>
        <family val="1"/>
      </rPr>
      <t>2019</t>
    </r>
    <r>
      <rPr>
        <sz val="12"/>
        <color indexed="8"/>
        <rFont val="標楷體"/>
        <family val="4"/>
      </rPr>
      <t>年起不計入企業家數。</t>
    </r>
    <r>
      <rPr>
        <sz val="12"/>
        <color indexed="8"/>
        <rFont val="Times New Roman"/>
        <family val="1"/>
      </rPr>
      <t>(Note 3: Cooperative is no longer taken into account since 2019.)</t>
    </r>
    <r>
      <rPr>
        <sz val="12"/>
        <color indexed="8"/>
        <rFont val="標楷體"/>
        <family val="4"/>
      </rPr>
      <t>【註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標楷體"/>
        <family val="4"/>
      </rPr>
      <t>】中小企業係依據</t>
    </r>
    <r>
      <rPr>
        <sz val="12"/>
        <color indexed="8"/>
        <rFont val="Times New Roman"/>
        <family val="1"/>
      </rPr>
      <t>2020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24</t>
    </r>
    <r>
      <rPr>
        <sz val="12"/>
        <color indexed="8"/>
        <rFont val="標楷體"/>
        <family val="4"/>
      </rPr>
      <t>日修正之中小企業認定標準定義，實收資本額在新臺幣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億元以下者均屬之。</t>
    </r>
    <r>
      <rPr>
        <sz val="12"/>
        <color indexed="8"/>
        <rFont val="Times New Roman"/>
        <family val="1"/>
      </rPr>
      <t>(Note 4: According to the Standards for Identifying Small and Medium Enterprises revised on June 24, 2020, “Small and Medium-sized Enterprise (SME)” here refers to an enterprise whose paid-in capital is no more than NT$100 million.)</t>
    </r>
  </si>
  <si>
    <r>
      <rPr>
        <sz val="12"/>
        <color indexed="10"/>
        <rFont val="標楷體"/>
        <family val="4"/>
      </rPr>
      <t>教育業</t>
    </r>
    <r>
      <rPr>
        <sz val="12"/>
        <color indexed="8"/>
        <rFont val="Times New Roman"/>
        <family val="1"/>
      </rPr>
      <t xml:space="preserve"> Education</t>
    </r>
  </si>
  <si>
    <r>
      <t>111</t>
    </r>
    <r>
      <rPr>
        <sz val="18"/>
        <color indexed="8"/>
        <rFont val="標楷體"/>
        <family val="4"/>
      </rPr>
      <t>年中小企業家數</t>
    </r>
    <r>
      <rPr>
        <sz val="18"/>
        <color indexed="8"/>
        <rFont val="Times New Roman"/>
        <family val="1"/>
      </rPr>
      <t>-</t>
    </r>
    <r>
      <rPr>
        <sz val="18"/>
        <color indexed="8"/>
        <rFont val="標楷體"/>
        <family val="4"/>
      </rPr>
      <t>經營年數、組織型態、行業別</t>
    </r>
    <r>
      <rPr>
        <sz val="18"/>
        <color indexed="8"/>
        <rFont val="Times New Roman"/>
        <family val="1"/>
      </rPr>
      <t xml:space="preserve">
The Number of Small and Medium Enterprises by Age, Form, and Industries in 2022</t>
    </r>
  </si>
  <si>
    <r>
      <rPr>
        <sz val="10"/>
        <color indexed="8"/>
        <rFont val="PMingLiU"/>
        <family val="1"/>
      </rPr>
      <t>製表日期</t>
    </r>
    <r>
      <rPr>
        <sz val="10"/>
        <color indexed="8"/>
        <rFont val="Times New Roman"/>
        <family val="1"/>
      </rPr>
      <t>112.05.31
Date:05-31-2023</t>
    </r>
  </si>
  <si>
    <r>
      <rPr>
        <sz val="12"/>
        <color indexed="8"/>
        <rFont val="標楷體"/>
        <family val="4"/>
      </rPr>
      <t>項目</t>
    </r>
    <r>
      <rPr>
        <sz val="12"/>
        <color indexed="8"/>
        <rFont val="Times New Roman"/>
        <family val="1"/>
      </rPr>
      <t xml:space="preserve"> Indicator</t>
    </r>
  </si>
  <si>
    <r>
      <rPr>
        <sz val="12"/>
        <color indexed="8"/>
        <rFont val="標楷體"/>
        <family val="4"/>
      </rPr>
      <t xml:space="preserve">中小企業家數
</t>
    </r>
    <r>
      <rPr>
        <sz val="12"/>
        <color indexed="8"/>
        <rFont val="Times New Roman"/>
        <family val="1"/>
      </rPr>
      <t>Number of SMEs</t>
    </r>
  </si>
  <si>
    <r>
      <rPr>
        <sz val="12"/>
        <color indexed="8"/>
        <rFont val="標楷體"/>
        <family val="4"/>
      </rPr>
      <t>總計</t>
    </r>
    <r>
      <rPr>
        <sz val="12"/>
        <color indexed="8"/>
        <rFont val="Times New Roman"/>
        <family val="1"/>
      </rPr>
      <t xml:space="preserve"> Total</t>
    </r>
  </si>
  <si>
    <r>
      <rPr>
        <sz val="12"/>
        <color indexed="8"/>
        <rFont val="標楷體"/>
        <family val="4"/>
      </rPr>
      <t xml:space="preserve">女性企業
</t>
    </r>
    <r>
      <rPr>
        <sz val="12"/>
        <color indexed="8"/>
        <rFont val="Times New Roman"/>
        <family val="1"/>
      </rPr>
      <t>Female-owned Enterprises</t>
    </r>
  </si>
  <si>
    <r>
      <rPr>
        <sz val="12"/>
        <color indexed="8"/>
        <rFont val="標楷體"/>
        <family val="4"/>
      </rPr>
      <t xml:space="preserve">男性企業
</t>
    </r>
    <r>
      <rPr>
        <sz val="12"/>
        <color indexed="8"/>
        <rFont val="Times New Roman"/>
        <family val="1"/>
      </rPr>
      <t>Male-owned Enterprises</t>
    </r>
  </si>
  <si>
    <r>
      <rPr>
        <sz val="12"/>
        <color indexed="8"/>
        <rFont val="標楷體"/>
        <family val="4"/>
      </rPr>
      <t>家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 xml:space="preserve">數
</t>
    </r>
    <r>
      <rPr>
        <sz val="12"/>
        <color indexed="8"/>
        <rFont val="Times New Roman"/>
        <family val="1"/>
      </rPr>
      <t>Number</t>
    </r>
  </si>
  <si>
    <r>
      <rPr>
        <sz val="12"/>
        <color indexed="8"/>
        <rFont val="標楷體"/>
        <family val="4"/>
      </rPr>
      <t xml:space="preserve">結構比
</t>
    </r>
    <r>
      <rPr>
        <sz val="12"/>
        <color indexed="8"/>
        <rFont val="Times New Roman"/>
        <family val="1"/>
      </rPr>
      <t>Share</t>
    </r>
  </si>
  <si>
    <r>
      <rPr>
        <sz val="12"/>
        <color indexed="8"/>
        <rFont val="標楷體"/>
        <family val="4"/>
      </rPr>
      <t xml:space="preserve">比率
</t>
    </r>
    <r>
      <rPr>
        <sz val="12"/>
        <color indexed="8"/>
        <rFont val="Times New Roman"/>
        <family val="1"/>
      </rPr>
      <t>Share</t>
    </r>
  </si>
  <si>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Total</t>
    </r>
  </si>
  <si>
    <r>
      <rPr>
        <sz val="12"/>
        <rFont val="標楷體"/>
        <family val="4"/>
      </rPr>
      <t xml:space="preserve">經營年數 </t>
    </r>
    <r>
      <rPr>
        <sz val="12"/>
        <rFont val="Times New Roman"/>
        <family val="1"/>
      </rPr>
      <t xml:space="preserve">Age </t>
    </r>
  </si>
  <si>
    <r>
      <rPr>
        <sz val="12"/>
        <rFont val="標楷體"/>
        <family val="4"/>
      </rPr>
      <t>未滿一年</t>
    </r>
    <r>
      <rPr>
        <sz val="12"/>
        <rFont val="Times New Roman"/>
        <family val="1"/>
      </rPr>
      <t xml:space="preserve"> Less than 1 Year</t>
    </r>
  </si>
  <si>
    <r>
      <t>1~2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1 – 2 Years</t>
    </r>
  </si>
  <si>
    <r>
      <t>2~3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2 – 3 Years</t>
    </r>
  </si>
  <si>
    <r>
      <t>3~4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3 – 4 Years</t>
    </r>
  </si>
  <si>
    <r>
      <t>4~5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4 – 5 Years </t>
    </r>
  </si>
  <si>
    <r>
      <t>5~10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5 – 10 Years </t>
    </r>
  </si>
  <si>
    <r>
      <t>10~20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10 – 20 Years </t>
    </r>
  </si>
  <si>
    <r>
      <t>20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含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以上</t>
    </r>
    <r>
      <rPr>
        <sz val="12"/>
        <rFont val="Times New Roman"/>
        <family val="1"/>
      </rPr>
      <t xml:space="preserve"> 20 Years or More   </t>
    </r>
  </si>
  <si>
    <r>
      <rPr>
        <sz val="12"/>
        <rFont val="標楷體"/>
        <family val="4"/>
      </rPr>
      <t>組織型態</t>
    </r>
    <r>
      <rPr>
        <sz val="12"/>
        <rFont val="Times New Roman"/>
        <family val="1"/>
      </rPr>
      <t xml:space="preserve"> Organization</t>
    </r>
  </si>
  <si>
    <r>
      <rPr>
        <sz val="12"/>
        <rFont val="標楷體"/>
        <family val="4"/>
      </rPr>
      <t>股份有限公司</t>
    </r>
    <r>
      <rPr>
        <sz val="12"/>
        <rFont val="Times New Roman"/>
        <family val="1"/>
      </rPr>
      <t xml:space="preserve"> Company Limited by Shares</t>
    </r>
  </si>
  <si>
    <r>
      <rPr>
        <sz val="12"/>
        <rFont val="標楷體"/>
        <family val="4"/>
      </rPr>
      <t>有限公司</t>
    </r>
    <r>
      <rPr>
        <sz val="12"/>
        <rFont val="Times New Roman"/>
        <family val="1"/>
      </rPr>
      <t xml:space="preserve"> Limited Company</t>
    </r>
  </si>
  <si>
    <r>
      <rPr>
        <sz val="12"/>
        <rFont val="標楷體"/>
        <family val="4"/>
      </rPr>
      <t>合夥</t>
    </r>
    <r>
      <rPr>
        <sz val="12"/>
        <rFont val="Times New Roman"/>
        <family val="1"/>
      </rPr>
      <t xml:space="preserve"> Partnership</t>
    </r>
  </si>
  <si>
    <r>
      <rPr>
        <sz val="12"/>
        <rFont val="標楷體"/>
        <family val="4"/>
      </rPr>
      <t>獨資</t>
    </r>
    <r>
      <rPr>
        <sz val="12"/>
        <rFont val="Times New Roman"/>
        <family val="1"/>
      </rPr>
      <t xml:space="preserve"> Sole Proprietorship</t>
    </r>
  </si>
  <si>
    <r>
      <rPr>
        <sz val="12"/>
        <rFont val="標楷體"/>
        <family val="4"/>
      </rPr>
      <t xml:space="preserve">本國公司之分公司 </t>
    </r>
    <r>
      <rPr>
        <sz val="12"/>
        <rFont val="Times New Roman"/>
        <family val="1"/>
      </rPr>
      <t>Subsidiary of Domestic Company</t>
    </r>
  </si>
  <si>
    <r>
      <rPr>
        <sz val="12"/>
        <rFont val="標楷體"/>
        <family val="4"/>
      </rPr>
      <t>其他</t>
    </r>
    <r>
      <rPr>
        <sz val="12"/>
        <rFont val="Times New Roman"/>
        <family val="1"/>
      </rPr>
      <t xml:space="preserve"> Others</t>
    </r>
  </si>
  <si>
    <r>
      <rPr>
        <sz val="12"/>
        <rFont val="標楷體"/>
        <family val="4"/>
      </rPr>
      <t>行業別</t>
    </r>
    <r>
      <rPr>
        <sz val="12"/>
        <rFont val="Times New Roman"/>
        <family val="1"/>
      </rPr>
      <t xml:space="preserve"> Industry</t>
    </r>
  </si>
  <si>
    <r>
      <rPr>
        <sz val="12"/>
        <rFont val="標楷體"/>
        <family val="4"/>
      </rPr>
      <t>農、林、漁、牧業與礦業及土石採取業</t>
    </r>
    <r>
      <rPr>
        <sz val="12"/>
        <rFont val="Times New Roman"/>
        <family val="1"/>
      </rPr>
      <t xml:space="preserve"> Agriculture, Forestry, Fishing and Animal Husbandry;  Mining and Quarrying</t>
    </r>
  </si>
  <si>
    <r>
      <rPr>
        <sz val="12"/>
        <rFont val="標楷體"/>
        <family val="4"/>
      </rPr>
      <t>製造業</t>
    </r>
    <r>
      <rPr>
        <sz val="12"/>
        <rFont val="Times New Roman"/>
        <family val="1"/>
      </rPr>
      <t xml:space="preserve"> Manufacturing</t>
    </r>
  </si>
  <si>
    <r>
      <rPr>
        <sz val="12"/>
        <rFont val="標楷體"/>
        <family val="4"/>
      </rPr>
      <t>電力及燃氣供應業與用水供應及污染整治業</t>
    </r>
    <r>
      <rPr>
        <sz val="12"/>
        <rFont val="Times New Roman"/>
        <family val="1"/>
      </rPr>
      <t xml:space="preserve"> Electricity and Gas Supply; Water Supply and Remediation Activities</t>
    </r>
  </si>
  <si>
    <r>
      <rPr>
        <sz val="12"/>
        <rFont val="標楷體"/>
        <family val="4"/>
      </rPr>
      <t>營建工程業</t>
    </r>
    <r>
      <rPr>
        <sz val="12"/>
        <rFont val="Times New Roman"/>
        <family val="1"/>
      </rPr>
      <t xml:space="preserve"> Construction</t>
    </r>
  </si>
  <si>
    <r>
      <rPr>
        <sz val="12"/>
        <rFont val="標楷體"/>
        <family val="4"/>
      </rPr>
      <t>批發及零售業</t>
    </r>
    <r>
      <rPr>
        <sz val="12"/>
        <rFont val="Times New Roman"/>
        <family val="1"/>
      </rPr>
      <t xml:space="preserve"> Wholesale and Retail Trade</t>
    </r>
  </si>
  <si>
    <r>
      <rPr>
        <sz val="12"/>
        <rFont val="標楷體"/>
        <family val="4"/>
      </rPr>
      <t>運輸及倉儲業</t>
    </r>
    <r>
      <rPr>
        <sz val="12"/>
        <rFont val="Times New Roman"/>
        <family val="1"/>
      </rPr>
      <t xml:space="preserve"> Transportation and Storage</t>
    </r>
  </si>
  <si>
    <r>
      <rPr>
        <sz val="12"/>
        <rFont val="標楷體"/>
        <family val="4"/>
      </rPr>
      <t>住宿及餐飲業</t>
    </r>
    <r>
      <rPr>
        <sz val="12"/>
        <rFont val="Times New Roman"/>
        <family val="1"/>
      </rPr>
      <t xml:space="preserve"> Accommodation and Food Service Activities</t>
    </r>
  </si>
  <si>
    <r>
      <rPr>
        <sz val="12"/>
        <rFont val="標楷體"/>
        <family val="4"/>
      </rPr>
      <t>出版、影音製作、傳播及資通訊服務業</t>
    </r>
    <r>
      <rPr>
        <sz val="12"/>
        <rFont val="Times New Roman"/>
        <family val="1"/>
      </rPr>
      <t xml:space="preserve"> Information and Communication</t>
    </r>
  </si>
  <si>
    <r>
      <rPr>
        <sz val="12"/>
        <rFont val="標楷體"/>
        <family val="4"/>
      </rPr>
      <t>金融及保險業</t>
    </r>
    <r>
      <rPr>
        <sz val="12"/>
        <rFont val="Times New Roman"/>
        <family val="1"/>
      </rPr>
      <t xml:space="preserve"> Financial and Insurance Activities</t>
    </r>
  </si>
  <si>
    <r>
      <rPr>
        <sz val="12"/>
        <rFont val="標楷體"/>
        <family val="4"/>
      </rPr>
      <t>不動產業</t>
    </r>
    <r>
      <rPr>
        <sz val="12"/>
        <rFont val="Times New Roman"/>
        <family val="1"/>
      </rPr>
      <t xml:space="preserve"> Real Estate Activities </t>
    </r>
  </si>
  <si>
    <r>
      <rPr>
        <sz val="12"/>
        <rFont val="標楷體"/>
        <family val="4"/>
      </rPr>
      <t>專業、科學及技術服務業</t>
    </r>
    <r>
      <rPr>
        <sz val="12"/>
        <rFont val="Times New Roman"/>
        <family val="1"/>
      </rPr>
      <t xml:space="preserve"> Professional, Scientific and Technical Activities</t>
    </r>
  </si>
  <si>
    <r>
      <rPr>
        <sz val="12"/>
        <rFont val="標楷體"/>
        <family val="4"/>
      </rPr>
      <t>支援服務業</t>
    </r>
    <r>
      <rPr>
        <sz val="12"/>
        <rFont val="Times New Roman"/>
        <family val="1"/>
      </rPr>
      <t xml:space="preserve"> Support Service Activities</t>
    </r>
  </si>
  <si>
    <r>
      <rPr>
        <sz val="12"/>
        <rFont val="標楷體"/>
        <family val="4"/>
      </rPr>
      <t>教育業</t>
    </r>
    <r>
      <rPr>
        <sz val="12"/>
        <rFont val="Times New Roman"/>
        <family val="1"/>
      </rPr>
      <t xml:space="preserve"> Education</t>
    </r>
  </si>
  <si>
    <r>
      <rPr>
        <sz val="12"/>
        <rFont val="標楷體"/>
        <family val="4"/>
      </rPr>
      <t>醫療保健及社會工作服務業</t>
    </r>
    <r>
      <rPr>
        <sz val="12"/>
        <rFont val="Times New Roman"/>
        <family val="1"/>
      </rPr>
      <t xml:space="preserve"> Human Health and Social Work Activities</t>
    </r>
  </si>
  <si>
    <r>
      <rPr>
        <sz val="12"/>
        <rFont val="標楷體"/>
        <family val="4"/>
      </rPr>
      <t>藝術、娛樂及休閒服務業</t>
    </r>
    <r>
      <rPr>
        <sz val="12"/>
        <rFont val="Times New Roman"/>
        <family val="1"/>
      </rPr>
      <t xml:space="preserve"> Arts, Entertainment and Recreation </t>
    </r>
  </si>
  <si>
    <r>
      <rPr>
        <sz val="12"/>
        <rFont val="標楷體"/>
        <family val="4"/>
      </rPr>
      <t>其他服務業</t>
    </r>
    <r>
      <rPr>
        <sz val="12"/>
        <rFont val="Times New Roman"/>
        <family val="1"/>
      </rPr>
      <t xml:space="preserve"> Other Service Activities</t>
    </r>
  </si>
  <si>
    <r>
      <rPr>
        <sz val="12"/>
        <color indexed="8"/>
        <rFont val="標楷體"/>
        <family val="4"/>
      </rPr>
      <t>【註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】中小企業負責人若為法人或外國人，因無法區分性別，統計時未將其納入，即性別加總值未涵蓋全部中小企業。</t>
    </r>
    <r>
      <rPr>
        <sz val="12"/>
        <color indexed="8"/>
        <rFont val="Times New Roman"/>
        <family val="1"/>
      </rPr>
      <t xml:space="preserve">(Note1: The totals for female-owned and male-owned enterprises do not conform to number of SMEs because some enterprises are registered as being owned by legal person or by foreigners; these enterprises were excluded from the data while calculating number of SMEs by gender of owners.)
</t>
    </r>
    <r>
      <rPr>
        <sz val="12"/>
        <color indexed="8"/>
        <rFont val="標楷體"/>
        <family val="4"/>
      </rPr>
      <t>【註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】中小企業係依據</t>
    </r>
    <r>
      <rPr>
        <sz val="12"/>
        <color indexed="8"/>
        <rFont val="Times New Roman"/>
        <family val="1"/>
      </rPr>
      <t>2020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24</t>
    </r>
    <r>
      <rPr>
        <sz val="12"/>
        <color indexed="8"/>
        <rFont val="標楷體"/>
        <family val="4"/>
      </rPr>
      <t>日修正之中小企業認定標準定義，實收資本額在新臺幣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億元以下者均屬之。</t>
    </r>
    <r>
      <rPr>
        <sz val="12"/>
        <color indexed="8"/>
        <rFont val="Times New Roman"/>
        <family val="1"/>
      </rPr>
      <t xml:space="preserve">(Note 2: According to the Standards for Identifying Small and Medium Enterprises revised on June 24, 2020, “Small and Medium-sized Enterprise (SME)” here refers to an enterprise whose paid-in capital is no more than NT$100 million.)
</t>
    </r>
    <r>
      <rPr>
        <sz val="12"/>
        <color indexed="8"/>
        <rFont val="標楷體"/>
        <family val="4"/>
      </rPr>
      <t>【註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標楷體"/>
        <family val="4"/>
      </rPr>
      <t>】因資料限制，自</t>
    </r>
    <r>
      <rPr>
        <sz val="12"/>
        <color indexed="8"/>
        <rFont val="Times New Roman"/>
        <family val="1"/>
      </rPr>
      <t>2022</t>
    </r>
    <r>
      <rPr>
        <sz val="12"/>
        <color indexed="8"/>
        <rFont val="標楷體"/>
        <family val="4"/>
      </rPr>
      <t>年起組織別分類中的「無限公司」、「兩合公司」及「外國公司在臺之分公司」列入「其他」。</t>
    </r>
    <r>
      <rPr>
        <sz val="12"/>
        <color indexed="8"/>
        <rFont val="Times New Roman"/>
        <family val="1"/>
      </rPr>
      <t xml:space="preserve">(Note 3:  Due to data restrictions, the “unlimited company”,  “unlimited company with limited liability shareholders” and  “  branch office of foreign company”  in the organization types were listed as “others” starting from 2022.)
</t>
    </r>
    <r>
      <rPr>
        <sz val="12"/>
        <color indexed="8"/>
        <rFont val="標楷體"/>
        <family val="4"/>
      </rPr>
      <t>【註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標楷體"/>
        <family val="4"/>
      </rPr>
      <t>】因資料限制，自</t>
    </r>
    <r>
      <rPr>
        <sz val="12"/>
        <color indexed="8"/>
        <rFont val="Times New Roman"/>
        <family val="1"/>
      </rPr>
      <t>2022</t>
    </r>
    <r>
      <rPr>
        <sz val="12"/>
        <color indexed="8"/>
        <rFont val="標楷體"/>
        <family val="4"/>
      </rPr>
      <t>年起行業別分類中的「農、林、漁、牧業」、「礦業及土石採取業」合併為「農、林、漁、牧業與礦業及土石採取業」；「電力及燃氣供應業」、「用水供應及污染整治業」合併為「電力及燃氣供應業與用水供應及污染整治業」。</t>
    </r>
    <r>
      <rPr>
        <sz val="12"/>
        <color indexed="8"/>
        <rFont val="Times New Roman"/>
        <family val="1"/>
      </rPr>
      <t>(Note 4: Due to data restrictions, the “agriculture, forestry, fishing and animal husbandry” and “mining and quarrying” in the industry were listed as “agriculture, forestry, fishing and animal husbandry; mining and quarrying” and  the “electricity and gas supply” and “water supply and remediation activities” in the industry were listed as “electricity and gas supply; water supply and remediation activities” starting from 2022.)</t>
    </r>
  </si>
  <si>
    <t>111
2022</t>
  </si>
  <si>
    <r>
      <rPr>
        <sz val="14"/>
        <color indexed="8"/>
        <rFont val="標楷體"/>
        <family val="4"/>
      </rPr>
      <t>　　　　　　　</t>
    </r>
    <r>
      <rPr>
        <sz val="14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</t>
    </r>
    <r>
      <rPr>
        <sz val="14"/>
        <color indexed="8"/>
        <rFont val="標楷體"/>
        <family val="4"/>
      </rPr>
      <t>年度</t>
    </r>
    <r>
      <rPr>
        <sz val="14"/>
        <color indexed="8"/>
        <rFont val="Times New Roman"/>
        <family val="1"/>
      </rPr>
      <t xml:space="preserve">Year 
</t>
    </r>
    <r>
      <rPr>
        <sz val="14"/>
        <color indexed="8"/>
        <rFont val="標楷體"/>
        <family val="4"/>
      </rPr>
      <t>項目</t>
    </r>
    <r>
      <rPr>
        <sz val="14"/>
        <color indexed="8"/>
        <rFont val="Times New Roman"/>
        <family val="1"/>
      </rPr>
      <t>Indicator</t>
    </r>
    <r>
      <rPr>
        <sz val="16"/>
        <color indexed="8"/>
        <rFont val="標楷體"/>
        <family val="4"/>
      </rPr>
      <t>　　</t>
    </r>
  </si>
  <si>
    <r>
      <rPr>
        <sz val="14"/>
        <color indexed="8"/>
        <rFont val="標楷體"/>
        <family val="4"/>
      </rPr>
      <t>　　　　　　　</t>
    </r>
    <r>
      <rPr>
        <sz val="14"/>
        <color indexed="8"/>
        <rFont val="Times New Roman"/>
        <family val="1"/>
      </rPr>
      <t xml:space="preserve">                                                                                                 </t>
    </r>
    <r>
      <rPr>
        <sz val="14"/>
        <color indexed="8"/>
        <rFont val="標楷體"/>
        <family val="4"/>
      </rPr>
      <t>年度</t>
    </r>
    <r>
      <rPr>
        <sz val="14"/>
        <color indexed="8"/>
        <rFont val="Times New Roman"/>
        <family val="1"/>
      </rPr>
      <t xml:space="preserve">Year 
</t>
    </r>
    <r>
      <rPr>
        <sz val="14"/>
        <color indexed="8"/>
        <rFont val="標楷體"/>
        <family val="4"/>
      </rPr>
      <t>項目</t>
    </r>
    <r>
      <rPr>
        <sz val="14"/>
        <color indexed="8"/>
        <rFont val="Times New Roman"/>
        <family val="1"/>
      </rPr>
      <t>Indicator</t>
    </r>
    <r>
      <rPr>
        <sz val="16"/>
        <color indexed="8"/>
        <rFont val="標楷體"/>
        <family val="4"/>
      </rPr>
      <t>　　</t>
    </r>
  </si>
  <si>
    <r>
      <rPr>
        <sz val="18"/>
        <color indexed="8"/>
        <rFont val="標楷體"/>
        <family val="4"/>
      </rPr>
      <t>中小企業家數</t>
    </r>
    <r>
      <rPr>
        <sz val="18"/>
        <color indexed="8"/>
        <rFont val="Times New Roman"/>
        <family val="1"/>
      </rPr>
      <t>-</t>
    </r>
    <r>
      <rPr>
        <sz val="18"/>
        <color indexed="8"/>
        <rFont val="標楷體"/>
        <family val="4"/>
      </rPr>
      <t xml:space="preserve">經營年數、組織型態、行業別
</t>
    </r>
    <r>
      <rPr>
        <sz val="18"/>
        <color indexed="8"/>
        <rFont val="Times New Roman"/>
        <family val="1"/>
      </rPr>
      <t>The Number of Small and Medium Enterprises by Age, Form, and Industries</t>
    </r>
  </si>
  <si>
    <r>
      <rPr>
        <sz val="12"/>
        <color indexed="8"/>
        <rFont val="標楷體"/>
        <family val="4"/>
      </rPr>
      <t xml:space="preserve">女性企業
</t>
    </r>
    <r>
      <rPr>
        <sz val="12"/>
        <color indexed="8"/>
        <rFont val="Times New Roman"/>
        <family val="1"/>
      </rPr>
      <t>Female-owned Enterprises</t>
    </r>
  </si>
  <si>
    <r>
      <rPr>
        <sz val="12"/>
        <color indexed="8"/>
        <rFont val="標楷體"/>
        <family val="4"/>
      </rPr>
      <t xml:space="preserve">男性企業
</t>
    </r>
    <r>
      <rPr>
        <sz val="12"/>
        <color indexed="8"/>
        <rFont val="Times New Roman"/>
        <family val="1"/>
      </rPr>
      <t>Male-owned Enterprises</t>
    </r>
  </si>
  <si>
    <r>
      <rPr>
        <sz val="12"/>
        <color indexed="8"/>
        <rFont val="標楷體"/>
        <family val="4"/>
      </rPr>
      <t>家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 xml:space="preserve">數
</t>
    </r>
    <r>
      <rPr>
        <sz val="12"/>
        <color indexed="8"/>
        <rFont val="Times New Roman"/>
        <family val="1"/>
      </rPr>
      <t>Number</t>
    </r>
  </si>
  <si>
    <r>
      <rPr>
        <sz val="12"/>
        <color indexed="8"/>
        <rFont val="標楷體"/>
        <family val="4"/>
      </rPr>
      <t>合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計</t>
    </r>
    <r>
      <rPr>
        <sz val="12"/>
        <color indexed="8"/>
        <rFont val="Times New Roman"/>
        <family val="1"/>
      </rPr>
      <t xml:space="preserve"> Total</t>
    </r>
  </si>
  <si>
    <r>
      <rPr>
        <sz val="12"/>
        <color indexed="8"/>
        <rFont val="標楷體"/>
        <family val="4"/>
      </rPr>
      <t>經營年數</t>
    </r>
    <r>
      <rPr>
        <sz val="12"/>
        <color indexed="8"/>
        <rFont val="Times New Roman"/>
        <family val="1"/>
      </rPr>
      <t xml:space="preserve"> Enterprise Age </t>
    </r>
  </si>
  <si>
    <r>
      <rPr>
        <sz val="12"/>
        <color indexed="8"/>
        <rFont val="標楷體"/>
        <family val="4"/>
      </rPr>
      <t>未滿一年</t>
    </r>
    <r>
      <rPr>
        <sz val="12"/>
        <color indexed="8"/>
        <rFont val="Times New Roman"/>
        <family val="1"/>
      </rPr>
      <t xml:space="preserve"> Less than 1 Year</t>
    </r>
  </si>
  <si>
    <r>
      <t>1~2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 xml:space="preserve"> 1 – 2 Years</t>
    </r>
  </si>
  <si>
    <r>
      <t>2~3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 xml:space="preserve"> 2 – 3 Years</t>
    </r>
  </si>
  <si>
    <r>
      <t>3~4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 xml:space="preserve"> 3 – 4 Years</t>
    </r>
  </si>
  <si>
    <r>
      <t>4~5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 xml:space="preserve"> 4 – 5 Years </t>
    </r>
  </si>
  <si>
    <r>
      <t>5~10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 xml:space="preserve"> 5 – 10 Years </t>
    </r>
  </si>
  <si>
    <r>
      <t>10~20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 xml:space="preserve"> 10 – 20 Years </t>
    </r>
  </si>
  <si>
    <r>
      <t>20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含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</rPr>
      <t>以上</t>
    </r>
    <r>
      <rPr>
        <sz val="12"/>
        <color indexed="8"/>
        <rFont val="Times New Roman"/>
        <family val="1"/>
      </rPr>
      <t xml:space="preserve"> 20 Years and Over  </t>
    </r>
  </si>
  <si>
    <r>
      <rPr>
        <sz val="12"/>
        <color indexed="8"/>
        <rFont val="標楷體"/>
        <family val="4"/>
      </rPr>
      <t>組織型態</t>
    </r>
    <r>
      <rPr>
        <sz val="12"/>
        <color indexed="8"/>
        <rFont val="Times New Roman"/>
        <family val="1"/>
      </rPr>
      <t xml:space="preserve"> Form of Enterprises</t>
    </r>
  </si>
  <si>
    <r>
      <rPr>
        <sz val="12"/>
        <color indexed="8"/>
        <rFont val="標楷體"/>
        <family val="4"/>
      </rPr>
      <t>股份有限公司</t>
    </r>
    <r>
      <rPr>
        <sz val="12"/>
        <color indexed="8"/>
        <rFont val="Times New Roman"/>
        <family val="1"/>
      </rPr>
      <t xml:space="preserve"> Company Limited by Shares</t>
    </r>
  </si>
  <si>
    <r>
      <rPr>
        <sz val="12"/>
        <color indexed="8"/>
        <rFont val="標楷體"/>
        <family val="4"/>
      </rPr>
      <t>股份有限公司</t>
    </r>
    <r>
      <rPr>
        <sz val="12"/>
        <color indexed="8"/>
        <rFont val="Times New Roman"/>
        <family val="1"/>
      </rPr>
      <t xml:space="preserve"> Corporation Limited by Shares</t>
    </r>
  </si>
  <si>
    <r>
      <rPr>
        <sz val="12"/>
        <color indexed="8"/>
        <rFont val="標楷體"/>
        <family val="4"/>
      </rPr>
      <t>有限公司</t>
    </r>
    <r>
      <rPr>
        <sz val="12"/>
        <color indexed="8"/>
        <rFont val="Times New Roman"/>
        <family val="1"/>
      </rPr>
      <t xml:space="preserve"> Limited Company</t>
    </r>
  </si>
  <si>
    <r>
      <rPr>
        <sz val="12"/>
        <color indexed="8"/>
        <rFont val="標楷體"/>
        <family val="4"/>
      </rPr>
      <t>有限公司</t>
    </r>
    <r>
      <rPr>
        <sz val="12"/>
        <color indexed="8"/>
        <rFont val="Times New Roman"/>
        <family val="1"/>
      </rPr>
      <t xml:space="preserve"> Limited Corporation</t>
    </r>
  </si>
  <si>
    <r>
      <rPr>
        <sz val="12"/>
        <color indexed="8"/>
        <rFont val="標楷體"/>
        <family val="4"/>
      </rPr>
      <t>合夥</t>
    </r>
    <r>
      <rPr>
        <sz val="12"/>
        <color indexed="8"/>
        <rFont val="Times New Roman"/>
        <family val="1"/>
      </rPr>
      <t xml:space="preserve"> Partnership</t>
    </r>
  </si>
  <si>
    <r>
      <rPr>
        <sz val="12"/>
        <color indexed="8"/>
        <rFont val="標楷體"/>
        <family val="4"/>
      </rPr>
      <t>無限公司</t>
    </r>
    <r>
      <rPr>
        <sz val="12"/>
        <color indexed="8"/>
        <rFont val="Times New Roman"/>
        <family val="1"/>
      </rPr>
      <t xml:space="preserve"> Unlimited Corporation</t>
    </r>
  </si>
  <si>
    <r>
      <rPr>
        <sz val="12"/>
        <color indexed="8"/>
        <rFont val="標楷體"/>
        <family val="4"/>
      </rPr>
      <t>獨資</t>
    </r>
    <r>
      <rPr>
        <sz val="12"/>
        <color indexed="8"/>
        <rFont val="Times New Roman"/>
        <family val="1"/>
      </rPr>
      <t xml:space="preserve"> Sole Proprietorship</t>
    </r>
  </si>
  <si>
    <r>
      <rPr>
        <sz val="12"/>
        <color indexed="8"/>
        <rFont val="標楷體"/>
        <family val="4"/>
      </rPr>
      <t>兩合公司</t>
    </r>
    <r>
      <rPr>
        <sz val="12"/>
        <color indexed="8"/>
        <rFont val="Times New Roman"/>
        <family val="1"/>
      </rPr>
      <t xml:space="preserve"> Unlimited Corporation with Limited Liability Shareholders</t>
    </r>
  </si>
  <si>
    <r>
      <rPr>
        <sz val="12"/>
        <color indexed="8"/>
        <rFont val="標楷體"/>
        <family val="4"/>
      </rPr>
      <t>本國公司之分公司</t>
    </r>
    <r>
      <rPr>
        <sz val="12"/>
        <color indexed="8"/>
        <rFont val="Times New Roman"/>
        <family val="1"/>
      </rPr>
      <t xml:space="preserve"> Subsidiary of Domestic Company</t>
    </r>
  </si>
  <si>
    <r>
      <rPr>
        <sz val="12"/>
        <color indexed="8"/>
        <rFont val="標楷體"/>
        <family val="4"/>
      </rPr>
      <t>合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標楷體"/>
        <family val="4"/>
      </rPr>
      <t>夥</t>
    </r>
    <r>
      <rPr>
        <sz val="12"/>
        <color indexed="8"/>
        <rFont val="Times New Roman"/>
        <family val="1"/>
      </rPr>
      <t xml:space="preserve"> Partnership</t>
    </r>
  </si>
  <si>
    <r>
      <rPr>
        <sz val="12"/>
        <color indexed="8"/>
        <rFont val="標楷體"/>
        <family val="4"/>
      </rPr>
      <t>其他</t>
    </r>
    <r>
      <rPr>
        <sz val="12"/>
        <color indexed="8"/>
        <rFont val="Times New Roman"/>
        <family val="1"/>
      </rPr>
      <t xml:space="preserve"> Others</t>
    </r>
  </si>
  <si>
    <r>
      <rPr>
        <sz val="12"/>
        <color indexed="8"/>
        <rFont val="標楷體"/>
        <family val="4"/>
      </rPr>
      <t>獨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標楷體"/>
        <family val="4"/>
      </rPr>
      <t>資</t>
    </r>
    <r>
      <rPr>
        <sz val="12"/>
        <color indexed="8"/>
        <rFont val="Times New Roman"/>
        <family val="1"/>
      </rPr>
      <t xml:space="preserve"> Sole Proprietorship</t>
    </r>
  </si>
  <si>
    <r>
      <rPr>
        <sz val="12"/>
        <color indexed="8"/>
        <rFont val="標楷體"/>
        <family val="4"/>
      </rPr>
      <t>行業別</t>
    </r>
    <r>
      <rPr>
        <sz val="12"/>
        <color indexed="8"/>
        <rFont val="Times New Roman"/>
        <family val="1"/>
      </rPr>
      <t xml:space="preserve">  Industries  </t>
    </r>
  </si>
  <si>
    <r>
      <rPr>
        <sz val="12"/>
        <color indexed="8"/>
        <rFont val="標楷體"/>
        <family val="4"/>
      </rPr>
      <t>外國公司在台之分公司</t>
    </r>
    <r>
      <rPr>
        <sz val="12"/>
        <color indexed="8"/>
        <rFont val="Times New Roman"/>
        <family val="1"/>
      </rPr>
      <t xml:space="preserve">  Branch Office of Foreign Company</t>
    </r>
  </si>
  <si>
    <r>
      <rPr>
        <sz val="12"/>
        <color indexed="8"/>
        <rFont val="標楷體"/>
        <family val="4"/>
      </rPr>
      <t>本國公司之分公司</t>
    </r>
    <r>
      <rPr>
        <sz val="12"/>
        <color indexed="8"/>
        <rFont val="Times New Roman"/>
        <family val="1"/>
      </rPr>
      <t xml:space="preserve"> Branch Office of Domestic Company</t>
    </r>
  </si>
  <si>
    <r>
      <rPr>
        <sz val="12"/>
        <color indexed="8"/>
        <rFont val="標楷體"/>
        <family val="4"/>
      </rPr>
      <t>其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標楷體"/>
        <family val="4"/>
      </rPr>
      <t>他</t>
    </r>
    <r>
      <rPr>
        <sz val="12"/>
        <color indexed="8"/>
        <rFont val="Times New Roman"/>
        <family val="1"/>
      </rPr>
      <t xml:space="preserve"> Other</t>
    </r>
  </si>
  <si>
    <r>
      <rPr>
        <sz val="12"/>
        <color indexed="8"/>
        <rFont val="標楷體"/>
        <family val="4"/>
      </rPr>
      <t>農、林、漁、牧業</t>
    </r>
    <r>
      <rPr>
        <sz val="12"/>
        <color indexed="8"/>
        <rFont val="Times New Roman"/>
        <family val="1"/>
      </rPr>
      <t xml:space="preserve"> Agriculture, Forestry, Fishing and Animal Husbandry</t>
    </r>
  </si>
  <si>
    <r>
      <rPr>
        <sz val="12"/>
        <color indexed="8"/>
        <rFont val="標楷體"/>
        <family val="4"/>
      </rPr>
      <t>礦業及土石採取業</t>
    </r>
    <r>
      <rPr>
        <sz val="12"/>
        <color indexed="8"/>
        <rFont val="Times New Roman"/>
        <family val="1"/>
      </rPr>
      <t xml:space="preserve"> Mining and Quarrying</t>
    </r>
  </si>
  <si>
    <r>
      <rPr>
        <sz val="12"/>
        <color indexed="8"/>
        <rFont val="標楷體"/>
        <family val="4"/>
      </rPr>
      <t>製造業</t>
    </r>
    <r>
      <rPr>
        <sz val="12"/>
        <color indexed="8"/>
        <rFont val="Times New Roman"/>
        <family val="1"/>
      </rPr>
      <t xml:space="preserve"> Manufacturing</t>
    </r>
  </si>
  <si>
    <r>
      <rPr>
        <sz val="12"/>
        <color indexed="8"/>
        <rFont val="標楷體"/>
        <family val="4"/>
      </rPr>
      <t>電力及燃氣供應業</t>
    </r>
    <r>
      <rPr>
        <sz val="12"/>
        <color indexed="8"/>
        <rFont val="Times New Roman"/>
        <family val="1"/>
      </rPr>
      <t xml:space="preserve"> Electricity and Gas Supply</t>
    </r>
  </si>
  <si>
    <r>
      <rPr>
        <sz val="12"/>
        <color indexed="8"/>
        <rFont val="標楷體"/>
        <family val="4"/>
      </rPr>
      <t>用水供應及污染整治業</t>
    </r>
    <r>
      <rPr>
        <sz val="12"/>
        <color indexed="8"/>
        <rFont val="Times New Roman"/>
        <family val="1"/>
      </rPr>
      <t xml:space="preserve"> Water Supply and Remediation Activities</t>
    </r>
  </si>
  <si>
    <r>
      <rPr>
        <sz val="12"/>
        <color indexed="8"/>
        <rFont val="標楷體"/>
        <family val="4"/>
      </rPr>
      <t>營建工程業</t>
    </r>
    <r>
      <rPr>
        <sz val="12"/>
        <color indexed="8"/>
        <rFont val="Times New Roman"/>
        <family val="1"/>
      </rPr>
      <t xml:space="preserve"> Construction</t>
    </r>
  </si>
  <si>
    <r>
      <rPr>
        <sz val="12"/>
        <color indexed="8"/>
        <rFont val="標楷體"/>
        <family val="4"/>
      </rPr>
      <t>批發及零售業</t>
    </r>
    <r>
      <rPr>
        <sz val="12"/>
        <color indexed="8"/>
        <rFont val="Times New Roman"/>
        <family val="1"/>
      </rPr>
      <t xml:space="preserve"> Wholesale and Retail Trade</t>
    </r>
  </si>
  <si>
    <r>
      <rPr>
        <sz val="12"/>
        <color indexed="8"/>
        <rFont val="標楷體"/>
        <family val="4"/>
      </rPr>
      <t>運輸及倉儲業</t>
    </r>
    <r>
      <rPr>
        <sz val="12"/>
        <color indexed="8"/>
        <rFont val="Times New Roman"/>
        <family val="1"/>
      </rPr>
      <t xml:space="preserve"> Transportation and Storage</t>
    </r>
  </si>
  <si>
    <r>
      <rPr>
        <sz val="12"/>
        <color indexed="8"/>
        <rFont val="標楷體"/>
        <family val="4"/>
      </rPr>
      <t>住宿及餐飲業</t>
    </r>
    <r>
      <rPr>
        <sz val="12"/>
        <color indexed="8"/>
        <rFont val="Times New Roman"/>
        <family val="1"/>
      </rPr>
      <t xml:space="preserve"> Accommodation and Food Service Activities</t>
    </r>
  </si>
  <si>
    <r>
      <rPr>
        <sz val="12"/>
        <color indexed="8"/>
        <rFont val="標楷體"/>
        <family val="4"/>
      </rPr>
      <t>出版、影音製作、傳播及資通訊服務業</t>
    </r>
    <r>
      <rPr>
        <sz val="12"/>
        <color indexed="8"/>
        <rFont val="Times New Roman"/>
        <family val="1"/>
      </rPr>
      <t xml:space="preserve"> Information and Communication</t>
    </r>
  </si>
  <si>
    <r>
      <rPr>
        <sz val="12"/>
        <color indexed="8"/>
        <rFont val="標楷體"/>
        <family val="4"/>
      </rPr>
      <t>金融及保險業</t>
    </r>
    <r>
      <rPr>
        <sz val="12"/>
        <color indexed="8"/>
        <rFont val="Times New Roman"/>
        <family val="1"/>
      </rPr>
      <t xml:space="preserve"> Financial and Insurance Activities</t>
    </r>
  </si>
  <si>
    <r>
      <rPr>
        <sz val="12"/>
        <color indexed="8"/>
        <rFont val="標楷體"/>
        <family val="4"/>
      </rPr>
      <t>不動產業</t>
    </r>
    <r>
      <rPr>
        <sz val="12"/>
        <color indexed="8"/>
        <rFont val="Times New Roman"/>
        <family val="1"/>
      </rPr>
      <t xml:space="preserve"> Real Estate Activities </t>
    </r>
  </si>
  <si>
    <r>
      <rPr>
        <sz val="12"/>
        <color indexed="8"/>
        <rFont val="標楷體"/>
        <family val="4"/>
      </rPr>
      <t>專業、科學及技術服務業</t>
    </r>
    <r>
      <rPr>
        <sz val="12"/>
        <color indexed="8"/>
        <rFont val="Times New Roman"/>
        <family val="1"/>
      </rPr>
      <t xml:space="preserve"> Professional, Scientific and Technical Activities</t>
    </r>
  </si>
  <si>
    <r>
      <rPr>
        <sz val="12"/>
        <color indexed="8"/>
        <rFont val="標楷體"/>
        <family val="4"/>
      </rPr>
      <t>支援服務業</t>
    </r>
    <r>
      <rPr>
        <sz val="12"/>
        <color indexed="8"/>
        <rFont val="Times New Roman"/>
        <family val="1"/>
      </rPr>
      <t xml:space="preserve"> Support Service Activities</t>
    </r>
  </si>
  <si>
    <r>
      <rPr>
        <sz val="12"/>
        <color indexed="8"/>
        <rFont val="標楷體"/>
        <family val="4"/>
      </rPr>
      <t>醫療保健及社會工作服務業</t>
    </r>
    <r>
      <rPr>
        <sz val="12"/>
        <color indexed="8"/>
        <rFont val="Times New Roman"/>
        <family val="1"/>
      </rPr>
      <t xml:space="preserve"> Human Health and Social Work Activities</t>
    </r>
  </si>
  <si>
    <r>
      <rPr>
        <sz val="12"/>
        <color indexed="8"/>
        <rFont val="標楷體"/>
        <family val="4"/>
      </rPr>
      <t>藝術、娛樂及休閒服務業</t>
    </r>
    <r>
      <rPr>
        <sz val="12"/>
        <color indexed="8"/>
        <rFont val="Times New Roman"/>
        <family val="1"/>
      </rPr>
      <t xml:space="preserve"> Arts, Entertainment and Recreation </t>
    </r>
  </si>
  <si>
    <r>
      <rPr>
        <sz val="12"/>
        <color indexed="8"/>
        <rFont val="標楷體"/>
        <family val="4"/>
      </rPr>
      <t>其他服務業</t>
    </r>
    <r>
      <rPr>
        <sz val="12"/>
        <color indexed="8"/>
        <rFont val="Times New Roman"/>
        <family val="1"/>
      </rPr>
      <t xml:space="preserve"> Other Service Activities</t>
    </r>
  </si>
  <si>
    <r>
      <rPr>
        <sz val="12"/>
        <color indexed="8"/>
        <rFont val="標楷體"/>
        <family val="4"/>
      </rPr>
      <t>教育業</t>
    </r>
    <r>
      <rPr>
        <sz val="12"/>
        <color indexed="8"/>
        <rFont val="Times New Roman"/>
        <family val="1"/>
      </rPr>
      <t xml:space="preserve"> Education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</si>
</sst>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_-* #,##0_-;\-* #,##0_-;_-* &quot;-&quot;??_-;_-@_-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-* #,##0.0_-;\-* #,##0.0_-;_-* &quot;-&quot;??_-;_-@_-"/>
  </numFmts>
  <fonts count="7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8"/>
      <color indexed="8"/>
      <name val="標楷體"/>
      <family val="4"/>
    </font>
    <font>
      <sz val="10"/>
      <color indexed="8"/>
      <name val="Times New Roman"/>
      <family val="1"/>
    </font>
    <font>
      <sz val="10"/>
      <color indexed="8"/>
      <name val="標楷體"/>
      <family val="4"/>
    </font>
    <font>
      <b/>
      <sz val="12"/>
      <color indexed="8"/>
      <name val="標楷體"/>
      <family val="4"/>
    </font>
    <font>
      <sz val="10"/>
      <color indexed="8"/>
      <name val="PMingLiU"/>
      <family val="1"/>
    </font>
    <font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標楷體"/>
      <family val="4"/>
    </font>
    <font>
      <sz val="14"/>
      <color indexed="8"/>
      <name val="Times New Roman"/>
      <family val="1"/>
    </font>
    <font>
      <sz val="16"/>
      <color indexed="8"/>
      <name val="標楷體"/>
      <family val="4"/>
    </font>
    <font>
      <sz val="12"/>
      <color indexed="10"/>
      <name val="Times New Roman"/>
      <family val="1"/>
    </font>
    <font>
      <sz val="12"/>
      <color indexed="10"/>
      <name val="標楷體"/>
      <family val="4"/>
    </font>
    <font>
      <sz val="16"/>
      <color indexed="8"/>
      <name val="Times New Roman"/>
      <family val="1"/>
    </font>
    <font>
      <sz val="12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7"/>
      <name val="Times New Roman"/>
      <family val="1"/>
    </font>
    <font>
      <sz val="11"/>
      <color indexed="8"/>
      <name val="新細明體"/>
      <family val="1"/>
    </font>
    <font>
      <sz val="12"/>
      <color indexed="12"/>
      <name val="Times New Roman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  <font>
      <sz val="12"/>
      <color theme="1"/>
      <name val="標楷體"/>
      <family val="4"/>
    </font>
    <font>
      <sz val="12"/>
      <color rgb="FF000000"/>
      <name val="標楷體"/>
      <family val="4"/>
    </font>
    <font>
      <sz val="12"/>
      <color rgb="FFFF0000"/>
      <name val="標楷體"/>
      <family val="4"/>
    </font>
    <font>
      <sz val="12"/>
      <color rgb="FF00B050"/>
      <name val="Times New Roman"/>
      <family val="1"/>
    </font>
    <font>
      <sz val="11"/>
      <color theme="1"/>
      <name val="Calibri"/>
      <family val="1"/>
    </font>
    <font>
      <sz val="12"/>
      <color rgb="FF0000FF"/>
      <name val="Times New Roman"/>
      <family val="1"/>
    </font>
    <font>
      <sz val="16"/>
      <color theme="1"/>
      <name val="Times New Roman"/>
      <family val="1"/>
    </font>
    <font>
      <sz val="18"/>
      <color theme="1"/>
      <name val="Times New Roman"/>
      <family val="1"/>
    </font>
    <font>
      <sz val="10"/>
      <color theme="1"/>
      <name val="Times New Roman"/>
      <family val="1"/>
    </font>
    <font>
      <sz val="18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/>
      <right style="double"/>
      <top style="thin"/>
      <bottom/>
    </border>
    <border>
      <left style="double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8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293">
    <xf numFmtId="0" fontId="0" fillId="0" borderId="0" xfId="0" applyFont="1" applyAlignment="1">
      <alignment vertical="center"/>
    </xf>
    <xf numFmtId="0" fontId="60" fillId="0" borderId="10" xfId="0" applyFont="1" applyFill="1" applyBorder="1" applyAlignment="1">
      <alignment vertical="center"/>
    </xf>
    <xf numFmtId="0" fontId="60" fillId="0" borderId="11" xfId="0" applyFont="1" applyFill="1" applyBorder="1" applyAlignment="1">
      <alignment vertical="center"/>
    </xf>
    <xf numFmtId="0" fontId="60" fillId="0" borderId="10" xfId="0" applyFont="1" applyBorder="1" applyAlignment="1">
      <alignment vertical="center"/>
    </xf>
    <xf numFmtId="0" fontId="60" fillId="0" borderId="11" xfId="0" applyFont="1" applyBorder="1" applyAlignment="1">
      <alignment vertical="center"/>
    </xf>
    <xf numFmtId="0" fontId="60" fillId="0" borderId="12" xfId="0" applyFont="1" applyFill="1" applyBorder="1" applyAlignment="1">
      <alignment horizontal="justify" vertical="center"/>
    </xf>
    <xf numFmtId="0" fontId="60" fillId="0" borderId="13" xfId="0" applyFont="1" applyFill="1" applyBorder="1" applyAlignment="1">
      <alignment horizontal="justify" vertical="center"/>
    </xf>
    <xf numFmtId="0" fontId="60" fillId="0" borderId="14" xfId="0" applyFont="1" applyFill="1" applyBorder="1" applyAlignment="1">
      <alignment vertical="center"/>
    </xf>
    <xf numFmtId="0" fontId="60" fillId="0" borderId="15" xfId="0" applyFont="1" applyFill="1" applyBorder="1" applyAlignment="1">
      <alignment vertical="center"/>
    </xf>
    <xf numFmtId="3" fontId="60" fillId="0" borderId="0" xfId="0" applyNumberFormat="1" applyFont="1" applyFill="1" applyBorder="1" applyAlignment="1">
      <alignment horizontal="right" vertical="center"/>
    </xf>
    <xf numFmtId="0" fontId="60" fillId="0" borderId="0" xfId="0" applyFont="1" applyFill="1" applyBorder="1" applyAlignment="1">
      <alignment horizontal="right" vertical="center"/>
    </xf>
    <xf numFmtId="3" fontId="60" fillId="0" borderId="12" xfId="0" applyNumberFormat="1" applyFont="1" applyFill="1" applyBorder="1" applyAlignment="1">
      <alignment horizontal="right" vertical="center"/>
    </xf>
    <xf numFmtId="0" fontId="60" fillId="0" borderId="12" xfId="0" applyFont="1" applyFill="1" applyBorder="1" applyAlignment="1">
      <alignment horizontal="right" vertical="center"/>
    </xf>
    <xf numFmtId="3" fontId="60" fillId="0" borderId="16" xfId="0" applyNumberFormat="1" applyFont="1" applyFill="1" applyBorder="1" applyAlignment="1">
      <alignment horizontal="right" vertical="center" wrapText="1"/>
    </xf>
    <xf numFmtId="0" fontId="60" fillId="0" borderId="0" xfId="0" applyFont="1" applyFill="1" applyBorder="1" applyAlignment="1">
      <alignment horizontal="right" vertical="center" wrapText="1"/>
    </xf>
    <xf numFmtId="3" fontId="60" fillId="0" borderId="0" xfId="0" applyNumberFormat="1" applyFont="1" applyFill="1" applyBorder="1" applyAlignment="1">
      <alignment horizontal="right" vertical="center" wrapText="1"/>
    </xf>
    <xf numFmtId="3" fontId="60" fillId="0" borderId="17" xfId="0" applyNumberFormat="1" applyFont="1" applyFill="1" applyBorder="1" applyAlignment="1">
      <alignment horizontal="right" vertical="center" wrapText="1"/>
    </xf>
    <xf numFmtId="3" fontId="60" fillId="0" borderId="18" xfId="0" applyNumberFormat="1" applyFont="1" applyFill="1" applyBorder="1" applyAlignment="1">
      <alignment horizontal="right" vertical="center" wrapText="1"/>
    </xf>
    <xf numFmtId="3" fontId="60" fillId="0" borderId="12" xfId="0" applyNumberFormat="1" applyFont="1" applyFill="1" applyBorder="1" applyAlignment="1">
      <alignment horizontal="right" vertical="center" wrapText="1"/>
    </xf>
    <xf numFmtId="3" fontId="60" fillId="0" borderId="13" xfId="0" applyNumberFormat="1" applyFont="1" applyFill="1" applyBorder="1" applyAlignment="1">
      <alignment horizontal="right" vertical="center" wrapText="1"/>
    </xf>
    <xf numFmtId="176" fontId="60" fillId="0" borderId="12" xfId="0" applyNumberFormat="1" applyFont="1" applyBorder="1" applyAlignment="1">
      <alignment vertical="center"/>
    </xf>
    <xf numFmtId="176" fontId="60" fillId="0" borderId="0" xfId="0" applyNumberFormat="1" applyFont="1" applyBorder="1" applyAlignment="1">
      <alignment vertical="center"/>
    </xf>
    <xf numFmtId="0" fontId="0" fillId="33" borderId="0" xfId="0" applyFill="1" applyAlignment="1">
      <alignment vertical="center"/>
    </xf>
    <xf numFmtId="3" fontId="60" fillId="33" borderId="19" xfId="0" applyNumberFormat="1" applyFont="1" applyFill="1" applyBorder="1" applyAlignment="1">
      <alignment horizontal="right" vertical="center"/>
    </xf>
    <xf numFmtId="0" fontId="60" fillId="33" borderId="19" xfId="0" applyFont="1" applyFill="1" applyBorder="1" applyAlignment="1">
      <alignment horizontal="right" vertical="center"/>
    </xf>
    <xf numFmtId="176" fontId="60" fillId="33" borderId="15" xfId="0" applyNumberFormat="1" applyFont="1" applyFill="1" applyBorder="1" applyAlignment="1">
      <alignment horizontal="right" vertical="center"/>
    </xf>
    <xf numFmtId="177" fontId="60" fillId="33" borderId="0" xfId="0" applyNumberFormat="1" applyFont="1" applyFill="1" applyBorder="1" applyAlignment="1">
      <alignment vertical="center"/>
    </xf>
    <xf numFmtId="176" fontId="60" fillId="33" borderId="19" xfId="34" applyNumberFormat="1" applyFont="1" applyFill="1" applyBorder="1" applyAlignment="1">
      <alignment horizontal="right" vertical="center" wrapText="1"/>
    </xf>
    <xf numFmtId="0" fontId="60" fillId="33" borderId="10" xfId="0" applyFont="1" applyFill="1" applyBorder="1" applyAlignment="1">
      <alignment vertical="center"/>
    </xf>
    <xf numFmtId="3" fontId="60" fillId="33" borderId="0" xfId="0" applyNumberFormat="1" applyFont="1" applyFill="1" applyBorder="1" applyAlignment="1">
      <alignment horizontal="right" vertical="center"/>
    </xf>
    <xf numFmtId="2" fontId="60" fillId="33" borderId="18" xfId="0" applyNumberFormat="1" applyFont="1" applyFill="1" applyBorder="1" applyAlignment="1">
      <alignment horizontal="right" vertical="center"/>
    </xf>
    <xf numFmtId="176" fontId="60" fillId="33" borderId="16" xfId="0" applyNumberFormat="1" applyFont="1" applyFill="1" applyBorder="1" applyAlignment="1">
      <alignment horizontal="right" vertical="center"/>
    </xf>
    <xf numFmtId="176" fontId="60" fillId="33" borderId="0" xfId="0" applyNumberFormat="1" applyFont="1" applyFill="1" applyBorder="1" applyAlignment="1">
      <alignment vertical="center"/>
    </xf>
    <xf numFmtId="177" fontId="60" fillId="33" borderId="12" xfId="0" applyNumberFormat="1" applyFont="1" applyFill="1" applyBorder="1" applyAlignment="1">
      <alignment vertical="center"/>
    </xf>
    <xf numFmtId="2" fontId="60" fillId="33" borderId="12" xfId="0" applyNumberFormat="1" applyFont="1" applyFill="1" applyBorder="1" applyAlignment="1">
      <alignment horizontal="right" vertical="center"/>
    </xf>
    <xf numFmtId="176" fontId="60" fillId="33" borderId="0" xfId="0" applyNumberFormat="1" applyFont="1" applyFill="1" applyBorder="1" applyAlignment="1">
      <alignment horizontal="right" vertical="center"/>
    </xf>
    <xf numFmtId="0" fontId="60" fillId="33" borderId="11" xfId="0" applyFont="1" applyFill="1" applyBorder="1" applyAlignment="1">
      <alignment vertical="center"/>
    </xf>
    <xf numFmtId="2" fontId="60" fillId="33" borderId="13" xfId="0" applyNumberFormat="1" applyFont="1" applyFill="1" applyBorder="1" applyAlignment="1">
      <alignment horizontal="right" vertical="center"/>
    </xf>
    <xf numFmtId="176" fontId="60" fillId="33" borderId="17" xfId="0" applyNumberFormat="1" applyFont="1" applyFill="1" applyBorder="1" applyAlignment="1">
      <alignment horizontal="right" vertical="center"/>
    </xf>
    <xf numFmtId="0" fontId="60" fillId="33" borderId="0" xfId="0" applyFont="1" applyFill="1" applyBorder="1" applyAlignment="1">
      <alignment horizontal="right" vertical="center"/>
    </xf>
    <xf numFmtId="0" fontId="60" fillId="33" borderId="20" xfId="0" applyFont="1" applyFill="1" applyBorder="1" applyAlignment="1">
      <alignment vertical="center"/>
    </xf>
    <xf numFmtId="3" fontId="60" fillId="33" borderId="16" xfId="0" applyNumberFormat="1" applyFont="1" applyFill="1" applyBorder="1" applyAlignment="1">
      <alignment horizontal="right" vertical="center"/>
    </xf>
    <xf numFmtId="3" fontId="60" fillId="33" borderId="16" xfId="0" applyNumberFormat="1" applyFont="1" applyFill="1" applyBorder="1" applyAlignment="1">
      <alignment horizontal="right" vertical="center" wrapText="1"/>
    </xf>
    <xf numFmtId="0" fontId="60" fillId="33" borderId="0" xfId="0" applyFont="1" applyFill="1" applyBorder="1" applyAlignment="1">
      <alignment horizontal="right" vertical="center" wrapText="1"/>
    </xf>
    <xf numFmtId="3" fontId="60" fillId="33" borderId="0" xfId="0" applyNumberFormat="1" applyFont="1" applyFill="1" applyBorder="1" applyAlignment="1">
      <alignment horizontal="right" vertical="center" wrapText="1"/>
    </xf>
    <xf numFmtId="3" fontId="60" fillId="33" borderId="17" xfId="0" applyNumberFormat="1" applyFont="1" applyFill="1" applyBorder="1" applyAlignment="1">
      <alignment horizontal="right" vertical="center"/>
    </xf>
    <xf numFmtId="3" fontId="60" fillId="33" borderId="17" xfId="0" applyNumberFormat="1" applyFont="1" applyFill="1" applyBorder="1" applyAlignment="1">
      <alignment horizontal="right" vertical="center" wrapText="1"/>
    </xf>
    <xf numFmtId="0" fontId="60" fillId="33" borderId="15" xfId="0" applyFont="1" applyFill="1" applyBorder="1" applyAlignment="1">
      <alignment horizontal="center" vertical="center" wrapText="1"/>
    </xf>
    <xf numFmtId="0" fontId="61" fillId="33" borderId="19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top"/>
    </xf>
    <xf numFmtId="0" fontId="60" fillId="33" borderId="19" xfId="0" applyFont="1" applyFill="1" applyBorder="1" applyAlignment="1">
      <alignment horizontal="center" vertical="center" wrapText="1"/>
    </xf>
    <xf numFmtId="0" fontId="61" fillId="33" borderId="15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justify" vertical="center"/>
    </xf>
    <xf numFmtId="0" fontId="62" fillId="33" borderId="16" xfId="0" applyFont="1" applyFill="1" applyBorder="1" applyAlignment="1">
      <alignment horizontal="left" vertical="center"/>
    </xf>
    <xf numFmtId="0" fontId="62" fillId="33" borderId="0" xfId="0" applyFont="1" applyFill="1" applyBorder="1" applyAlignment="1">
      <alignment horizontal="left" vertical="center"/>
    </xf>
    <xf numFmtId="0" fontId="62" fillId="33" borderId="17" xfId="0" applyFont="1" applyFill="1" applyBorder="1" applyAlignment="1">
      <alignment horizontal="left" vertical="center"/>
    </xf>
    <xf numFmtId="0" fontId="62" fillId="33" borderId="0" xfId="0" applyFont="1" applyFill="1" applyBorder="1" applyAlignment="1">
      <alignment horizontal="justify" vertical="center"/>
    </xf>
    <xf numFmtId="176" fontId="60" fillId="0" borderId="14" xfId="0" applyNumberFormat="1" applyFont="1" applyFill="1" applyBorder="1" applyAlignment="1">
      <alignment vertical="center"/>
    </xf>
    <xf numFmtId="0" fontId="63" fillId="33" borderId="17" xfId="0" applyFont="1" applyFill="1" applyBorder="1" applyAlignment="1">
      <alignment horizontal="justify" vertical="center"/>
    </xf>
    <xf numFmtId="176" fontId="0" fillId="33" borderId="0" xfId="0" applyNumberForma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top"/>
    </xf>
    <xf numFmtId="0" fontId="61" fillId="33" borderId="17" xfId="0" applyFont="1" applyFill="1" applyBorder="1" applyAlignment="1">
      <alignment horizontal="justify" vertical="center"/>
    </xf>
    <xf numFmtId="0" fontId="61" fillId="33" borderId="16" xfId="0" applyFont="1" applyFill="1" applyBorder="1" applyAlignment="1">
      <alignment horizontal="left" vertical="center"/>
    </xf>
    <xf numFmtId="0" fontId="61" fillId="33" borderId="0" xfId="0" applyFont="1" applyFill="1" applyBorder="1" applyAlignment="1">
      <alignment horizontal="left" vertical="center"/>
    </xf>
    <xf numFmtId="0" fontId="61" fillId="33" borderId="17" xfId="0" applyFont="1" applyFill="1" applyBorder="1" applyAlignment="1">
      <alignment horizontal="left" vertical="center"/>
    </xf>
    <xf numFmtId="0" fontId="60" fillId="0" borderId="19" xfId="0" applyFont="1" applyFill="1" applyBorder="1" applyAlignment="1">
      <alignment horizontal="center" vertical="center" wrapText="1"/>
    </xf>
    <xf numFmtId="3" fontId="60" fillId="0" borderId="19" xfId="0" applyNumberFormat="1" applyFont="1" applyFill="1" applyBorder="1" applyAlignment="1">
      <alignment horizontal="right" vertical="center"/>
    </xf>
    <xf numFmtId="3" fontId="60" fillId="0" borderId="17" xfId="0" applyNumberFormat="1" applyFont="1" applyFill="1" applyBorder="1" applyAlignment="1">
      <alignment horizontal="right" vertical="center"/>
    </xf>
    <xf numFmtId="3" fontId="60" fillId="0" borderId="13" xfId="0" applyNumberFormat="1" applyFont="1" applyFill="1" applyBorder="1" applyAlignment="1">
      <alignment horizontal="right" vertical="center"/>
    </xf>
    <xf numFmtId="177" fontId="60" fillId="33" borderId="19" xfId="0" applyNumberFormat="1" applyFont="1" applyFill="1" applyBorder="1" applyAlignment="1">
      <alignment vertical="center"/>
    </xf>
    <xf numFmtId="176" fontId="0" fillId="33" borderId="0" xfId="0" applyNumberFormat="1" applyFont="1" applyFill="1" applyAlignment="1">
      <alignment vertical="center"/>
    </xf>
    <xf numFmtId="178" fontId="60" fillId="33" borderId="0" xfId="34" applyNumberFormat="1" applyFont="1" applyFill="1" applyBorder="1" applyAlignment="1">
      <alignment horizontal="right" vertical="center"/>
    </xf>
    <xf numFmtId="176" fontId="60" fillId="0" borderId="11" xfId="0" applyNumberFormat="1" applyFont="1" applyBorder="1" applyAlignment="1">
      <alignment vertical="center"/>
    </xf>
    <xf numFmtId="176" fontId="60" fillId="0" borderId="13" xfId="0" applyNumberFormat="1" applyFont="1" applyBorder="1" applyAlignment="1">
      <alignment vertical="center"/>
    </xf>
    <xf numFmtId="176" fontId="60" fillId="33" borderId="20" xfId="0" applyNumberFormat="1" applyFont="1" applyFill="1" applyBorder="1" applyAlignment="1">
      <alignment horizontal="right" vertical="center"/>
    </xf>
    <xf numFmtId="176" fontId="60" fillId="33" borderId="10" xfId="0" applyNumberFormat="1" applyFont="1" applyFill="1" applyBorder="1" applyAlignment="1">
      <alignment horizontal="right" vertical="center"/>
    </xf>
    <xf numFmtId="176" fontId="60" fillId="33" borderId="11" xfId="0" applyNumberFormat="1" applyFont="1" applyFill="1" applyBorder="1" applyAlignment="1">
      <alignment horizontal="right" vertical="center"/>
    </xf>
    <xf numFmtId="2" fontId="60" fillId="33" borderId="19" xfId="0" applyNumberFormat="1" applyFont="1" applyFill="1" applyBorder="1" applyAlignment="1">
      <alignment horizontal="right" vertical="center"/>
    </xf>
    <xf numFmtId="178" fontId="60" fillId="33" borderId="0" xfId="35" applyNumberFormat="1" applyFont="1" applyFill="1" applyBorder="1" applyAlignment="1">
      <alignment horizontal="right" vertical="center"/>
    </xf>
    <xf numFmtId="0" fontId="60" fillId="0" borderId="18" xfId="0" applyFont="1" applyFill="1" applyBorder="1" applyAlignment="1">
      <alignment horizontal="justify" vertical="center"/>
    </xf>
    <xf numFmtId="176" fontId="60" fillId="0" borderId="16" xfId="0" applyNumberFormat="1" applyFont="1" applyFill="1" applyBorder="1" applyAlignment="1">
      <alignment horizontal="right" vertical="center"/>
    </xf>
    <xf numFmtId="176" fontId="60" fillId="0" borderId="0" xfId="0" applyNumberFormat="1" applyFont="1" applyFill="1" applyBorder="1" applyAlignment="1">
      <alignment horizontal="right" vertical="center"/>
    </xf>
    <xf numFmtId="176" fontId="60" fillId="0" borderId="17" xfId="0" applyNumberFormat="1" applyFont="1" applyFill="1" applyBorder="1" applyAlignment="1">
      <alignment horizontal="right" vertical="center"/>
    </xf>
    <xf numFmtId="176" fontId="60" fillId="0" borderId="20" xfId="0" applyNumberFormat="1" applyFont="1" applyBorder="1" applyAlignment="1">
      <alignment vertical="center"/>
    </xf>
    <xf numFmtId="176" fontId="60" fillId="0" borderId="10" xfId="0" applyNumberFormat="1" applyFont="1" applyBorder="1" applyAlignment="1">
      <alignment vertical="center"/>
    </xf>
    <xf numFmtId="0" fontId="60" fillId="33" borderId="0" xfId="0" applyFont="1" applyFill="1" applyAlignment="1">
      <alignment vertical="center"/>
    </xf>
    <xf numFmtId="0" fontId="60" fillId="0" borderId="0" xfId="0" applyFont="1" applyAlignment="1">
      <alignment vertical="center"/>
    </xf>
    <xf numFmtId="0" fontId="60" fillId="33" borderId="0" xfId="0" applyFont="1" applyFill="1" applyAlignment="1">
      <alignment vertical="top"/>
    </xf>
    <xf numFmtId="0" fontId="60" fillId="33" borderId="15" xfId="0" applyFont="1" applyFill="1" applyBorder="1" applyAlignment="1">
      <alignment horizontal="center" vertical="center" wrapText="1"/>
    </xf>
    <xf numFmtId="0" fontId="60" fillId="33" borderId="19" xfId="0" applyFont="1" applyFill="1" applyBorder="1" applyAlignment="1">
      <alignment horizontal="center" vertical="center" wrapText="1"/>
    </xf>
    <xf numFmtId="176" fontId="60" fillId="33" borderId="15" xfId="0" applyNumberFormat="1" applyFont="1" applyFill="1" applyBorder="1" applyAlignment="1">
      <alignment horizontal="right" vertical="center"/>
    </xf>
    <xf numFmtId="177" fontId="60" fillId="33" borderId="15" xfId="0" applyNumberFormat="1" applyFont="1" applyFill="1" applyBorder="1" applyAlignment="1">
      <alignment horizontal="right" vertical="center"/>
    </xf>
    <xf numFmtId="3" fontId="60" fillId="33" borderId="0" xfId="0" applyNumberFormat="1" applyFont="1" applyFill="1" applyAlignment="1">
      <alignment vertical="center"/>
    </xf>
    <xf numFmtId="4" fontId="60" fillId="33" borderId="0" xfId="0" applyNumberFormat="1" applyFont="1" applyFill="1" applyAlignment="1">
      <alignment vertical="center"/>
    </xf>
    <xf numFmtId="0" fontId="60" fillId="33" borderId="0" xfId="0" applyFont="1" applyFill="1" applyAlignment="1">
      <alignment horizontal="justify" vertical="center"/>
    </xf>
    <xf numFmtId="177" fontId="60" fillId="33" borderId="21" xfId="0" applyNumberFormat="1" applyFont="1" applyFill="1" applyBorder="1" applyAlignment="1">
      <alignment horizontal="right" vertical="center"/>
    </xf>
    <xf numFmtId="176" fontId="60" fillId="33" borderId="21" xfId="0" applyNumberFormat="1" applyFont="1" applyFill="1" applyBorder="1" applyAlignment="1">
      <alignment horizontal="right" vertical="center"/>
    </xf>
    <xf numFmtId="177" fontId="60" fillId="33" borderId="22" xfId="0" applyNumberFormat="1" applyFont="1" applyFill="1" applyBorder="1" applyAlignment="1">
      <alignment horizontal="right" vertical="center"/>
    </xf>
    <xf numFmtId="176" fontId="60" fillId="33" borderId="22" xfId="0" applyNumberFormat="1" applyFont="1" applyFill="1" applyBorder="1" applyAlignment="1">
      <alignment horizontal="right" vertical="center"/>
    </xf>
    <xf numFmtId="0" fontId="60" fillId="33" borderId="17" xfId="0" applyFont="1" applyFill="1" applyBorder="1" applyAlignment="1">
      <alignment horizontal="justify" vertical="center"/>
    </xf>
    <xf numFmtId="177" fontId="60" fillId="33" borderId="23" xfId="0" applyNumberFormat="1" applyFont="1" applyFill="1" applyBorder="1" applyAlignment="1">
      <alignment horizontal="right" vertical="center"/>
    </xf>
    <xf numFmtId="176" fontId="60" fillId="33" borderId="23" xfId="0" applyNumberFormat="1" applyFont="1" applyFill="1" applyBorder="1" applyAlignment="1">
      <alignment horizontal="right" vertical="center"/>
    </xf>
    <xf numFmtId="0" fontId="60" fillId="33" borderId="20" xfId="0" applyFont="1" applyFill="1" applyBorder="1" applyAlignment="1">
      <alignment vertical="center"/>
    </xf>
    <xf numFmtId="0" fontId="60" fillId="33" borderId="16" xfId="0" applyFont="1" applyFill="1" applyBorder="1" applyAlignment="1">
      <alignment horizontal="left" vertical="center"/>
    </xf>
    <xf numFmtId="0" fontId="60" fillId="33" borderId="0" xfId="0" applyFont="1" applyFill="1" applyAlignment="1">
      <alignment horizontal="left" vertical="center"/>
    </xf>
    <xf numFmtId="176" fontId="60" fillId="0" borderId="18" xfId="0" applyNumberFormat="1" applyFont="1" applyBorder="1" applyAlignment="1">
      <alignment vertical="center"/>
    </xf>
    <xf numFmtId="176" fontId="60" fillId="33" borderId="0" xfId="0" applyNumberFormat="1" applyFont="1" applyFill="1" applyAlignment="1">
      <alignment vertical="center"/>
    </xf>
    <xf numFmtId="0" fontId="60" fillId="33" borderId="0" xfId="0" applyFont="1" applyFill="1" applyBorder="1" applyAlignment="1">
      <alignment horizontal="left" vertical="center"/>
    </xf>
    <xf numFmtId="178" fontId="60" fillId="0" borderId="0" xfId="34" applyNumberFormat="1" applyFont="1" applyAlignment="1">
      <alignment vertical="center"/>
    </xf>
    <xf numFmtId="0" fontId="60" fillId="0" borderId="18" xfId="0" applyFont="1" applyFill="1" applyBorder="1" applyAlignment="1">
      <alignment horizontal="left" vertical="center"/>
    </xf>
    <xf numFmtId="0" fontId="60" fillId="33" borderId="0" xfId="0" applyFont="1" applyFill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0" fillId="33" borderId="0" xfId="0" applyFont="1" applyFill="1" applyBorder="1" applyAlignment="1">
      <alignment vertical="top"/>
    </xf>
    <xf numFmtId="3" fontId="60" fillId="33" borderId="0" xfId="0" applyNumberFormat="1" applyFont="1" applyFill="1" applyBorder="1" applyAlignment="1">
      <alignment vertical="center"/>
    </xf>
    <xf numFmtId="4" fontId="60" fillId="33" borderId="0" xfId="0" applyNumberFormat="1" applyFont="1" applyFill="1" applyBorder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justify" vertical="center"/>
    </xf>
    <xf numFmtId="0" fontId="60" fillId="0" borderId="12" xfId="0" applyFont="1" applyFill="1" applyBorder="1" applyAlignment="1">
      <alignment horizontal="left" vertical="center"/>
    </xf>
    <xf numFmtId="0" fontId="61" fillId="33" borderId="0" xfId="0" applyFont="1" applyFill="1" applyAlignment="1">
      <alignment horizontal="left" vertical="center"/>
    </xf>
    <xf numFmtId="0" fontId="60" fillId="0" borderId="0" xfId="0" applyFont="1" applyFill="1" applyAlignment="1">
      <alignment vertical="center"/>
    </xf>
    <xf numFmtId="0" fontId="60" fillId="0" borderId="0" xfId="0" applyFont="1" applyFill="1" applyBorder="1" applyAlignment="1">
      <alignment vertical="center"/>
    </xf>
    <xf numFmtId="0" fontId="60" fillId="0" borderId="0" xfId="0" applyFont="1" applyFill="1" applyAlignment="1">
      <alignment vertical="top"/>
    </xf>
    <xf numFmtId="0" fontId="60" fillId="0" borderId="0" xfId="0" applyFont="1" applyFill="1" applyBorder="1" applyAlignment="1">
      <alignment vertical="top"/>
    </xf>
    <xf numFmtId="0" fontId="60" fillId="0" borderId="15" xfId="0" applyFont="1" applyFill="1" applyBorder="1" applyAlignment="1">
      <alignment horizontal="center" vertical="center" wrapText="1"/>
    </xf>
    <xf numFmtId="176" fontId="60" fillId="0" borderId="15" xfId="0" applyNumberFormat="1" applyFont="1" applyFill="1" applyBorder="1" applyAlignment="1">
      <alignment horizontal="right" vertical="center"/>
    </xf>
    <xf numFmtId="177" fontId="60" fillId="0" borderId="15" xfId="0" applyNumberFormat="1" applyFont="1" applyFill="1" applyBorder="1" applyAlignment="1">
      <alignment horizontal="right" vertical="center"/>
    </xf>
    <xf numFmtId="3" fontId="60" fillId="0" borderId="0" xfId="0" applyNumberFormat="1" applyFont="1" applyFill="1" applyAlignment="1">
      <alignment vertical="center"/>
    </xf>
    <xf numFmtId="4" fontId="60" fillId="0" borderId="0" xfId="0" applyNumberFormat="1" applyFont="1" applyFill="1" applyAlignment="1">
      <alignment vertical="center"/>
    </xf>
    <xf numFmtId="3" fontId="60" fillId="0" borderId="0" xfId="0" applyNumberFormat="1" applyFont="1" applyFill="1" applyBorder="1" applyAlignment="1">
      <alignment vertical="center"/>
    </xf>
    <xf numFmtId="4" fontId="60" fillId="0" borderId="0" xfId="0" applyNumberFormat="1" applyFont="1" applyFill="1" applyBorder="1" applyAlignment="1">
      <alignment vertical="center"/>
    </xf>
    <xf numFmtId="0" fontId="60" fillId="0" borderId="0" xfId="0" applyFont="1" applyFill="1" applyAlignment="1">
      <alignment horizontal="justify" vertical="center"/>
    </xf>
    <xf numFmtId="176" fontId="60" fillId="0" borderId="21" xfId="0" applyNumberFormat="1" applyFont="1" applyFill="1" applyBorder="1" applyAlignment="1">
      <alignment horizontal="right" vertical="center"/>
    </xf>
    <xf numFmtId="177" fontId="60" fillId="0" borderId="21" xfId="0" applyNumberFormat="1" applyFont="1" applyFill="1" applyBorder="1" applyAlignment="1">
      <alignment horizontal="right" vertical="center"/>
    </xf>
    <xf numFmtId="177" fontId="60" fillId="0" borderId="22" xfId="0" applyNumberFormat="1" applyFont="1" applyFill="1" applyBorder="1" applyAlignment="1">
      <alignment horizontal="right" vertical="center"/>
    </xf>
    <xf numFmtId="176" fontId="60" fillId="0" borderId="22" xfId="0" applyNumberFormat="1" applyFont="1" applyFill="1" applyBorder="1" applyAlignment="1">
      <alignment horizontal="right" vertical="center"/>
    </xf>
    <xf numFmtId="0" fontId="60" fillId="0" borderId="17" xfId="0" applyFont="1" applyFill="1" applyBorder="1" applyAlignment="1">
      <alignment horizontal="justify" vertical="center"/>
    </xf>
    <xf numFmtId="176" fontId="60" fillId="0" borderId="23" xfId="0" applyNumberFormat="1" applyFont="1" applyFill="1" applyBorder="1" applyAlignment="1">
      <alignment horizontal="right" vertical="center"/>
    </xf>
    <xf numFmtId="177" fontId="60" fillId="0" borderId="23" xfId="0" applyNumberFormat="1" applyFont="1" applyFill="1" applyBorder="1" applyAlignment="1">
      <alignment horizontal="right" vertical="center"/>
    </xf>
    <xf numFmtId="0" fontId="60" fillId="0" borderId="2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60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justify" vertical="center"/>
    </xf>
    <xf numFmtId="3" fontId="60" fillId="0" borderId="21" xfId="0" applyNumberFormat="1" applyFont="1" applyFill="1" applyBorder="1" applyAlignment="1">
      <alignment vertical="center"/>
    </xf>
    <xf numFmtId="3" fontId="60" fillId="0" borderId="22" xfId="0" applyNumberFormat="1" applyFont="1" applyFill="1" applyBorder="1" applyAlignment="1">
      <alignment vertical="center"/>
    </xf>
    <xf numFmtId="3" fontId="60" fillId="0" borderId="23" xfId="0" applyNumberFormat="1" applyFont="1" applyFill="1" applyBorder="1" applyAlignment="1">
      <alignment vertical="center"/>
    </xf>
    <xf numFmtId="176" fontId="60" fillId="0" borderId="13" xfId="0" applyNumberFormat="1" applyFont="1" applyFill="1" applyBorder="1" applyAlignment="1">
      <alignment horizontal="right" vertical="center"/>
    </xf>
    <xf numFmtId="0" fontId="60" fillId="0" borderId="13" xfId="0" applyFont="1" applyFill="1" applyBorder="1" applyAlignment="1">
      <alignment horizontal="left" vertical="center"/>
    </xf>
    <xf numFmtId="3" fontId="60" fillId="0" borderId="19" xfId="0" applyNumberFormat="1" applyFont="1" applyFill="1" applyBorder="1" applyAlignment="1">
      <alignment vertical="center"/>
    </xf>
    <xf numFmtId="3" fontId="60" fillId="0" borderId="15" xfId="0" applyNumberFormat="1" applyFont="1" applyFill="1" applyBorder="1" applyAlignment="1">
      <alignment horizontal="right" vertical="center"/>
    </xf>
    <xf numFmtId="176" fontId="60" fillId="0" borderId="17" xfId="0" applyNumberFormat="1" applyFont="1" applyBorder="1" applyAlignment="1">
      <alignment vertical="center"/>
    </xf>
    <xf numFmtId="3" fontId="60" fillId="0" borderId="16" xfId="0" applyNumberFormat="1" applyFont="1" applyFill="1" applyBorder="1" applyAlignment="1">
      <alignment horizontal="right" vertical="center"/>
    </xf>
    <xf numFmtId="3" fontId="60" fillId="0" borderId="18" xfId="0" applyNumberFormat="1" applyFont="1" applyFill="1" applyBorder="1" applyAlignment="1">
      <alignment horizontal="right" vertical="center"/>
    </xf>
    <xf numFmtId="3" fontId="60" fillId="0" borderId="14" xfId="0" applyNumberFormat="1" applyFont="1" applyFill="1" applyBorder="1" applyAlignment="1">
      <alignment horizontal="right" vertical="center"/>
    </xf>
    <xf numFmtId="0" fontId="60" fillId="0" borderId="24" xfId="0" applyFont="1" applyFill="1" applyBorder="1" applyAlignment="1">
      <alignment horizontal="left" vertical="center"/>
    </xf>
    <xf numFmtId="0" fontId="60" fillId="0" borderId="14" xfId="0" applyFont="1" applyFill="1" applyBorder="1" applyAlignment="1">
      <alignment horizontal="left" vertical="center"/>
    </xf>
    <xf numFmtId="0" fontId="60" fillId="0" borderId="0" xfId="33" applyFont="1" applyAlignment="1">
      <alignment vertical="center"/>
      <protection/>
    </xf>
    <xf numFmtId="0" fontId="60" fillId="0" borderId="0" xfId="33" applyFont="1" applyAlignment="1">
      <alignment vertical="top"/>
      <protection/>
    </xf>
    <xf numFmtId="0" fontId="60" fillId="0" borderId="0" xfId="33" applyFont="1" applyAlignment="1">
      <alignment horizontal="justify" vertical="center"/>
      <protection/>
    </xf>
    <xf numFmtId="0" fontId="60" fillId="0" borderId="19" xfId="33" applyFont="1" applyBorder="1" applyAlignment="1">
      <alignment horizontal="center" vertical="center" wrapText="1"/>
      <protection/>
    </xf>
    <xf numFmtId="0" fontId="60" fillId="0" borderId="24" xfId="33" applyFont="1" applyBorder="1" applyAlignment="1">
      <alignment horizontal="center" vertical="center" wrapText="1"/>
      <protection/>
    </xf>
    <xf numFmtId="4" fontId="60" fillId="0" borderId="0" xfId="33" applyNumberFormat="1" applyFont="1" applyAlignment="1">
      <alignment horizontal="center" vertical="center"/>
      <protection/>
    </xf>
    <xf numFmtId="3" fontId="60" fillId="0" borderId="0" xfId="33" applyNumberFormat="1" applyFont="1" applyAlignment="1">
      <alignment vertical="center"/>
      <protection/>
    </xf>
    <xf numFmtId="0" fontId="19" fillId="0" borderId="0" xfId="33" applyFont="1" applyAlignment="1">
      <alignment horizontal="left" vertical="center"/>
      <protection/>
    </xf>
    <xf numFmtId="3" fontId="19" fillId="0" borderId="20" xfId="33" applyNumberFormat="1" applyFont="1" applyBorder="1" applyAlignment="1">
      <alignment vertical="center"/>
      <protection/>
    </xf>
    <xf numFmtId="177" fontId="19" fillId="0" borderId="0" xfId="33" applyNumberFormat="1" applyFont="1" applyAlignment="1">
      <alignment horizontal="right" vertical="center"/>
      <protection/>
    </xf>
    <xf numFmtId="176" fontId="19" fillId="0" borderId="20" xfId="33" applyNumberFormat="1" applyFont="1" applyBorder="1" applyAlignment="1">
      <alignment horizontal="right" vertical="center"/>
      <protection/>
    </xf>
    <xf numFmtId="0" fontId="19" fillId="0" borderId="10" xfId="33" applyFont="1" applyBorder="1" applyAlignment="1">
      <alignment horizontal="left" vertical="center"/>
      <protection/>
    </xf>
    <xf numFmtId="0" fontId="19" fillId="0" borderId="0" xfId="33" applyFont="1" applyAlignment="1">
      <alignment vertical="center"/>
      <protection/>
    </xf>
    <xf numFmtId="0" fontId="19" fillId="0" borderId="0" xfId="33" applyFont="1" applyAlignment="1">
      <alignment horizontal="justify" vertical="center"/>
      <protection/>
    </xf>
    <xf numFmtId="3" fontId="19" fillId="0" borderId="10" xfId="33" applyNumberFormat="1" applyFont="1" applyBorder="1" applyAlignment="1">
      <alignment vertical="center"/>
      <protection/>
    </xf>
    <xf numFmtId="176" fontId="19" fillId="0" borderId="10" xfId="33" applyNumberFormat="1" applyFont="1" applyBorder="1" applyAlignment="1">
      <alignment horizontal="right" vertical="center"/>
      <protection/>
    </xf>
    <xf numFmtId="4" fontId="60" fillId="0" borderId="0" xfId="33" applyNumberFormat="1" applyFont="1" applyAlignment="1">
      <alignment vertical="center"/>
      <protection/>
    </xf>
    <xf numFmtId="3" fontId="64" fillId="0" borderId="0" xfId="33" applyNumberFormat="1" applyFont="1" applyAlignment="1">
      <alignment vertical="center"/>
      <protection/>
    </xf>
    <xf numFmtId="3" fontId="65" fillId="0" borderId="0" xfId="33" applyNumberFormat="1" applyFont="1" applyAlignment="1">
      <alignment horizontal="right" vertical="center"/>
      <protection/>
    </xf>
    <xf numFmtId="3" fontId="60" fillId="0" borderId="10" xfId="33" applyNumberFormat="1" applyFont="1" applyBorder="1" applyAlignment="1">
      <alignment vertical="center"/>
      <protection/>
    </xf>
    <xf numFmtId="0" fontId="19" fillId="0" borderId="10" xfId="33" applyFont="1" applyBorder="1" applyAlignment="1">
      <alignment vertical="center"/>
      <protection/>
    </xf>
    <xf numFmtId="0" fontId="19" fillId="0" borderId="17" xfId="33" applyFont="1" applyBorder="1" applyAlignment="1">
      <alignment vertical="center"/>
      <protection/>
    </xf>
    <xf numFmtId="0" fontId="19" fillId="0" borderId="17" xfId="33" applyFont="1" applyBorder="1" applyAlignment="1">
      <alignment horizontal="left" vertical="center"/>
      <protection/>
    </xf>
    <xf numFmtId="3" fontId="19" fillId="0" borderId="11" xfId="33" applyNumberFormat="1" applyFont="1" applyBorder="1" applyAlignment="1">
      <alignment vertical="center"/>
      <protection/>
    </xf>
    <xf numFmtId="177" fontId="19" fillId="0" borderId="17" xfId="33" applyNumberFormat="1" applyFont="1" applyBorder="1" applyAlignment="1">
      <alignment horizontal="right" vertical="center"/>
      <protection/>
    </xf>
    <xf numFmtId="176" fontId="19" fillId="0" borderId="11" xfId="33" applyNumberFormat="1" applyFont="1" applyBorder="1" applyAlignment="1">
      <alignment horizontal="right" vertical="center"/>
      <protection/>
    </xf>
    <xf numFmtId="0" fontId="66" fillId="0" borderId="0" xfId="33" applyFont="1" applyAlignment="1">
      <alignment vertical="center"/>
      <protection/>
    </xf>
    <xf numFmtId="0" fontId="60" fillId="0" borderId="16" xfId="0" applyFont="1" applyBorder="1" applyAlignment="1">
      <alignment vertical="center"/>
    </xf>
    <xf numFmtId="0" fontId="19" fillId="0" borderId="0" xfId="33" applyFont="1" applyBorder="1" applyAlignment="1">
      <alignment horizontal="left" vertical="center"/>
      <protection/>
    </xf>
    <xf numFmtId="0" fontId="60" fillId="0" borderId="0" xfId="0" applyFont="1" applyFill="1" applyBorder="1" applyAlignment="1">
      <alignment horizontal="left" vertical="center"/>
    </xf>
    <xf numFmtId="3" fontId="60" fillId="0" borderId="11" xfId="0" applyNumberFormat="1" applyFont="1" applyFill="1" applyBorder="1" applyAlignment="1">
      <alignment horizontal="right" vertical="center"/>
    </xf>
    <xf numFmtId="3" fontId="60" fillId="0" borderId="10" xfId="0" applyNumberFormat="1" applyFont="1" applyFill="1" applyBorder="1" applyAlignment="1">
      <alignment horizontal="right" vertical="center"/>
    </xf>
    <xf numFmtId="0" fontId="19" fillId="0" borderId="16" xfId="33" applyFont="1" applyBorder="1" applyAlignment="1">
      <alignment horizontal="left" vertical="center"/>
      <protection/>
    </xf>
    <xf numFmtId="0" fontId="60" fillId="0" borderId="12" xfId="0" applyFont="1" applyBorder="1" applyAlignment="1">
      <alignment vertical="center"/>
    </xf>
    <xf numFmtId="3" fontId="60" fillId="0" borderId="20" xfId="0" applyNumberFormat="1" applyFont="1" applyFill="1" applyBorder="1" applyAlignment="1">
      <alignment horizontal="right" vertical="center"/>
    </xf>
    <xf numFmtId="0" fontId="17" fillId="0" borderId="25" xfId="0" applyFont="1" applyFill="1" applyBorder="1" applyAlignment="1">
      <alignment horizontal="left" vertical="center" wrapText="1"/>
    </xf>
    <xf numFmtId="0" fontId="67" fillId="0" borderId="25" xfId="0" applyFont="1" applyFill="1" applyBorder="1" applyAlignment="1">
      <alignment horizontal="left" vertical="center"/>
    </xf>
    <xf numFmtId="0" fontId="60" fillId="0" borderId="24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26" xfId="0" applyFont="1" applyFill="1" applyBorder="1" applyAlignment="1">
      <alignment horizontal="left" vertical="center"/>
    </xf>
    <xf numFmtId="0" fontId="60" fillId="0" borderId="27" xfId="0" applyFont="1" applyFill="1" applyBorder="1" applyAlignment="1">
      <alignment horizontal="left" vertical="center"/>
    </xf>
    <xf numFmtId="0" fontId="60" fillId="0" borderId="24" xfId="0" applyFont="1" applyFill="1" applyBorder="1" applyAlignment="1">
      <alignment horizontal="left" vertical="center"/>
    </xf>
    <xf numFmtId="0" fontId="60" fillId="0" borderId="14" xfId="0" applyFont="1" applyFill="1" applyBorder="1" applyAlignment="1">
      <alignment horizontal="left" vertical="center"/>
    </xf>
    <xf numFmtId="0" fontId="60" fillId="0" borderId="19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19" fillId="0" borderId="0" xfId="33" applyFont="1" applyAlignment="1">
      <alignment horizontal="left" vertical="center"/>
      <protection/>
    </xf>
    <xf numFmtId="0" fontId="4" fillId="0" borderId="0" xfId="33" applyFont="1" applyAlignment="1">
      <alignment horizontal="left" vertical="center" wrapText="1"/>
      <protection/>
    </xf>
    <xf numFmtId="0" fontId="60" fillId="0" borderId="0" xfId="33" applyFont="1" applyAlignment="1">
      <alignment horizontal="left" vertical="center" wrapText="1"/>
      <protection/>
    </xf>
    <xf numFmtId="0" fontId="68" fillId="0" borderId="14" xfId="33" applyFont="1" applyBorder="1" applyAlignment="1">
      <alignment horizontal="center" vertical="center" wrapText="1"/>
      <protection/>
    </xf>
    <xf numFmtId="0" fontId="68" fillId="0" borderId="14" xfId="33" applyFont="1" applyBorder="1" applyAlignment="1">
      <alignment horizontal="center" vertical="center"/>
      <protection/>
    </xf>
    <xf numFmtId="0" fontId="6" fillId="0" borderId="0" xfId="33" applyFont="1" applyAlignment="1">
      <alignment horizontal="right" vertical="center" wrapText="1"/>
      <protection/>
    </xf>
    <xf numFmtId="0" fontId="69" fillId="0" borderId="0" xfId="33" applyFont="1" applyAlignment="1">
      <alignment horizontal="right" vertical="center"/>
      <protection/>
    </xf>
    <xf numFmtId="0" fontId="4" fillId="0" borderId="16" xfId="33" applyFont="1" applyBorder="1" applyAlignment="1">
      <alignment horizontal="center" vertical="center"/>
      <protection/>
    </xf>
    <xf numFmtId="0" fontId="60" fillId="0" borderId="16" xfId="33" applyFont="1" applyBorder="1" applyAlignment="1">
      <alignment horizontal="center" vertical="center"/>
      <protection/>
    </xf>
    <xf numFmtId="0" fontId="60" fillId="0" borderId="0" xfId="33" applyFont="1" applyAlignment="1">
      <alignment horizontal="center" vertical="center"/>
      <protection/>
    </xf>
    <xf numFmtId="0" fontId="60" fillId="0" borderId="17" xfId="33" applyFont="1" applyBorder="1" applyAlignment="1">
      <alignment horizontal="center" vertical="center"/>
      <protection/>
    </xf>
    <xf numFmtId="0" fontId="60" fillId="0" borderId="19" xfId="33" applyFont="1" applyBorder="1" applyAlignment="1">
      <alignment horizontal="center" vertical="center" wrapText="1"/>
      <protection/>
    </xf>
    <xf numFmtId="0" fontId="60" fillId="0" borderId="19" xfId="33" applyFont="1" applyBorder="1" applyAlignment="1">
      <alignment horizontal="center" vertical="center"/>
      <protection/>
    </xf>
    <xf numFmtId="0" fontId="60" fillId="0" borderId="24" xfId="33" applyFont="1" applyBorder="1" applyAlignment="1">
      <alignment horizontal="center" vertical="center"/>
      <protection/>
    </xf>
    <xf numFmtId="0" fontId="69" fillId="0" borderId="14" xfId="33" applyFont="1" applyBorder="1" applyAlignment="1">
      <alignment horizontal="center" vertical="center"/>
      <protection/>
    </xf>
    <xf numFmtId="0" fontId="4" fillId="0" borderId="19" xfId="33" applyFont="1" applyBorder="1" applyAlignment="1">
      <alignment horizontal="center" vertical="center" wrapText="1"/>
      <protection/>
    </xf>
    <xf numFmtId="0" fontId="60" fillId="0" borderId="15" xfId="0" applyFont="1" applyFill="1" applyBorder="1" applyAlignment="1">
      <alignment horizontal="left" vertical="center"/>
    </xf>
    <xf numFmtId="0" fontId="60" fillId="0" borderId="16" xfId="0" applyFont="1" applyFill="1" applyBorder="1" applyAlignment="1">
      <alignment horizontal="left" vertical="center"/>
    </xf>
    <xf numFmtId="0" fontId="60" fillId="0" borderId="19" xfId="0" applyFont="1" applyFill="1" applyBorder="1" applyAlignment="1">
      <alignment horizontal="left" vertical="center" wrapText="1"/>
    </xf>
    <xf numFmtId="0" fontId="60" fillId="0" borderId="23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69" fillId="0" borderId="17" xfId="0" applyFont="1" applyFill="1" applyBorder="1" applyAlignment="1">
      <alignment horizontal="right" vertical="center" wrapText="1"/>
    </xf>
    <xf numFmtId="0" fontId="69" fillId="0" borderId="17" xfId="0" applyFont="1" applyFill="1" applyBorder="1" applyAlignment="1">
      <alignment horizontal="right" vertical="center"/>
    </xf>
    <xf numFmtId="0" fontId="69" fillId="0" borderId="13" xfId="0" applyFont="1" applyFill="1" applyBorder="1" applyAlignment="1">
      <alignment horizontal="right" vertical="center"/>
    </xf>
    <xf numFmtId="0" fontId="60" fillId="0" borderId="16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center" vertical="center"/>
    </xf>
    <xf numFmtId="0" fontId="69" fillId="0" borderId="15" xfId="0" applyFont="1" applyFill="1" applyBorder="1" applyAlignment="1">
      <alignment horizontal="center" vertical="center"/>
    </xf>
    <xf numFmtId="0" fontId="60" fillId="0" borderId="26" xfId="0" applyFont="1" applyFill="1" applyBorder="1" applyAlignment="1">
      <alignment horizontal="center" vertical="top" wrapText="1"/>
    </xf>
    <xf numFmtId="0" fontId="60" fillId="0" borderId="27" xfId="0" applyFont="1" applyFill="1" applyBorder="1" applyAlignment="1">
      <alignment horizontal="center" vertical="top"/>
    </xf>
    <xf numFmtId="0" fontId="60" fillId="0" borderId="28" xfId="0" applyFont="1" applyFill="1" applyBorder="1" applyAlignment="1">
      <alignment horizontal="center" vertical="top" wrapText="1"/>
    </xf>
    <xf numFmtId="0" fontId="60" fillId="0" borderId="29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left" vertical="center" wrapText="1"/>
    </xf>
    <xf numFmtId="0" fontId="60" fillId="33" borderId="26" xfId="0" applyFont="1" applyFill="1" applyBorder="1" applyAlignment="1">
      <alignment horizontal="left" vertical="center"/>
    </xf>
    <xf numFmtId="0" fontId="60" fillId="33" borderId="27" xfId="0" applyFont="1" applyFill="1" applyBorder="1" applyAlignment="1">
      <alignment horizontal="left" vertical="center"/>
    </xf>
    <xf numFmtId="0" fontId="60" fillId="33" borderId="24" xfId="0" applyFont="1" applyFill="1" applyBorder="1" applyAlignment="1">
      <alignment horizontal="left" vertical="center"/>
    </xf>
    <xf numFmtId="0" fontId="60" fillId="33" borderId="14" xfId="0" applyFont="1" applyFill="1" applyBorder="1" applyAlignment="1">
      <alignment horizontal="left" vertical="center"/>
    </xf>
    <xf numFmtId="0" fontId="60" fillId="33" borderId="15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 wrapText="1"/>
    </xf>
    <xf numFmtId="0" fontId="60" fillId="33" borderId="19" xfId="0" applyFont="1" applyFill="1" applyBorder="1" applyAlignment="1">
      <alignment horizontal="left" vertical="center" wrapText="1"/>
    </xf>
    <xf numFmtId="0" fontId="68" fillId="33" borderId="0" xfId="0" applyFont="1" applyFill="1" applyBorder="1" applyAlignment="1">
      <alignment horizontal="center" vertical="center" wrapText="1"/>
    </xf>
    <xf numFmtId="0" fontId="68" fillId="33" borderId="0" xfId="0" applyFont="1" applyFill="1" applyBorder="1" applyAlignment="1">
      <alignment horizontal="center" vertical="center"/>
    </xf>
    <xf numFmtId="0" fontId="68" fillId="33" borderId="12" xfId="0" applyFont="1" applyFill="1" applyBorder="1" applyAlignment="1">
      <alignment horizontal="center" vertical="center"/>
    </xf>
    <xf numFmtId="0" fontId="69" fillId="33" borderId="17" xfId="0" applyFont="1" applyFill="1" applyBorder="1" applyAlignment="1">
      <alignment horizontal="right" vertical="center" wrapText="1"/>
    </xf>
    <xf numFmtId="0" fontId="69" fillId="33" borderId="17" xfId="0" applyFont="1" applyFill="1" applyBorder="1" applyAlignment="1">
      <alignment horizontal="right" vertical="center"/>
    </xf>
    <xf numFmtId="0" fontId="69" fillId="33" borderId="13" xfId="0" applyFont="1" applyFill="1" applyBorder="1" applyAlignment="1">
      <alignment horizontal="right" vertical="center"/>
    </xf>
    <xf numFmtId="0" fontId="60" fillId="33" borderId="16" xfId="0" applyFont="1" applyFill="1" applyBorder="1" applyAlignment="1">
      <alignment horizontal="center" vertical="center"/>
    </xf>
    <xf numFmtId="0" fontId="60" fillId="33" borderId="18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center" vertical="center"/>
    </xf>
    <xf numFmtId="0" fontId="60" fillId="33" borderId="17" xfId="0" applyFont="1" applyFill="1" applyBorder="1" applyAlignment="1">
      <alignment horizontal="center" vertical="center"/>
    </xf>
    <xf numFmtId="0" fontId="60" fillId="33" borderId="13" xfId="0" applyFont="1" applyFill="1" applyBorder="1" applyAlignment="1">
      <alignment horizontal="center" vertical="center"/>
    </xf>
    <xf numFmtId="0" fontId="60" fillId="33" borderId="16" xfId="0" applyFont="1" applyFill="1" applyBorder="1" applyAlignment="1">
      <alignment horizontal="center" vertical="center" wrapText="1"/>
    </xf>
    <xf numFmtId="0" fontId="60" fillId="33" borderId="2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/>
    </xf>
    <xf numFmtId="0" fontId="69" fillId="33" borderId="14" xfId="0" applyFont="1" applyFill="1" applyBorder="1" applyAlignment="1">
      <alignment horizontal="center" vertical="center"/>
    </xf>
    <xf numFmtId="0" fontId="69" fillId="33" borderId="15" xfId="0" applyFont="1" applyFill="1" applyBorder="1" applyAlignment="1">
      <alignment horizontal="center" vertical="center"/>
    </xf>
    <xf numFmtId="0" fontId="60" fillId="33" borderId="26" xfId="0" applyFont="1" applyFill="1" applyBorder="1" applyAlignment="1">
      <alignment horizontal="center" vertical="top" wrapText="1"/>
    </xf>
    <xf numFmtId="0" fontId="60" fillId="33" borderId="27" xfId="0" applyFont="1" applyFill="1" applyBorder="1" applyAlignment="1">
      <alignment horizontal="center" vertical="top"/>
    </xf>
    <xf numFmtId="0" fontId="60" fillId="33" borderId="28" xfId="0" applyFont="1" applyFill="1" applyBorder="1" applyAlignment="1">
      <alignment horizontal="center" vertical="top" wrapText="1"/>
    </xf>
    <xf numFmtId="0" fontId="60" fillId="33" borderId="29" xfId="0" applyFont="1" applyFill="1" applyBorder="1" applyAlignment="1">
      <alignment horizontal="center" vertical="top"/>
    </xf>
    <xf numFmtId="0" fontId="61" fillId="33" borderId="24" xfId="0" applyFont="1" applyFill="1" applyBorder="1" applyAlignment="1">
      <alignment horizontal="left" vertical="center"/>
    </xf>
    <xf numFmtId="0" fontId="61" fillId="33" borderId="16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center" vertical="center" wrapText="1"/>
    </xf>
    <xf numFmtId="0" fontId="70" fillId="33" borderId="0" xfId="0" applyFont="1" applyFill="1" applyAlignment="1">
      <alignment horizontal="center" vertical="center"/>
    </xf>
    <xf numFmtId="0" fontId="61" fillId="33" borderId="16" xfId="0" applyFont="1" applyFill="1" applyBorder="1" applyAlignment="1">
      <alignment horizontal="center" vertical="center"/>
    </xf>
    <xf numFmtId="0" fontId="61" fillId="33" borderId="18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center" vertical="center"/>
    </xf>
    <xf numFmtId="0" fontId="61" fillId="33" borderId="12" xfId="0" applyFont="1" applyFill="1" applyBorder="1" applyAlignment="1">
      <alignment horizontal="center" vertical="center"/>
    </xf>
    <xf numFmtId="0" fontId="61" fillId="33" borderId="17" xfId="0" applyFont="1" applyFill="1" applyBorder="1" applyAlignment="1">
      <alignment horizontal="center" vertical="center"/>
    </xf>
    <xf numFmtId="0" fontId="61" fillId="33" borderId="13" xfId="0" applyFont="1" applyFill="1" applyBorder="1" applyAlignment="1">
      <alignment horizontal="center" vertical="center"/>
    </xf>
    <xf numFmtId="0" fontId="61" fillId="33" borderId="16" xfId="0" applyFont="1" applyFill="1" applyBorder="1" applyAlignment="1">
      <alignment horizontal="center" vertical="center" wrapText="1"/>
    </xf>
    <xf numFmtId="0" fontId="61" fillId="33" borderId="2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0" fontId="61" fillId="33" borderId="11" xfId="0" applyFont="1" applyFill="1" applyBorder="1" applyAlignment="1">
      <alignment horizontal="center" vertical="center"/>
    </xf>
    <xf numFmtId="0" fontId="61" fillId="33" borderId="26" xfId="0" applyFont="1" applyFill="1" applyBorder="1" applyAlignment="1">
      <alignment horizontal="center" vertical="top" wrapText="1"/>
    </xf>
    <xf numFmtId="0" fontId="61" fillId="33" borderId="28" xfId="0" applyFont="1" applyFill="1" applyBorder="1" applyAlignment="1">
      <alignment horizontal="center" vertical="top" wrapText="1"/>
    </xf>
    <xf numFmtId="0" fontId="70" fillId="33" borderId="0" xfId="0" applyFont="1" applyFill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hchen\AppData\Local\Microsoft\Windows\INetCache\Content.Outlook\SJT8EY36\8&#20013;&#23567;&#20225;&#26989;&#34389;1120531_&#30333;&#30382;&#263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40-00-07"/>
      <sheetName val="2999-07-01"/>
      <sheetName val="2999-07-02"/>
      <sheetName val="2999-08-01"/>
      <sheetName val="2999-08-02"/>
      <sheetName val="0000-20-01"/>
      <sheetName val="0000-20-02"/>
      <sheetName val="0000-20-03"/>
      <sheetName val="0000-20-04"/>
      <sheetName val="0000-20-05"/>
      <sheetName val="0000-20-06"/>
      <sheetName val="0000-20-0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8"/>
  <sheetViews>
    <sheetView zoomScale="68" zoomScaleNormal="68" zoomScalePageLayoutView="0" workbookViewId="0" topLeftCell="A3">
      <selection activeCell="B42" sqref="B42"/>
    </sheetView>
  </sheetViews>
  <sheetFormatPr defaultColWidth="9.00390625" defaultRowHeight="15.75"/>
  <cols>
    <col min="1" max="1" width="2.875" style="87" customWidth="1"/>
    <col min="2" max="2" width="104.00390625" style="87" customWidth="1"/>
    <col min="3" max="4" width="19.125" style="87" customWidth="1"/>
    <col min="5" max="5" width="2.875" style="87" customWidth="1"/>
    <col min="6" max="6" width="79.875" style="87" bestFit="1" customWidth="1"/>
    <col min="7" max="8" width="19.125" style="87" customWidth="1"/>
    <col min="9" max="9" width="16.25390625" style="87" bestFit="1" customWidth="1"/>
    <col min="10" max="10" width="14.125" style="87" bestFit="1" customWidth="1"/>
    <col min="11" max="11" width="16.25390625" style="87" bestFit="1" customWidth="1"/>
    <col min="12" max="12" width="14.125" style="87" bestFit="1" customWidth="1"/>
    <col min="13" max="13" width="15.50390625" style="86" bestFit="1" customWidth="1"/>
    <col min="14" max="14" width="13.25390625" style="86" bestFit="1" customWidth="1"/>
    <col min="15" max="15" width="15.50390625" style="87" bestFit="1" customWidth="1"/>
    <col min="16" max="16" width="13.25390625" style="87" bestFit="1" customWidth="1"/>
    <col min="17" max="17" width="15.50390625" style="87" bestFit="1" customWidth="1"/>
    <col min="18" max="18" width="13.25390625" style="87" bestFit="1" customWidth="1"/>
    <col min="19" max="19" width="15.50390625" style="87" bestFit="1" customWidth="1"/>
    <col min="20" max="20" width="13.25390625" style="87" bestFit="1" customWidth="1"/>
    <col min="21" max="21" width="15.50390625" style="87" bestFit="1" customWidth="1"/>
    <col min="22" max="22" width="13.25390625" style="87" bestFit="1" customWidth="1"/>
    <col min="23" max="23" width="15.625" style="87" bestFit="1" customWidth="1"/>
    <col min="24" max="24" width="16.50390625" style="87" customWidth="1"/>
    <col min="25" max="25" width="15.625" style="87" bestFit="1" customWidth="1"/>
    <col min="26" max="26" width="14.50390625" style="87" customWidth="1"/>
    <col min="27" max="16384" width="9.00390625" style="87" customWidth="1"/>
  </cols>
  <sheetData>
    <row r="1" spans="5:32" ht="52.5" customHeight="1">
      <c r="E1" s="202" t="s">
        <v>281</v>
      </c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</row>
    <row r="2" spans="13:16" ht="15.75">
      <c r="M2" s="87"/>
      <c r="N2" s="87"/>
      <c r="O2" s="109"/>
      <c r="P2" s="109"/>
    </row>
    <row r="3" spans="1:26" ht="43.5" customHeight="1">
      <c r="A3" s="192" t="s">
        <v>279</v>
      </c>
      <c r="B3" s="193"/>
      <c r="C3" s="194" t="s">
        <v>278</v>
      </c>
      <c r="D3" s="195"/>
      <c r="E3" s="192" t="s">
        <v>280</v>
      </c>
      <c r="F3" s="193"/>
      <c r="G3" s="194" t="s">
        <v>181</v>
      </c>
      <c r="H3" s="195"/>
      <c r="I3" s="194" t="s">
        <v>129</v>
      </c>
      <c r="J3" s="195"/>
      <c r="K3" s="194" t="s">
        <v>88</v>
      </c>
      <c r="L3" s="195"/>
      <c r="M3" s="194" t="s">
        <v>76</v>
      </c>
      <c r="N3" s="195"/>
      <c r="O3" s="194" t="s">
        <v>71</v>
      </c>
      <c r="P3" s="195"/>
      <c r="Q3" s="200" t="s">
        <v>67</v>
      </c>
      <c r="R3" s="201"/>
      <c r="S3" s="200" t="s">
        <v>66</v>
      </c>
      <c r="T3" s="201"/>
      <c r="U3" s="200" t="s">
        <v>65</v>
      </c>
      <c r="V3" s="201"/>
      <c r="W3" s="200" t="s">
        <v>49</v>
      </c>
      <c r="X3" s="201"/>
      <c r="Y3" s="200" t="s">
        <v>50</v>
      </c>
      <c r="Z3" s="201"/>
    </row>
    <row r="4" spans="1:26" ht="52.5" customHeight="1">
      <c r="A4" s="193"/>
      <c r="B4" s="193"/>
      <c r="C4" s="66" t="s">
        <v>282</v>
      </c>
      <c r="D4" s="66" t="s">
        <v>283</v>
      </c>
      <c r="E4" s="193"/>
      <c r="F4" s="193"/>
      <c r="G4" s="66" t="s">
        <v>282</v>
      </c>
      <c r="H4" s="66" t="s">
        <v>283</v>
      </c>
      <c r="I4" s="66" t="s">
        <v>282</v>
      </c>
      <c r="J4" s="66" t="s">
        <v>283</v>
      </c>
      <c r="K4" s="66" t="s">
        <v>282</v>
      </c>
      <c r="L4" s="66" t="s">
        <v>283</v>
      </c>
      <c r="M4" s="66" t="s">
        <v>282</v>
      </c>
      <c r="N4" s="66" t="s">
        <v>283</v>
      </c>
      <c r="O4" s="66" t="s">
        <v>282</v>
      </c>
      <c r="P4" s="66" t="s">
        <v>283</v>
      </c>
      <c r="Q4" s="66" t="s">
        <v>282</v>
      </c>
      <c r="R4" s="66" t="s">
        <v>283</v>
      </c>
      <c r="S4" s="66" t="s">
        <v>282</v>
      </c>
      <c r="T4" s="66" t="s">
        <v>283</v>
      </c>
      <c r="U4" s="66" t="s">
        <v>282</v>
      </c>
      <c r="V4" s="66" t="s">
        <v>283</v>
      </c>
      <c r="W4" s="66" t="s">
        <v>282</v>
      </c>
      <c r="X4" s="66" t="s">
        <v>283</v>
      </c>
      <c r="Y4" s="66" t="s">
        <v>282</v>
      </c>
      <c r="Z4" s="66" t="s">
        <v>283</v>
      </c>
    </row>
    <row r="5" spans="1:26" ht="37.5" customHeight="1">
      <c r="A5" s="193"/>
      <c r="B5" s="193"/>
      <c r="C5" s="90" t="s">
        <v>240</v>
      </c>
      <c r="D5" s="89" t="s">
        <v>284</v>
      </c>
      <c r="E5" s="193"/>
      <c r="F5" s="193"/>
      <c r="G5" s="90" t="s">
        <v>240</v>
      </c>
      <c r="H5" s="89" t="s">
        <v>284</v>
      </c>
      <c r="I5" s="90" t="s">
        <v>240</v>
      </c>
      <c r="J5" s="89" t="s">
        <v>284</v>
      </c>
      <c r="K5" s="90" t="s">
        <v>240</v>
      </c>
      <c r="L5" s="89" t="s">
        <v>284</v>
      </c>
      <c r="M5" s="90" t="s">
        <v>240</v>
      </c>
      <c r="N5" s="89" t="s">
        <v>284</v>
      </c>
      <c r="O5" s="66" t="s">
        <v>284</v>
      </c>
      <c r="P5" s="66" t="s">
        <v>284</v>
      </c>
      <c r="Q5" s="66" t="s">
        <v>284</v>
      </c>
      <c r="R5" s="66" t="s">
        <v>284</v>
      </c>
      <c r="S5" s="66" t="s">
        <v>284</v>
      </c>
      <c r="T5" s="66" t="s">
        <v>284</v>
      </c>
      <c r="U5" s="66" t="s">
        <v>284</v>
      </c>
      <c r="V5" s="66" t="s">
        <v>284</v>
      </c>
      <c r="W5" s="66" t="s">
        <v>284</v>
      </c>
      <c r="X5" s="66" t="s">
        <v>284</v>
      </c>
      <c r="Y5" s="66" t="s">
        <v>284</v>
      </c>
      <c r="Z5" s="66" t="s">
        <v>284</v>
      </c>
    </row>
    <row r="6" spans="1:26" ht="16.5">
      <c r="A6" s="196" t="s">
        <v>285</v>
      </c>
      <c r="B6" s="197"/>
      <c r="C6" s="150">
        <v>602833</v>
      </c>
      <c r="D6" s="150">
        <v>1012831</v>
      </c>
      <c r="E6" s="196" t="s">
        <v>285</v>
      </c>
      <c r="F6" s="197"/>
      <c r="G6" s="150">
        <v>586304</v>
      </c>
      <c r="H6" s="150">
        <v>991658</v>
      </c>
      <c r="I6" s="91">
        <v>565876</v>
      </c>
      <c r="J6" s="91">
        <v>965321</v>
      </c>
      <c r="K6" s="91">
        <v>543535</v>
      </c>
      <c r="L6" s="91">
        <v>932173</v>
      </c>
      <c r="M6" s="91">
        <v>533659</v>
      </c>
      <c r="N6" s="91">
        <v>917938</v>
      </c>
      <c r="O6" s="91">
        <v>523277</v>
      </c>
      <c r="P6" s="91">
        <v>900871</v>
      </c>
      <c r="Q6" s="91">
        <v>512214</v>
      </c>
      <c r="R6" s="27">
        <v>883344</v>
      </c>
      <c r="S6" s="91">
        <v>502470</v>
      </c>
      <c r="T6" s="27">
        <v>869389</v>
      </c>
      <c r="U6" s="67">
        <v>490688</v>
      </c>
      <c r="V6" s="67">
        <v>851339</v>
      </c>
      <c r="W6" s="67">
        <v>483253</v>
      </c>
      <c r="X6" s="67">
        <v>837816</v>
      </c>
      <c r="Y6" s="67">
        <v>474237</v>
      </c>
      <c r="Z6" s="67">
        <v>823336</v>
      </c>
    </row>
    <row r="7" spans="1:26" ht="17.25" customHeight="1">
      <c r="A7" s="155" t="s">
        <v>286</v>
      </c>
      <c r="B7" s="156"/>
      <c r="C7" s="156"/>
      <c r="D7" s="154"/>
      <c r="E7" s="198" t="s">
        <v>286</v>
      </c>
      <c r="F7" s="199"/>
      <c r="G7" s="156"/>
      <c r="H7" s="154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7"/>
      <c r="V7" s="8"/>
      <c r="W7" s="7"/>
      <c r="X7" s="8"/>
      <c r="Y7" s="7"/>
      <c r="Z7" s="8"/>
    </row>
    <row r="8" spans="1:26" ht="17.25" customHeight="1">
      <c r="A8" s="1"/>
      <c r="B8" s="80" t="s">
        <v>287</v>
      </c>
      <c r="C8" s="152">
        <v>43290</v>
      </c>
      <c r="D8" s="153">
        <v>65230</v>
      </c>
      <c r="E8" s="1"/>
      <c r="F8" s="80" t="s">
        <v>287</v>
      </c>
      <c r="G8" s="152">
        <v>46042</v>
      </c>
      <c r="H8" s="153">
        <v>69543</v>
      </c>
      <c r="I8" s="21">
        <v>42076</v>
      </c>
      <c r="J8" s="106">
        <v>64407</v>
      </c>
      <c r="K8" s="21">
        <v>37790</v>
      </c>
      <c r="L8" s="106">
        <v>60460</v>
      </c>
      <c r="M8" s="21">
        <v>38017</v>
      </c>
      <c r="N8" s="21">
        <v>62125</v>
      </c>
      <c r="O8" s="84">
        <v>38404</v>
      </c>
      <c r="P8" s="20">
        <v>61479</v>
      </c>
      <c r="Q8" s="21">
        <v>36001</v>
      </c>
      <c r="R8" s="20">
        <v>57680</v>
      </c>
      <c r="S8" s="21">
        <v>36819</v>
      </c>
      <c r="T8" s="20">
        <v>59744</v>
      </c>
      <c r="U8" s="21">
        <v>34586</v>
      </c>
      <c r="V8" s="20">
        <v>57803</v>
      </c>
      <c r="W8" s="21">
        <v>37108</v>
      </c>
      <c r="X8" s="20">
        <v>60286</v>
      </c>
      <c r="Y8" s="9">
        <v>36699</v>
      </c>
      <c r="Z8" s="11">
        <v>57826</v>
      </c>
    </row>
    <row r="9" spans="1:26" ht="17.25" customHeight="1">
      <c r="A9" s="1"/>
      <c r="B9" s="5" t="s">
        <v>288</v>
      </c>
      <c r="C9" s="9">
        <v>46865</v>
      </c>
      <c r="D9" s="11">
        <v>71018</v>
      </c>
      <c r="E9" s="1"/>
      <c r="F9" s="5" t="s">
        <v>288</v>
      </c>
      <c r="G9" s="9">
        <v>43460</v>
      </c>
      <c r="H9" s="11">
        <v>66241</v>
      </c>
      <c r="I9" s="21">
        <v>38784</v>
      </c>
      <c r="J9" s="20">
        <v>61742</v>
      </c>
      <c r="K9" s="21">
        <v>38326</v>
      </c>
      <c r="L9" s="20">
        <v>62275</v>
      </c>
      <c r="M9" s="21">
        <v>38704</v>
      </c>
      <c r="N9" s="21">
        <v>62060</v>
      </c>
      <c r="O9" s="85">
        <v>36466</v>
      </c>
      <c r="P9" s="20">
        <v>58566</v>
      </c>
      <c r="Q9" s="21">
        <v>37206</v>
      </c>
      <c r="R9" s="20">
        <v>60177</v>
      </c>
      <c r="S9" s="21">
        <v>35056</v>
      </c>
      <c r="T9" s="20">
        <v>58293</v>
      </c>
      <c r="U9" s="21">
        <v>38744</v>
      </c>
      <c r="V9" s="20">
        <v>62528</v>
      </c>
      <c r="W9" s="21">
        <v>36188</v>
      </c>
      <c r="X9" s="20">
        <v>57090</v>
      </c>
      <c r="Y9" s="9">
        <v>37976</v>
      </c>
      <c r="Z9" s="11">
        <v>58162</v>
      </c>
    </row>
    <row r="10" spans="1:26" ht="17.25" customHeight="1">
      <c r="A10" s="1"/>
      <c r="B10" s="5" t="s">
        <v>289</v>
      </c>
      <c r="C10" s="9">
        <v>38726</v>
      </c>
      <c r="D10" s="11">
        <v>59185</v>
      </c>
      <c r="E10" s="1"/>
      <c r="F10" s="5" t="s">
        <v>289</v>
      </c>
      <c r="G10" s="9">
        <v>34730</v>
      </c>
      <c r="H10" s="11">
        <v>55298</v>
      </c>
      <c r="I10" s="21">
        <v>34229</v>
      </c>
      <c r="J10" s="20">
        <v>55217</v>
      </c>
      <c r="K10" s="21">
        <v>34071</v>
      </c>
      <c r="L10" s="20">
        <v>54420</v>
      </c>
      <c r="M10" s="21">
        <v>32016</v>
      </c>
      <c r="N10" s="21">
        <v>51637</v>
      </c>
      <c r="O10" s="85">
        <v>32911</v>
      </c>
      <c r="P10" s="20">
        <v>53153</v>
      </c>
      <c r="Q10" s="21">
        <v>30600</v>
      </c>
      <c r="R10" s="20">
        <v>51367</v>
      </c>
      <c r="S10" s="21">
        <v>34521</v>
      </c>
      <c r="T10" s="20">
        <v>55791</v>
      </c>
      <c r="U10" s="21">
        <v>31717</v>
      </c>
      <c r="V10" s="20">
        <v>50304</v>
      </c>
      <c r="W10" s="21">
        <v>32869</v>
      </c>
      <c r="X10" s="20">
        <v>50895</v>
      </c>
      <c r="Y10" s="9">
        <v>30443</v>
      </c>
      <c r="Z10" s="11">
        <v>49023</v>
      </c>
    </row>
    <row r="11" spans="1:26" ht="17.25" customHeight="1">
      <c r="A11" s="1"/>
      <c r="B11" s="5" t="s">
        <v>290</v>
      </c>
      <c r="C11" s="9">
        <v>31770</v>
      </c>
      <c r="D11" s="11">
        <v>50253</v>
      </c>
      <c r="E11" s="1"/>
      <c r="F11" s="5" t="s">
        <v>290</v>
      </c>
      <c r="G11" s="9">
        <v>31232</v>
      </c>
      <c r="H11" s="11">
        <v>49993</v>
      </c>
      <c r="I11" s="21">
        <v>30914</v>
      </c>
      <c r="J11" s="20">
        <v>49455</v>
      </c>
      <c r="K11" s="21">
        <v>28606</v>
      </c>
      <c r="L11" s="20">
        <v>46356</v>
      </c>
      <c r="M11" s="21">
        <v>29520</v>
      </c>
      <c r="N11" s="21">
        <v>48004</v>
      </c>
      <c r="O11" s="85">
        <v>27470</v>
      </c>
      <c r="P11" s="20">
        <v>46208</v>
      </c>
      <c r="Q11" s="21">
        <v>31127</v>
      </c>
      <c r="R11" s="20">
        <v>50104</v>
      </c>
      <c r="S11" s="21">
        <v>28842</v>
      </c>
      <c r="T11" s="20">
        <v>45584</v>
      </c>
      <c r="U11" s="21">
        <v>29283</v>
      </c>
      <c r="V11" s="20">
        <v>45727</v>
      </c>
      <c r="W11" s="21">
        <v>27001</v>
      </c>
      <c r="X11" s="20">
        <v>43933</v>
      </c>
      <c r="Y11" s="9">
        <v>26071</v>
      </c>
      <c r="Z11" s="11">
        <v>40437</v>
      </c>
    </row>
    <row r="12" spans="1:26" ht="17.25" customHeight="1">
      <c r="A12" s="1"/>
      <c r="B12" s="5" t="s">
        <v>291</v>
      </c>
      <c r="C12" s="9">
        <v>28854</v>
      </c>
      <c r="D12" s="11">
        <v>46119</v>
      </c>
      <c r="E12" s="1"/>
      <c r="F12" s="5" t="s">
        <v>291</v>
      </c>
      <c r="G12" s="9">
        <v>28345</v>
      </c>
      <c r="H12" s="11">
        <v>45650</v>
      </c>
      <c r="I12" s="21">
        <v>26351</v>
      </c>
      <c r="J12" s="20">
        <v>42885</v>
      </c>
      <c r="K12" s="21">
        <v>26828</v>
      </c>
      <c r="L12" s="20">
        <v>43859</v>
      </c>
      <c r="M12" s="21">
        <v>24958</v>
      </c>
      <c r="N12" s="21">
        <v>42273</v>
      </c>
      <c r="O12" s="85">
        <v>28269</v>
      </c>
      <c r="P12" s="20">
        <v>46061</v>
      </c>
      <c r="Q12" s="21">
        <v>26339</v>
      </c>
      <c r="R12" s="20">
        <v>42150</v>
      </c>
      <c r="S12" s="21">
        <v>26844</v>
      </c>
      <c r="T12" s="20">
        <v>41985</v>
      </c>
      <c r="U12" s="21">
        <v>24374</v>
      </c>
      <c r="V12" s="20">
        <v>39852</v>
      </c>
      <c r="W12" s="21">
        <v>23539</v>
      </c>
      <c r="X12" s="20">
        <v>36928</v>
      </c>
      <c r="Y12" s="9">
        <v>22478</v>
      </c>
      <c r="Z12" s="11">
        <v>35868</v>
      </c>
    </row>
    <row r="13" spans="1:26" ht="17.25" customHeight="1">
      <c r="A13" s="1"/>
      <c r="B13" s="5" t="s">
        <v>292</v>
      </c>
      <c r="C13" s="9">
        <v>111791</v>
      </c>
      <c r="D13" s="11">
        <v>185023</v>
      </c>
      <c r="E13" s="1"/>
      <c r="F13" s="5" t="s">
        <v>292</v>
      </c>
      <c r="G13" s="9">
        <v>109846</v>
      </c>
      <c r="H13" s="11">
        <v>181311</v>
      </c>
      <c r="I13" s="21">
        <v>109426</v>
      </c>
      <c r="J13" s="20">
        <v>180388</v>
      </c>
      <c r="K13" s="21">
        <v>106068</v>
      </c>
      <c r="L13" s="20">
        <v>175116</v>
      </c>
      <c r="M13" s="21">
        <v>104991</v>
      </c>
      <c r="N13" s="21">
        <v>170987</v>
      </c>
      <c r="O13" s="85">
        <v>99877</v>
      </c>
      <c r="P13" s="20">
        <v>161795</v>
      </c>
      <c r="Q13" s="21">
        <v>97283</v>
      </c>
      <c r="R13" s="20">
        <v>157932</v>
      </c>
      <c r="S13" s="21">
        <v>95736</v>
      </c>
      <c r="T13" s="20">
        <v>157840</v>
      </c>
      <c r="U13" s="21">
        <v>99921</v>
      </c>
      <c r="V13" s="20">
        <v>162666</v>
      </c>
      <c r="W13" s="21">
        <v>102130</v>
      </c>
      <c r="X13" s="20">
        <v>167675</v>
      </c>
      <c r="Y13" s="9">
        <v>105689</v>
      </c>
      <c r="Z13" s="11">
        <v>173697</v>
      </c>
    </row>
    <row r="14" spans="1:26" ht="17.25" customHeight="1">
      <c r="A14" s="1"/>
      <c r="B14" s="5" t="s">
        <v>293</v>
      </c>
      <c r="C14" s="9">
        <v>144156</v>
      </c>
      <c r="D14" s="11">
        <v>240126</v>
      </c>
      <c r="E14" s="1"/>
      <c r="F14" s="5" t="s">
        <v>293</v>
      </c>
      <c r="G14" s="9">
        <v>141209</v>
      </c>
      <c r="H14" s="11">
        <v>238421</v>
      </c>
      <c r="I14" s="21">
        <v>223567</v>
      </c>
      <c r="J14" s="20">
        <v>391974</v>
      </c>
      <c r="K14" s="21">
        <v>132504</v>
      </c>
      <c r="L14" s="20">
        <v>228639</v>
      </c>
      <c r="M14" s="21">
        <v>131695</v>
      </c>
      <c r="N14" s="21">
        <v>228638</v>
      </c>
      <c r="O14" s="85">
        <v>131517</v>
      </c>
      <c r="P14" s="20">
        <v>230141</v>
      </c>
      <c r="Q14" s="21">
        <v>131067</v>
      </c>
      <c r="R14" s="20">
        <v>230229</v>
      </c>
      <c r="S14" s="21">
        <v>126442</v>
      </c>
      <c r="T14" s="20">
        <v>223890</v>
      </c>
      <c r="U14" s="21">
        <v>120003</v>
      </c>
      <c r="V14" s="20">
        <v>216562</v>
      </c>
      <c r="W14" s="21">
        <v>118474</v>
      </c>
      <c r="X14" s="20">
        <v>214571</v>
      </c>
      <c r="Y14" s="9">
        <v>114271</v>
      </c>
      <c r="Z14" s="11">
        <v>209691</v>
      </c>
    </row>
    <row r="15" spans="1:26" ht="17.25" customHeight="1">
      <c r="A15" s="2"/>
      <c r="B15" s="6" t="s">
        <v>294</v>
      </c>
      <c r="C15" s="68">
        <v>157381</v>
      </c>
      <c r="D15" s="69">
        <v>295877</v>
      </c>
      <c r="E15" s="2"/>
      <c r="F15" s="6" t="s">
        <v>294</v>
      </c>
      <c r="G15" s="68">
        <v>151440</v>
      </c>
      <c r="H15" s="69">
        <v>285201</v>
      </c>
      <c r="I15" s="21">
        <v>60529</v>
      </c>
      <c r="J15" s="74">
        <v>119253</v>
      </c>
      <c r="K15" s="21">
        <v>139342</v>
      </c>
      <c r="L15" s="74">
        <v>261048</v>
      </c>
      <c r="M15" s="21">
        <v>133758</v>
      </c>
      <c r="N15" s="21">
        <v>252214</v>
      </c>
      <c r="O15" s="73">
        <v>128363</v>
      </c>
      <c r="P15" s="20">
        <v>243468</v>
      </c>
      <c r="Q15" s="21">
        <v>122591</v>
      </c>
      <c r="R15" s="20">
        <v>233705</v>
      </c>
      <c r="S15" s="21">
        <v>118210</v>
      </c>
      <c r="T15" s="20">
        <v>226262</v>
      </c>
      <c r="U15" s="21">
        <v>112060</v>
      </c>
      <c r="V15" s="20">
        <v>215897</v>
      </c>
      <c r="W15" s="21">
        <v>105944</v>
      </c>
      <c r="X15" s="20">
        <v>206438</v>
      </c>
      <c r="Y15" s="68">
        <v>100610</v>
      </c>
      <c r="Z15" s="69">
        <v>198632</v>
      </c>
    </row>
    <row r="16" spans="1:26" ht="17.25" customHeight="1">
      <c r="A16" s="198" t="s">
        <v>295</v>
      </c>
      <c r="B16" s="199"/>
      <c r="C16" s="9"/>
      <c r="D16" s="9"/>
      <c r="E16" s="198" t="s">
        <v>295</v>
      </c>
      <c r="F16" s="199"/>
      <c r="G16" s="9"/>
      <c r="H16" s="9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57"/>
      <c r="V16" s="8"/>
      <c r="W16" s="57"/>
      <c r="X16" s="8"/>
      <c r="Y16" s="7"/>
      <c r="Z16" s="8"/>
    </row>
    <row r="17" spans="1:26" ht="17.25" customHeight="1">
      <c r="A17" s="1"/>
      <c r="B17" s="80" t="s">
        <v>296</v>
      </c>
      <c r="C17" s="152">
        <v>38044</v>
      </c>
      <c r="D17" s="153">
        <v>102052</v>
      </c>
      <c r="E17" s="1"/>
      <c r="F17" s="80" t="s">
        <v>297</v>
      </c>
      <c r="G17" s="152">
        <v>36676</v>
      </c>
      <c r="H17" s="153">
        <v>99422</v>
      </c>
      <c r="I17" s="21">
        <v>35364</v>
      </c>
      <c r="J17" s="106">
        <v>96888</v>
      </c>
      <c r="K17" s="21">
        <v>33141</v>
      </c>
      <c r="L17" s="106">
        <v>90618</v>
      </c>
      <c r="M17" s="21">
        <v>32138</v>
      </c>
      <c r="N17" s="20">
        <v>88667</v>
      </c>
      <c r="O17" s="21">
        <v>31449</v>
      </c>
      <c r="P17" s="20">
        <v>87444</v>
      </c>
      <c r="Q17" s="21">
        <v>30776</v>
      </c>
      <c r="R17" s="20">
        <v>86141</v>
      </c>
      <c r="S17" s="21">
        <v>29932</v>
      </c>
      <c r="T17" s="20">
        <v>84891</v>
      </c>
      <c r="U17" s="21">
        <v>28951</v>
      </c>
      <c r="V17" s="20">
        <v>83239</v>
      </c>
      <c r="W17" s="21">
        <v>28305</v>
      </c>
      <c r="X17" s="20">
        <v>81575</v>
      </c>
      <c r="Y17" s="9">
        <v>27941</v>
      </c>
      <c r="Z17" s="11">
        <v>80928</v>
      </c>
    </row>
    <row r="18" spans="1:26" ht="17.25" customHeight="1">
      <c r="A18" s="1"/>
      <c r="B18" s="5" t="s">
        <v>298</v>
      </c>
      <c r="C18" s="9">
        <v>174436</v>
      </c>
      <c r="D18" s="11">
        <v>328636</v>
      </c>
      <c r="E18" s="1"/>
      <c r="F18" s="5" t="s">
        <v>299</v>
      </c>
      <c r="G18" s="9">
        <v>168615</v>
      </c>
      <c r="H18" s="11">
        <v>320036</v>
      </c>
      <c r="I18" s="21">
        <v>162949</v>
      </c>
      <c r="J18" s="20">
        <v>311334</v>
      </c>
      <c r="K18" s="21">
        <v>156734</v>
      </c>
      <c r="L18" s="20">
        <v>301081</v>
      </c>
      <c r="M18" s="21">
        <v>153869</v>
      </c>
      <c r="N18" s="20">
        <v>297073</v>
      </c>
      <c r="O18" s="21">
        <v>149412</v>
      </c>
      <c r="P18" s="20">
        <v>289931</v>
      </c>
      <c r="Q18" s="21">
        <v>143634</v>
      </c>
      <c r="R18" s="20">
        <v>281011</v>
      </c>
      <c r="S18" s="21">
        <v>138514</v>
      </c>
      <c r="T18" s="20">
        <v>272361</v>
      </c>
      <c r="U18" s="21">
        <v>132717</v>
      </c>
      <c r="V18" s="20">
        <v>262445</v>
      </c>
      <c r="W18" s="21">
        <v>128203</v>
      </c>
      <c r="X18" s="20">
        <v>254301</v>
      </c>
      <c r="Y18" s="9">
        <v>124044</v>
      </c>
      <c r="Z18" s="11">
        <v>247152</v>
      </c>
    </row>
    <row r="19" spans="1:26" ht="17.25" customHeight="1">
      <c r="A19" s="1"/>
      <c r="B19" s="5" t="s">
        <v>300</v>
      </c>
      <c r="C19" s="9">
        <v>14516</v>
      </c>
      <c r="D19" s="11">
        <v>24734</v>
      </c>
      <c r="E19" s="1"/>
      <c r="F19" s="5" t="s">
        <v>301</v>
      </c>
      <c r="G19" s="9">
        <v>31</v>
      </c>
      <c r="H19" s="11">
        <v>39</v>
      </c>
      <c r="I19" s="21">
        <v>32</v>
      </c>
      <c r="J19" s="20">
        <v>35</v>
      </c>
      <c r="K19" s="21">
        <v>30</v>
      </c>
      <c r="L19" s="20">
        <v>36</v>
      </c>
      <c r="M19" s="21">
        <v>39</v>
      </c>
      <c r="N19" s="20">
        <v>52</v>
      </c>
      <c r="O19" s="21">
        <v>40</v>
      </c>
      <c r="P19" s="20">
        <v>59</v>
      </c>
      <c r="Q19" s="21">
        <v>37</v>
      </c>
      <c r="R19" s="20">
        <v>58</v>
      </c>
      <c r="S19" s="21">
        <v>33</v>
      </c>
      <c r="T19" s="20">
        <v>59</v>
      </c>
      <c r="U19" s="21">
        <v>36</v>
      </c>
      <c r="V19" s="20">
        <v>64</v>
      </c>
      <c r="W19" s="21">
        <v>24</v>
      </c>
      <c r="X19" s="20">
        <v>51</v>
      </c>
      <c r="Y19" s="10">
        <v>21</v>
      </c>
      <c r="Z19" s="12">
        <v>37</v>
      </c>
    </row>
    <row r="20" spans="1:26" ht="17.25" customHeight="1">
      <c r="A20" s="1"/>
      <c r="B20" s="5" t="s">
        <v>302</v>
      </c>
      <c r="C20" s="9">
        <v>355070</v>
      </c>
      <c r="D20" s="11">
        <v>493325</v>
      </c>
      <c r="E20" s="1"/>
      <c r="F20" s="5" t="s">
        <v>303</v>
      </c>
      <c r="G20" s="9">
        <v>7</v>
      </c>
      <c r="H20" s="11">
        <v>10</v>
      </c>
      <c r="I20" s="21">
        <v>6</v>
      </c>
      <c r="J20" s="20">
        <v>11</v>
      </c>
      <c r="K20" s="21">
        <v>7</v>
      </c>
      <c r="L20" s="20">
        <v>12</v>
      </c>
      <c r="M20" s="21">
        <v>6</v>
      </c>
      <c r="N20" s="20">
        <v>14</v>
      </c>
      <c r="O20" s="21">
        <v>6</v>
      </c>
      <c r="P20" s="20">
        <v>14</v>
      </c>
      <c r="Q20" s="21">
        <v>5</v>
      </c>
      <c r="R20" s="20">
        <v>20</v>
      </c>
      <c r="S20" s="21">
        <v>10</v>
      </c>
      <c r="T20" s="20">
        <v>15</v>
      </c>
      <c r="U20" s="21">
        <v>10</v>
      </c>
      <c r="V20" s="20">
        <v>17</v>
      </c>
      <c r="W20" s="21">
        <v>7</v>
      </c>
      <c r="X20" s="20">
        <v>22</v>
      </c>
      <c r="Y20" s="10">
        <v>3</v>
      </c>
      <c r="Z20" s="12">
        <v>14</v>
      </c>
    </row>
    <row r="21" spans="1:26" ht="17.25" customHeight="1">
      <c r="A21" s="1"/>
      <c r="B21" s="5" t="s">
        <v>304</v>
      </c>
      <c r="C21" s="9">
        <v>9069</v>
      </c>
      <c r="D21" s="11">
        <v>30426</v>
      </c>
      <c r="E21" s="1"/>
      <c r="F21" s="5" t="s">
        <v>305</v>
      </c>
      <c r="G21" s="9">
        <v>13802</v>
      </c>
      <c r="H21" s="11">
        <v>23751</v>
      </c>
      <c r="I21" s="21">
        <v>13007</v>
      </c>
      <c r="J21" s="20">
        <v>22424</v>
      </c>
      <c r="K21" s="21">
        <v>12128</v>
      </c>
      <c r="L21" s="20">
        <v>21186</v>
      </c>
      <c r="M21" s="21">
        <v>11471</v>
      </c>
      <c r="N21" s="20">
        <v>20026</v>
      </c>
      <c r="O21" s="21">
        <v>10908</v>
      </c>
      <c r="P21" s="20">
        <v>19077</v>
      </c>
      <c r="Q21" s="21">
        <v>10464</v>
      </c>
      <c r="R21" s="20">
        <v>18389</v>
      </c>
      <c r="S21" s="21">
        <v>9964</v>
      </c>
      <c r="T21" s="20">
        <v>17643</v>
      </c>
      <c r="U21" s="21">
        <v>9211</v>
      </c>
      <c r="V21" s="20">
        <v>16668</v>
      </c>
      <c r="W21" s="21">
        <v>8654</v>
      </c>
      <c r="X21" s="20">
        <v>15959</v>
      </c>
      <c r="Y21" s="9">
        <v>8024</v>
      </c>
      <c r="Z21" s="11">
        <v>15129</v>
      </c>
    </row>
    <row r="22" spans="1:26" ht="17.25" customHeight="1">
      <c r="A22" s="1"/>
      <c r="B22" s="5" t="s">
        <v>306</v>
      </c>
      <c r="C22" s="188">
        <v>11698</v>
      </c>
      <c r="D22" s="11">
        <v>33658</v>
      </c>
      <c r="E22" s="1"/>
      <c r="F22" s="5" t="s">
        <v>307</v>
      </c>
      <c r="G22" s="9">
        <v>347356</v>
      </c>
      <c r="H22" s="11">
        <v>486100</v>
      </c>
      <c r="I22" s="21">
        <v>335164</v>
      </c>
      <c r="J22" s="20">
        <v>472892</v>
      </c>
      <c r="K22" s="21">
        <v>325307</v>
      </c>
      <c r="L22" s="20">
        <v>463856</v>
      </c>
      <c r="M22" s="21">
        <v>320070</v>
      </c>
      <c r="N22" s="20">
        <v>457279</v>
      </c>
      <c r="O22" s="21">
        <v>315574</v>
      </c>
      <c r="P22" s="20">
        <v>450229</v>
      </c>
      <c r="Q22" s="21">
        <v>311367</v>
      </c>
      <c r="R22" s="20">
        <v>444399</v>
      </c>
      <c r="S22" s="21">
        <v>309067</v>
      </c>
      <c r="T22" s="20">
        <v>441977</v>
      </c>
      <c r="U22" s="21">
        <v>305744</v>
      </c>
      <c r="V22" s="20">
        <v>438305</v>
      </c>
      <c r="W22" s="21">
        <v>304837</v>
      </c>
      <c r="X22" s="20">
        <v>435763</v>
      </c>
      <c r="Y22" s="9">
        <v>301800</v>
      </c>
      <c r="Z22" s="11">
        <v>432097</v>
      </c>
    </row>
    <row r="23" spans="1:26" ht="17.25" customHeight="1">
      <c r="A23" s="198" t="s">
        <v>308</v>
      </c>
      <c r="B23" s="199"/>
      <c r="C23" s="154"/>
      <c r="D23" s="150"/>
      <c r="E23" s="1"/>
      <c r="F23" s="5" t="s">
        <v>309</v>
      </c>
      <c r="G23" s="9">
        <v>8555</v>
      </c>
      <c r="H23" s="11">
        <v>30105</v>
      </c>
      <c r="I23" s="21">
        <v>8076</v>
      </c>
      <c r="J23" s="20">
        <v>29372</v>
      </c>
      <c r="K23" s="21">
        <v>6198</v>
      </c>
      <c r="L23" s="20">
        <v>26792</v>
      </c>
      <c r="M23" s="21">
        <v>6180</v>
      </c>
      <c r="N23" s="20">
        <v>26090</v>
      </c>
      <c r="O23" s="21">
        <v>971</v>
      </c>
      <c r="P23" s="20">
        <v>1672</v>
      </c>
      <c r="Q23" s="21">
        <v>973</v>
      </c>
      <c r="R23" s="20">
        <v>1568</v>
      </c>
      <c r="S23" s="21">
        <v>918</v>
      </c>
      <c r="T23" s="20">
        <v>1461</v>
      </c>
      <c r="U23" s="21">
        <v>813</v>
      </c>
      <c r="V23" s="20">
        <v>1307</v>
      </c>
      <c r="W23" s="21">
        <v>741</v>
      </c>
      <c r="X23" s="20">
        <v>1320</v>
      </c>
      <c r="Y23" s="10">
        <v>683</v>
      </c>
      <c r="Z23" s="11">
        <v>1227</v>
      </c>
    </row>
    <row r="24" spans="1:26" ht="17.25" customHeight="1">
      <c r="A24" s="139"/>
      <c r="B24" s="189" t="s">
        <v>261</v>
      </c>
      <c r="C24" s="191">
        <v>2944</v>
      </c>
      <c r="D24" s="153">
        <v>9033</v>
      </c>
      <c r="E24" s="121"/>
      <c r="F24" s="5" t="s">
        <v>310</v>
      </c>
      <c r="G24" s="9">
        <v>1072</v>
      </c>
      <c r="H24" s="11">
        <v>2047</v>
      </c>
      <c r="I24" s="21">
        <v>1078</v>
      </c>
      <c r="J24" s="20">
        <v>2012</v>
      </c>
      <c r="K24" s="21">
        <v>988</v>
      </c>
      <c r="L24" s="20">
        <v>1762</v>
      </c>
      <c r="M24" s="21">
        <v>1000</v>
      </c>
      <c r="N24" s="20">
        <v>1728</v>
      </c>
      <c r="O24" s="21">
        <v>6077</v>
      </c>
      <c r="P24" s="20">
        <v>26042</v>
      </c>
      <c r="Q24" s="21">
        <v>6432</v>
      </c>
      <c r="R24" s="20">
        <v>26110</v>
      </c>
      <c r="S24" s="21">
        <v>6019</v>
      </c>
      <c r="T24" s="20">
        <v>26046</v>
      </c>
      <c r="U24" s="21">
        <v>5811</v>
      </c>
      <c r="V24" s="20">
        <v>25762</v>
      </c>
      <c r="W24" s="21">
        <v>15</v>
      </c>
      <c r="X24" s="20">
        <v>33</v>
      </c>
      <c r="Y24" s="10">
        <v>15</v>
      </c>
      <c r="Z24" s="12">
        <v>42</v>
      </c>
    </row>
    <row r="25" spans="1:26" ht="17.25" customHeight="1">
      <c r="A25" s="1"/>
      <c r="B25" s="185" t="s">
        <v>262</v>
      </c>
      <c r="C25" s="188">
        <v>41219</v>
      </c>
      <c r="D25" s="11">
        <v>102830</v>
      </c>
      <c r="E25" s="121"/>
      <c r="F25" s="6" t="s">
        <v>311</v>
      </c>
      <c r="G25" s="68">
        <v>10190</v>
      </c>
      <c r="H25" s="69">
        <v>30148</v>
      </c>
      <c r="I25" s="21">
        <v>10200</v>
      </c>
      <c r="J25" s="74">
        <v>30353</v>
      </c>
      <c r="K25" s="21">
        <v>9002</v>
      </c>
      <c r="L25" s="74">
        <v>26830</v>
      </c>
      <c r="M25" s="21">
        <v>8886</v>
      </c>
      <c r="N25" s="20">
        <v>27009</v>
      </c>
      <c r="O25" s="21">
        <v>8840</v>
      </c>
      <c r="P25" s="20">
        <v>26403</v>
      </c>
      <c r="Q25" s="21">
        <v>8526</v>
      </c>
      <c r="R25" s="20">
        <v>25648</v>
      </c>
      <c r="S25" s="21">
        <v>8013</v>
      </c>
      <c r="T25" s="20">
        <v>24936</v>
      </c>
      <c r="U25" s="21">
        <v>7395</v>
      </c>
      <c r="V25" s="20">
        <v>23532</v>
      </c>
      <c r="W25" s="21">
        <v>5470</v>
      </c>
      <c r="X25" s="20">
        <v>25671</v>
      </c>
      <c r="Y25" s="9">
        <v>5110</v>
      </c>
      <c r="Z25" s="11">
        <v>25522</v>
      </c>
    </row>
    <row r="26" spans="1:26" ht="17.25" customHeight="1">
      <c r="A26" s="3"/>
      <c r="B26" s="185" t="s">
        <v>263</v>
      </c>
      <c r="C26" s="3">
        <v>3120</v>
      </c>
      <c r="D26" s="190">
        <v>7724</v>
      </c>
      <c r="E26" s="199" t="s">
        <v>308</v>
      </c>
      <c r="F26" s="199"/>
      <c r="G26" s="9"/>
      <c r="H26" s="9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7"/>
      <c r="V26" s="8"/>
      <c r="W26" s="7"/>
      <c r="X26" s="8"/>
      <c r="Y26" s="7"/>
      <c r="Z26" s="8"/>
    </row>
    <row r="27" spans="1:26" ht="17.25" customHeight="1">
      <c r="A27" s="3"/>
      <c r="B27" s="185" t="s">
        <v>264</v>
      </c>
      <c r="C27" s="188">
        <v>39548</v>
      </c>
      <c r="D27" s="11">
        <v>114843</v>
      </c>
      <c r="E27" s="184"/>
      <c r="F27" s="110" t="s">
        <v>312</v>
      </c>
      <c r="G27" s="152">
        <v>2813</v>
      </c>
      <c r="H27" s="153">
        <v>8403</v>
      </c>
      <c r="I27" s="21">
        <v>2985</v>
      </c>
      <c r="J27" s="106">
        <v>8785</v>
      </c>
      <c r="K27" s="21">
        <v>2805</v>
      </c>
      <c r="L27" s="106">
        <v>8513</v>
      </c>
      <c r="M27" s="81">
        <v>2825</v>
      </c>
      <c r="N27" s="20">
        <v>8452</v>
      </c>
      <c r="O27" s="21">
        <v>2894</v>
      </c>
      <c r="P27" s="20">
        <v>8993</v>
      </c>
      <c r="Q27" s="21">
        <v>2764</v>
      </c>
      <c r="R27" s="20">
        <v>8606</v>
      </c>
      <c r="S27" s="21">
        <v>2745</v>
      </c>
      <c r="T27" s="20">
        <v>8826</v>
      </c>
      <c r="U27" s="13">
        <v>2753</v>
      </c>
      <c r="V27" s="17">
        <v>8806</v>
      </c>
      <c r="W27" s="13">
        <v>2886</v>
      </c>
      <c r="X27" s="17">
        <v>9132</v>
      </c>
      <c r="Y27" s="13">
        <v>2768</v>
      </c>
      <c r="Z27" s="17">
        <v>9044</v>
      </c>
    </row>
    <row r="28" spans="1:26" ht="17.25" customHeight="1">
      <c r="A28" s="3"/>
      <c r="B28" s="185" t="s">
        <v>265</v>
      </c>
      <c r="C28" s="188">
        <v>290374</v>
      </c>
      <c r="D28" s="11">
        <v>450424</v>
      </c>
      <c r="E28" s="112"/>
      <c r="F28" s="141" t="s">
        <v>313</v>
      </c>
      <c r="G28" s="9">
        <v>249</v>
      </c>
      <c r="H28" s="11">
        <v>796</v>
      </c>
      <c r="I28" s="21">
        <v>245</v>
      </c>
      <c r="J28" s="20">
        <v>793</v>
      </c>
      <c r="K28" s="21">
        <v>244</v>
      </c>
      <c r="L28" s="20">
        <v>775</v>
      </c>
      <c r="M28" s="82">
        <v>243</v>
      </c>
      <c r="N28" s="20">
        <v>817</v>
      </c>
      <c r="O28" s="21">
        <v>238</v>
      </c>
      <c r="P28" s="20">
        <v>837</v>
      </c>
      <c r="Q28" s="21">
        <v>252</v>
      </c>
      <c r="R28" s="20">
        <v>849</v>
      </c>
      <c r="S28" s="21">
        <v>266</v>
      </c>
      <c r="T28" s="20">
        <v>862</v>
      </c>
      <c r="U28" s="14">
        <v>282</v>
      </c>
      <c r="V28" s="18">
        <v>867</v>
      </c>
      <c r="W28" s="14">
        <v>275</v>
      </c>
      <c r="X28" s="18">
        <v>890</v>
      </c>
      <c r="Y28" s="14">
        <v>276</v>
      </c>
      <c r="Z28" s="18">
        <v>924</v>
      </c>
    </row>
    <row r="29" spans="1:26" ht="17.25" customHeight="1">
      <c r="A29" s="3"/>
      <c r="B29" s="185" t="s">
        <v>266</v>
      </c>
      <c r="C29" s="188">
        <v>9881</v>
      </c>
      <c r="D29" s="11">
        <v>25807</v>
      </c>
      <c r="E29" s="112"/>
      <c r="F29" s="141" t="s">
        <v>314</v>
      </c>
      <c r="G29" s="9">
        <v>41037</v>
      </c>
      <c r="H29" s="11">
        <v>102507</v>
      </c>
      <c r="I29" s="21">
        <v>41026</v>
      </c>
      <c r="J29" s="20">
        <v>102565</v>
      </c>
      <c r="K29" s="21">
        <v>40807</v>
      </c>
      <c r="L29" s="20">
        <v>101906</v>
      </c>
      <c r="M29" s="82">
        <v>40682</v>
      </c>
      <c r="N29" s="20">
        <v>102227</v>
      </c>
      <c r="O29" s="21">
        <v>40553</v>
      </c>
      <c r="P29" s="20">
        <v>101960</v>
      </c>
      <c r="Q29" s="21">
        <v>40366</v>
      </c>
      <c r="R29" s="20">
        <v>101938</v>
      </c>
      <c r="S29" s="21">
        <v>40045</v>
      </c>
      <c r="T29" s="20">
        <v>102231</v>
      </c>
      <c r="U29" s="15">
        <v>39381</v>
      </c>
      <c r="V29" s="18">
        <v>101646</v>
      </c>
      <c r="W29" s="15">
        <v>38438</v>
      </c>
      <c r="X29" s="18">
        <v>99920</v>
      </c>
      <c r="Y29" s="15">
        <v>37742</v>
      </c>
      <c r="Z29" s="18">
        <v>99002</v>
      </c>
    </row>
    <row r="30" spans="1:26" ht="17.25" customHeight="1">
      <c r="A30" s="3"/>
      <c r="B30" s="185" t="s">
        <v>267</v>
      </c>
      <c r="C30" s="188">
        <v>87363</v>
      </c>
      <c r="D30" s="11">
        <v>99436</v>
      </c>
      <c r="E30" s="112"/>
      <c r="F30" s="141" t="s">
        <v>315</v>
      </c>
      <c r="G30" s="9">
        <v>602</v>
      </c>
      <c r="H30" s="11">
        <v>1624</v>
      </c>
      <c r="I30" s="21">
        <v>534</v>
      </c>
      <c r="J30" s="20">
        <v>1380</v>
      </c>
      <c r="K30" s="21">
        <v>422</v>
      </c>
      <c r="L30" s="20">
        <v>1132</v>
      </c>
      <c r="M30" s="82">
        <v>330</v>
      </c>
      <c r="N30" s="20">
        <v>952</v>
      </c>
      <c r="O30" s="21">
        <v>262</v>
      </c>
      <c r="P30" s="20">
        <v>763</v>
      </c>
      <c r="Q30" s="21">
        <v>217</v>
      </c>
      <c r="R30" s="20">
        <v>600</v>
      </c>
      <c r="S30" s="21">
        <v>152</v>
      </c>
      <c r="T30" s="20">
        <v>492</v>
      </c>
      <c r="U30" s="14">
        <v>116</v>
      </c>
      <c r="V30" s="18">
        <v>422</v>
      </c>
      <c r="W30" s="14">
        <v>84</v>
      </c>
      <c r="X30" s="18">
        <v>331</v>
      </c>
      <c r="Y30" s="14">
        <v>65</v>
      </c>
      <c r="Z30" s="18">
        <v>246</v>
      </c>
    </row>
    <row r="31" spans="1:26" ht="17.25" customHeight="1">
      <c r="A31" s="3"/>
      <c r="B31" s="185" t="s">
        <v>268</v>
      </c>
      <c r="C31" s="188">
        <v>7959</v>
      </c>
      <c r="D31" s="11">
        <v>18431</v>
      </c>
      <c r="E31" s="112"/>
      <c r="F31" s="141" t="s">
        <v>316</v>
      </c>
      <c r="G31" s="9">
        <v>2365</v>
      </c>
      <c r="H31" s="11">
        <v>5659</v>
      </c>
      <c r="I31" s="21">
        <v>2309</v>
      </c>
      <c r="J31" s="20">
        <v>5580</v>
      </c>
      <c r="K31" s="21">
        <v>2240</v>
      </c>
      <c r="L31" s="20">
        <v>5284</v>
      </c>
      <c r="M31" s="82">
        <v>2188</v>
      </c>
      <c r="N31" s="20">
        <v>5182</v>
      </c>
      <c r="O31" s="21">
        <v>2128</v>
      </c>
      <c r="P31" s="20">
        <v>5128</v>
      </c>
      <c r="Q31" s="21">
        <v>2147</v>
      </c>
      <c r="R31" s="20">
        <v>5090</v>
      </c>
      <c r="S31" s="21">
        <v>2137</v>
      </c>
      <c r="T31" s="20">
        <v>5086</v>
      </c>
      <c r="U31" s="15">
        <v>2132</v>
      </c>
      <c r="V31" s="18">
        <v>5008</v>
      </c>
      <c r="W31" s="15">
        <v>2152</v>
      </c>
      <c r="X31" s="18">
        <v>5045</v>
      </c>
      <c r="Y31" s="15">
        <v>2155</v>
      </c>
      <c r="Z31" s="18">
        <v>4959</v>
      </c>
    </row>
    <row r="32" spans="1:26" ht="17.25" customHeight="1">
      <c r="A32" s="3"/>
      <c r="B32" s="185" t="s">
        <v>269</v>
      </c>
      <c r="C32" s="188">
        <v>7908</v>
      </c>
      <c r="D32" s="11">
        <v>13825</v>
      </c>
      <c r="E32" s="112"/>
      <c r="F32" s="141" t="s">
        <v>317</v>
      </c>
      <c r="G32" s="9">
        <v>37158</v>
      </c>
      <c r="H32" s="11">
        <v>108521</v>
      </c>
      <c r="I32" s="21">
        <v>35225</v>
      </c>
      <c r="J32" s="20">
        <v>103277</v>
      </c>
      <c r="K32" s="21">
        <v>33464</v>
      </c>
      <c r="L32" s="20">
        <v>99251</v>
      </c>
      <c r="M32" s="82">
        <v>32323</v>
      </c>
      <c r="N32" s="20">
        <v>96096</v>
      </c>
      <c r="O32" s="21">
        <v>31440</v>
      </c>
      <c r="P32" s="20">
        <v>93235</v>
      </c>
      <c r="Q32" s="21">
        <v>30413</v>
      </c>
      <c r="R32" s="20">
        <v>90192</v>
      </c>
      <c r="S32" s="21">
        <v>29425</v>
      </c>
      <c r="T32" s="20">
        <v>87365</v>
      </c>
      <c r="U32" s="15">
        <v>28256</v>
      </c>
      <c r="V32" s="18">
        <v>83704</v>
      </c>
      <c r="W32" s="15">
        <v>27114</v>
      </c>
      <c r="X32" s="18">
        <v>80196</v>
      </c>
      <c r="Y32" s="15">
        <v>26076</v>
      </c>
      <c r="Z32" s="18">
        <v>76877</v>
      </c>
    </row>
    <row r="33" spans="1:26" ht="17.25" customHeight="1">
      <c r="A33" s="3"/>
      <c r="B33" s="185" t="s">
        <v>270</v>
      </c>
      <c r="C33" s="188">
        <v>14390</v>
      </c>
      <c r="D33" s="11">
        <v>31383</v>
      </c>
      <c r="E33" s="112"/>
      <c r="F33" s="141" t="s">
        <v>318</v>
      </c>
      <c r="G33" s="9">
        <v>283396</v>
      </c>
      <c r="H33" s="11">
        <v>444361</v>
      </c>
      <c r="I33" s="21">
        <v>275365</v>
      </c>
      <c r="J33" s="20">
        <v>436125</v>
      </c>
      <c r="K33" s="21">
        <v>266007</v>
      </c>
      <c r="L33" s="20">
        <v>422555</v>
      </c>
      <c r="M33" s="82">
        <v>264103</v>
      </c>
      <c r="N33" s="20">
        <v>421287</v>
      </c>
      <c r="O33" s="21">
        <v>262325</v>
      </c>
      <c r="P33" s="20">
        <v>419476</v>
      </c>
      <c r="Q33" s="21">
        <v>259044</v>
      </c>
      <c r="R33" s="20">
        <v>416276</v>
      </c>
      <c r="S33" s="21">
        <v>256680</v>
      </c>
      <c r="T33" s="20">
        <v>413579</v>
      </c>
      <c r="U33" s="15">
        <v>253778</v>
      </c>
      <c r="V33" s="18">
        <v>408636</v>
      </c>
      <c r="W33" s="15">
        <v>252979</v>
      </c>
      <c r="X33" s="18">
        <v>408287</v>
      </c>
      <c r="Y33" s="15">
        <v>250398</v>
      </c>
      <c r="Z33" s="18">
        <v>405777</v>
      </c>
    </row>
    <row r="34" spans="1:26" ht="17.25" customHeight="1">
      <c r="A34" s="3"/>
      <c r="B34" s="185" t="s">
        <v>271</v>
      </c>
      <c r="C34" s="188">
        <v>23224</v>
      </c>
      <c r="D34" s="11">
        <v>37669</v>
      </c>
      <c r="E34" s="112"/>
      <c r="F34" s="141" t="s">
        <v>319</v>
      </c>
      <c r="G34" s="9">
        <v>9590</v>
      </c>
      <c r="H34" s="11">
        <v>25297</v>
      </c>
      <c r="I34" s="21">
        <v>9320</v>
      </c>
      <c r="J34" s="20">
        <v>24673</v>
      </c>
      <c r="K34" s="21">
        <v>8904</v>
      </c>
      <c r="L34" s="20">
        <v>23437</v>
      </c>
      <c r="M34" s="82">
        <v>8657</v>
      </c>
      <c r="N34" s="20">
        <v>23153</v>
      </c>
      <c r="O34" s="21">
        <v>8562</v>
      </c>
      <c r="P34" s="20">
        <v>22846</v>
      </c>
      <c r="Q34" s="21">
        <v>8208</v>
      </c>
      <c r="R34" s="20">
        <v>22556</v>
      </c>
      <c r="S34" s="21">
        <v>8051</v>
      </c>
      <c r="T34" s="20">
        <v>22158</v>
      </c>
      <c r="U34" s="15">
        <v>7773</v>
      </c>
      <c r="V34" s="18">
        <v>22131</v>
      </c>
      <c r="W34" s="15">
        <v>7719</v>
      </c>
      <c r="X34" s="18">
        <v>22213</v>
      </c>
      <c r="Y34" s="15">
        <v>7807</v>
      </c>
      <c r="Z34" s="18">
        <v>22543</v>
      </c>
    </row>
    <row r="35" spans="1:26" ht="17.25" customHeight="1">
      <c r="A35" s="3"/>
      <c r="B35" s="185" t="s">
        <v>272</v>
      </c>
      <c r="C35" s="188">
        <v>13589</v>
      </c>
      <c r="D35" s="11">
        <v>21609</v>
      </c>
      <c r="E35" s="112"/>
      <c r="F35" s="141" t="s">
        <v>320</v>
      </c>
      <c r="G35" s="9">
        <v>85490</v>
      </c>
      <c r="H35" s="11">
        <v>97329</v>
      </c>
      <c r="I35" s="21">
        <v>81213</v>
      </c>
      <c r="J35" s="20">
        <v>92967</v>
      </c>
      <c r="K35" s="21">
        <v>77456</v>
      </c>
      <c r="L35" s="20">
        <v>89383</v>
      </c>
      <c r="M35" s="82">
        <v>75628</v>
      </c>
      <c r="N35" s="20">
        <v>86763</v>
      </c>
      <c r="O35" s="21">
        <v>72976</v>
      </c>
      <c r="P35" s="20">
        <v>83317</v>
      </c>
      <c r="Q35" s="21">
        <v>70737</v>
      </c>
      <c r="R35" s="20">
        <v>79039</v>
      </c>
      <c r="S35" s="21">
        <v>67359</v>
      </c>
      <c r="T35" s="20">
        <v>74565</v>
      </c>
      <c r="U35" s="15">
        <v>63480</v>
      </c>
      <c r="V35" s="18">
        <v>69683</v>
      </c>
      <c r="W35" s="15">
        <v>62345</v>
      </c>
      <c r="X35" s="18">
        <v>67223</v>
      </c>
      <c r="Y35" s="15">
        <v>60738</v>
      </c>
      <c r="Z35" s="18">
        <v>64744</v>
      </c>
    </row>
    <row r="36" spans="1:26" ht="17.25" customHeight="1">
      <c r="A36" s="3"/>
      <c r="B36" s="185" t="s">
        <v>273</v>
      </c>
      <c r="C36" s="188">
        <v>2783</v>
      </c>
      <c r="D36" s="11">
        <v>3322</v>
      </c>
      <c r="E36" s="112"/>
      <c r="F36" s="141" t="s">
        <v>321</v>
      </c>
      <c r="G36" s="9">
        <v>7690</v>
      </c>
      <c r="H36" s="11">
        <v>17870</v>
      </c>
      <c r="I36" s="21">
        <v>7089</v>
      </c>
      <c r="J36" s="20">
        <v>16764</v>
      </c>
      <c r="K36" s="21">
        <v>6588</v>
      </c>
      <c r="L36" s="20">
        <v>15700</v>
      </c>
      <c r="M36" s="82">
        <v>6248</v>
      </c>
      <c r="N36" s="20">
        <v>14812</v>
      </c>
      <c r="O36" s="21">
        <v>5967</v>
      </c>
      <c r="P36" s="20">
        <v>14104</v>
      </c>
      <c r="Q36" s="21">
        <v>5685</v>
      </c>
      <c r="R36" s="20">
        <v>13278</v>
      </c>
      <c r="S36" s="21">
        <v>5472</v>
      </c>
      <c r="T36" s="20">
        <v>12863</v>
      </c>
      <c r="U36" s="15">
        <v>5183</v>
      </c>
      <c r="V36" s="18">
        <v>12432</v>
      </c>
      <c r="W36" s="15">
        <v>5095</v>
      </c>
      <c r="X36" s="18">
        <v>12231</v>
      </c>
      <c r="Y36" s="15">
        <v>4911</v>
      </c>
      <c r="Z36" s="18">
        <v>11471</v>
      </c>
    </row>
    <row r="37" spans="1:26" ht="17.25" customHeight="1">
      <c r="A37" s="3"/>
      <c r="B37" s="185" t="s">
        <v>274</v>
      </c>
      <c r="C37" s="188">
        <v>745</v>
      </c>
      <c r="D37" s="11">
        <v>1080</v>
      </c>
      <c r="E37" s="112"/>
      <c r="F37" s="141" t="s">
        <v>322</v>
      </c>
      <c r="G37" s="9">
        <v>7477</v>
      </c>
      <c r="H37" s="11">
        <v>13289</v>
      </c>
      <c r="I37" s="21">
        <v>7135</v>
      </c>
      <c r="J37" s="20">
        <v>12780</v>
      </c>
      <c r="K37" s="21">
        <v>6304</v>
      </c>
      <c r="L37" s="20">
        <v>11753</v>
      </c>
      <c r="M37" s="82">
        <v>6091</v>
      </c>
      <c r="N37" s="20">
        <v>11488</v>
      </c>
      <c r="O37" s="21">
        <v>5880</v>
      </c>
      <c r="P37" s="20">
        <v>11143</v>
      </c>
      <c r="Q37" s="21">
        <v>5650</v>
      </c>
      <c r="R37" s="20">
        <v>10858</v>
      </c>
      <c r="S37" s="21">
        <v>5401</v>
      </c>
      <c r="T37" s="20">
        <v>10395</v>
      </c>
      <c r="U37" s="15">
        <v>5101</v>
      </c>
      <c r="V37" s="18">
        <v>10123</v>
      </c>
      <c r="W37" s="15">
        <v>4885</v>
      </c>
      <c r="X37" s="18">
        <v>9822</v>
      </c>
      <c r="Y37" s="15">
        <v>4497</v>
      </c>
      <c r="Z37" s="18">
        <v>9444</v>
      </c>
    </row>
    <row r="38" spans="1:26" ht="17.25" customHeight="1">
      <c r="A38" s="3"/>
      <c r="B38" s="185" t="s">
        <v>275</v>
      </c>
      <c r="C38" s="188">
        <v>13201</v>
      </c>
      <c r="D38" s="11">
        <v>25548</v>
      </c>
      <c r="E38" s="112"/>
      <c r="F38" s="141" t="s">
        <v>323</v>
      </c>
      <c r="G38" s="9">
        <v>13810</v>
      </c>
      <c r="H38" s="11">
        <v>30130</v>
      </c>
      <c r="I38" s="21">
        <v>12936</v>
      </c>
      <c r="J38" s="20">
        <v>28408</v>
      </c>
      <c r="K38" s="21">
        <v>11884</v>
      </c>
      <c r="L38" s="20">
        <v>26617</v>
      </c>
      <c r="M38" s="82">
        <v>11320</v>
      </c>
      <c r="N38" s="20">
        <v>25426</v>
      </c>
      <c r="O38" s="21">
        <v>10950</v>
      </c>
      <c r="P38" s="20">
        <v>24660</v>
      </c>
      <c r="Q38" s="21">
        <v>10667</v>
      </c>
      <c r="R38" s="20">
        <v>24166</v>
      </c>
      <c r="S38" s="21">
        <v>10549</v>
      </c>
      <c r="T38" s="20">
        <v>23767</v>
      </c>
      <c r="U38" s="15">
        <v>9840</v>
      </c>
      <c r="V38" s="18">
        <v>22671</v>
      </c>
      <c r="W38" s="15">
        <v>8987</v>
      </c>
      <c r="X38" s="18">
        <v>20805</v>
      </c>
      <c r="Y38" s="15">
        <v>8043</v>
      </c>
      <c r="Z38" s="18">
        <v>18979</v>
      </c>
    </row>
    <row r="39" spans="1:26" ht="17.25" customHeight="1">
      <c r="A39" s="4"/>
      <c r="B39" s="179" t="s">
        <v>276</v>
      </c>
      <c r="C39" s="187">
        <v>44585</v>
      </c>
      <c r="D39" s="69">
        <v>49867</v>
      </c>
      <c r="E39" s="112"/>
      <c r="F39" s="141" t="s">
        <v>324</v>
      </c>
      <c r="G39" s="9">
        <v>21921</v>
      </c>
      <c r="H39" s="11">
        <v>35998</v>
      </c>
      <c r="I39" s="21">
        <v>20415</v>
      </c>
      <c r="J39" s="20">
        <v>34206</v>
      </c>
      <c r="K39" s="21">
        <v>19134</v>
      </c>
      <c r="L39" s="20">
        <v>32193</v>
      </c>
      <c r="M39" s="82">
        <v>18174</v>
      </c>
      <c r="N39" s="20">
        <v>31130</v>
      </c>
      <c r="O39" s="21">
        <v>17311</v>
      </c>
      <c r="P39" s="20">
        <v>29972</v>
      </c>
      <c r="Q39" s="21">
        <v>16590</v>
      </c>
      <c r="R39" s="20">
        <v>28920</v>
      </c>
      <c r="S39" s="21">
        <v>15882</v>
      </c>
      <c r="T39" s="20">
        <v>27988</v>
      </c>
      <c r="U39" s="15">
        <v>15134</v>
      </c>
      <c r="V39" s="18">
        <v>26972</v>
      </c>
      <c r="W39" s="15">
        <v>14526</v>
      </c>
      <c r="X39" s="18">
        <v>25903</v>
      </c>
      <c r="Y39" s="15">
        <v>13857</v>
      </c>
      <c r="Z39" s="18">
        <v>25028</v>
      </c>
    </row>
    <row r="40" spans="1:26" ht="17.25" customHeight="1">
      <c r="A40" s="112"/>
      <c r="B40" s="186"/>
      <c r="C40" s="9"/>
      <c r="D40" s="9"/>
      <c r="E40" s="3"/>
      <c r="F40" s="141" t="s">
        <v>325</v>
      </c>
      <c r="G40" s="9">
        <v>13192</v>
      </c>
      <c r="H40" s="11">
        <v>21011</v>
      </c>
      <c r="I40" s="21">
        <v>12935</v>
      </c>
      <c r="J40" s="20">
        <v>20598</v>
      </c>
      <c r="K40" s="21">
        <v>12497</v>
      </c>
      <c r="L40" s="20">
        <v>19844</v>
      </c>
      <c r="M40" s="82">
        <v>12230</v>
      </c>
      <c r="N40" s="20">
        <v>19526</v>
      </c>
      <c r="O40" s="21">
        <v>11931</v>
      </c>
      <c r="P40" s="20">
        <v>18950</v>
      </c>
      <c r="Q40" s="21">
        <v>11512</v>
      </c>
      <c r="R40" s="20">
        <v>18414</v>
      </c>
      <c r="S40" s="21">
        <v>11108</v>
      </c>
      <c r="T40" s="20">
        <v>17889</v>
      </c>
      <c r="U40" s="15">
        <v>10812</v>
      </c>
      <c r="V40" s="18">
        <v>17409</v>
      </c>
      <c r="W40" s="15">
        <v>11065</v>
      </c>
      <c r="X40" s="18">
        <v>17399</v>
      </c>
      <c r="Y40" s="15">
        <v>11659</v>
      </c>
      <c r="Z40" s="18">
        <v>17764</v>
      </c>
    </row>
    <row r="41" spans="1:26" ht="17.25" customHeight="1">
      <c r="A41" s="112"/>
      <c r="B41" s="186"/>
      <c r="C41" s="9"/>
      <c r="D41" s="9"/>
      <c r="E41" s="3"/>
      <c r="F41" s="141" t="s">
        <v>329</v>
      </c>
      <c r="G41" s="9">
        <v>2506</v>
      </c>
      <c r="H41" s="11">
        <v>2989</v>
      </c>
      <c r="I41" s="21">
        <v>2282</v>
      </c>
      <c r="J41" s="20">
        <v>2609</v>
      </c>
      <c r="K41" s="21">
        <v>1973</v>
      </c>
      <c r="L41" s="20">
        <v>2269</v>
      </c>
      <c r="M41" s="82">
        <v>1688</v>
      </c>
      <c r="N41" s="20">
        <v>1983</v>
      </c>
      <c r="O41" s="21">
        <v>1122</v>
      </c>
      <c r="P41" s="20">
        <v>1548</v>
      </c>
      <c r="Q41" s="21">
        <v>969</v>
      </c>
      <c r="R41" s="20">
        <v>1350</v>
      </c>
      <c r="S41" s="21">
        <v>832</v>
      </c>
      <c r="T41" s="20">
        <v>1181</v>
      </c>
      <c r="U41" s="14">
        <v>738</v>
      </c>
      <c r="V41" s="18">
        <v>1054</v>
      </c>
      <c r="W41" s="14">
        <v>631</v>
      </c>
      <c r="X41" s="18">
        <v>947</v>
      </c>
      <c r="Y41" s="14">
        <v>517</v>
      </c>
      <c r="Z41" s="18">
        <v>868</v>
      </c>
    </row>
    <row r="42" spans="1:26" ht="17.25" customHeight="1">
      <c r="A42" s="112"/>
      <c r="B42" s="186"/>
      <c r="C42" s="9"/>
      <c r="D42" s="9"/>
      <c r="E42" s="3"/>
      <c r="F42" s="141" t="s">
        <v>326</v>
      </c>
      <c r="G42" s="9">
        <v>646</v>
      </c>
      <c r="H42" s="11">
        <v>940</v>
      </c>
      <c r="I42" s="21">
        <v>576</v>
      </c>
      <c r="J42" s="20">
        <v>820</v>
      </c>
      <c r="K42" s="21">
        <v>486</v>
      </c>
      <c r="L42" s="20">
        <v>699</v>
      </c>
      <c r="M42" s="82">
        <v>443</v>
      </c>
      <c r="N42" s="20">
        <v>631</v>
      </c>
      <c r="O42" s="21">
        <v>401</v>
      </c>
      <c r="P42" s="20">
        <v>592</v>
      </c>
      <c r="Q42" s="21">
        <v>204</v>
      </c>
      <c r="R42" s="20">
        <v>550</v>
      </c>
      <c r="S42" s="21">
        <v>202</v>
      </c>
      <c r="T42" s="20">
        <v>517</v>
      </c>
      <c r="U42" s="14">
        <v>184</v>
      </c>
      <c r="V42" s="18">
        <v>474</v>
      </c>
      <c r="W42" s="14">
        <v>166</v>
      </c>
      <c r="X42" s="18">
        <v>432</v>
      </c>
      <c r="Y42" s="14">
        <v>124</v>
      </c>
      <c r="Z42" s="18">
        <v>276</v>
      </c>
    </row>
    <row r="43" spans="1:26" ht="17.25" customHeight="1">
      <c r="A43" s="112"/>
      <c r="B43" s="186"/>
      <c r="C43" s="9"/>
      <c r="D43" s="9"/>
      <c r="E43" s="3"/>
      <c r="F43" s="141" t="s">
        <v>327</v>
      </c>
      <c r="G43" s="9">
        <v>13053</v>
      </c>
      <c r="H43" s="11">
        <v>25762</v>
      </c>
      <c r="I43" s="21">
        <v>12565</v>
      </c>
      <c r="J43" s="20">
        <v>24718</v>
      </c>
      <c r="K43" s="21">
        <v>11943</v>
      </c>
      <c r="L43" s="20">
        <v>23585</v>
      </c>
      <c r="M43" s="82">
        <v>11036</v>
      </c>
      <c r="N43" s="20">
        <v>21490</v>
      </c>
      <c r="O43" s="21">
        <v>9835</v>
      </c>
      <c r="P43" s="20">
        <v>17717</v>
      </c>
      <c r="Q43" s="21">
        <v>9214</v>
      </c>
      <c r="R43" s="20">
        <v>16086</v>
      </c>
      <c r="S43" s="21">
        <v>9226</v>
      </c>
      <c r="T43" s="20">
        <v>15932</v>
      </c>
      <c r="U43" s="15">
        <v>9716</v>
      </c>
      <c r="V43" s="18">
        <v>16745</v>
      </c>
      <c r="W43" s="15">
        <v>8528</v>
      </c>
      <c r="X43" s="18">
        <v>15166</v>
      </c>
      <c r="Y43" s="15">
        <v>7928</v>
      </c>
      <c r="Z43" s="18">
        <v>14408</v>
      </c>
    </row>
    <row r="44" spans="1:26" ht="17.25" customHeight="1">
      <c r="A44" s="112"/>
      <c r="B44" s="186"/>
      <c r="C44" s="9"/>
      <c r="D44" s="9"/>
      <c r="E44" s="4"/>
      <c r="F44" s="148" t="s">
        <v>328</v>
      </c>
      <c r="G44" s="68">
        <v>43309</v>
      </c>
      <c r="H44" s="69">
        <v>49172</v>
      </c>
      <c r="I44" s="151">
        <v>41721</v>
      </c>
      <c r="J44" s="74">
        <v>48273</v>
      </c>
      <c r="K44" s="73">
        <v>40377</v>
      </c>
      <c r="L44" s="74">
        <v>47277</v>
      </c>
      <c r="M44" s="83">
        <v>39450</v>
      </c>
      <c r="N44" s="74">
        <v>46523</v>
      </c>
      <c r="O44" s="73">
        <v>38502</v>
      </c>
      <c r="P44" s="74">
        <v>45630</v>
      </c>
      <c r="Q44" s="73">
        <v>37575</v>
      </c>
      <c r="R44" s="74">
        <v>44576</v>
      </c>
      <c r="S44" s="73">
        <v>36938</v>
      </c>
      <c r="T44" s="74">
        <v>43693</v>
      </c>
      <c r="U44" s="16">
        <v>36029</v>
      </c>
      <c r="V44" s="19">
        <v>42556</v>
      </c>
      <c r="W44" s="16">
        <v>35378</v>
      </c>
      <c r="X44" s="19">
        <v>41874</v>
      </c>
      <c r="Y44" s="16">
        <v>34676</v>
      </c>
      <c r="Z44" s="19">
        <v>40982</v>
      </c>
    </row>
    <row r="45" spans="13:14" ht="15.75">
      <c r="M45" s="87"/>
      <c r="N45" s="87"/>
    </row>
    <row r="46" spans="13:14" ht="15.75">
      <c r="M46" s="87"/>
      <c r="N46" s="87"/>
    </row>
    <row r="47" spans="13:14" ht="15.75">
      <c r="M47" s="87"/>
      <c r="N47" s="87"/>
    </row>
    <row r="48" spans="13:14" ht="15.75">
      <c r="M48" s="87"/>
      <c r="N48" s="87"/>
    </row>
    <row r="49" s="87" customFormat="1" ht="15.75"/>
    <row r="50" s="87" customFormat="1" ht="15.75"/>
    <row r="51" s="87" customFormat="1" ht="15.75"/>
    <row r="52" s="87" customFormat="1" ht="15.75"/>
    <row r="53" s="87" customFormat="1" ht="15.75"/>
    <row r="54" s="87" customFormat="1" ht="15.75"/>
    <row r="55" s="87" customFormat="1" ht="15.75"/>
    <row r="56" s="87" customFormat="1" ht="15.75"/>
    <row r="57" s="87" customFormat="1" ht="15.75"/>
    <row r="58" s="87" customFormat="1" ht="15.75"/>
    <row r="59" s="87" customFormat="1" ht="15.75"/>
    <row r="60" s="87" customFormat="1" ht="15.75"/>
    <row r="61" s="87" customFormat="1" ht="15.75"/>
    <row r="62" s="87" customFormat="1" ht="15.75"/>
    <row r="63" s="87" customFormat="1" ht="15.75"/>
    <row r="64" s="87" customFormat="1" ht="15.75"/>
    <row r="65" s="87" customFormat="1" ht="15.75"/>
    <row r="66" s="87" customFormat="1" ht="15.75"/>
    <row r="67" s="87" customFormat="1" ht="15.75"/>
    <row r="68" s="87" customFormat="1" ht="15.75"/>
    <row r="69" s="87" customFormat="1" ht="15.75"/>
    <row r="70" s="87" customFormat="1" ht="15.75"/>
    <row r="71" s="87" customFormat="1" ht="15.75"/>
    <row r="72" s="87" customFormat="1" ht="15.75"/>
    <row r="73" s="87" customFormat="1" ht="15.75"/>
    <row r="74" s="87" customFormat="1" ht="15.75"/>
    <row r="75" s="87" customFormat="1" ht="15.75"/>
    <row r="76" s="87" customFormat="1" ht="15.75"/>
    <row r="77" s="87" customFormat="1" ht="15.75"/>
    <row r="78" s="87" customFormat="1" ht="15.75"/>
    <row r="79" s="87" customFormat="1" ht="15.75"/>
    <row r="80" s="87" customFormat="1" ht="15.75"/>
    <row r="81" s="87" customFormat="1" ht="15.75"/>
    <row r="82" s="87" customFormat="1" ht="15.75"/>
    <row r="83" s="87" customFormat="1" ht="15.75"/>
    <row r="84" s="87" customFormat="1" ht="15.75"/>
    <row r="85" s="87" customFormat="1" ht="15.75"/>
    <row r="86" s="87" customFormat="1" ht="15.75"/>
    <row r="87" s="87" customFormat="1" ht="15.75"/>
    <row r="88" s="87" customFormat="1" ht="15.75"/>
    <row r="89" s="87" customFormat="1" ht="15.75"/>
    <row r="90" s="87" customFormat="1" ht="15.75"/>
    <row r="91" s="87" customFormat="1" ht="15.75"/>
    <row r="92" s="87" customFormat="1" ht="15.75"/>
    <row r="93" s="87" customFormat="1" ht="15.75"/>
    <row r="94" s="87" customFormat="1" ht="15.75"/>
    <row r="95" s="87" customFormat="1" ht="15.75"/>
    <row r="96" s="87" customFormat="1" ht="15.75"/>
    <row r="97" s="87" customFormat="1" ht="15.75"/>
    <row r="98" s="87" customFormat="1" ht="15.75"/>
    <row r="99" s="87" customFormat="1" ht="15.75"/>
    <row r="100" s="87" customFormat="1" ht="15.75"/>
    <row r="101" s="87" customFormat="1" ht="15.75"/>
    <row r="102" s="87" customFormat="1" ht="15.75"/>
    <row r="103" s="87" customFormat="1" ht="15.75"/>
    <row r="104" s="87" customFormat="1" ht="15.75"/>
    <row r="105" s="87" customFormat="1" ht="15.75"/>
    <row r="106" s="87" customFormat="1" ht="15.75"/>
    <row r="107" s="87" customFormat="1" ht="15.75"/>
    <row r="108" s="87" customFormat="1" ht="15.75"/>
    <row r="109" s="87" customFormat="1" ht="15.75"/>
    <row r="110" s="87" customFormat="1" ht="15.75"/>
    <row r="111" s="87" customFormat="1" ht="15.75"/>
    <row r="112" s="87" customFormat="1" ht="15.75"/>
    <row r="113" s="87" customFormat="1" ht="15.75"/>
    <row r="114" s="87" customFormat="1" ht="15.75"/>
    <row r="115" s="87" customFormat="1" ht="15.75"/>
    <row r="116" s="87" customFormat="1" ht="15.75"/>
    <row r="117" s="87" customFormat="1" ht="15.75"/>
    <row r="118" s="87" customFormat="1" ht="15.75"/>
    <row r="119" s="87" customFormat="1" ht="15.75"/>
    <row r="120" s="87" customFormat="1" ht="15.75"/>
    <row r="121" s="87" customFormat="1" ht="15.75"/>
    <row r="122" s="87" customFormat="1" ht="15.75"/>
    <row r="123" s="87" customFormat="1" ht="15.75"/>
    <row r="124" s="87" customFormat="1" ht="15.75"/>
    <row r="125" s="87" customFormat="1" ht="15.75"/>
    <row r="126" s="87" customFormat="1" ht="15.75"/>
    <row r="127" s="87" customFormat="1" ht="15.75"/>
    <row r="128" s="87" customFormat="1" ht="15.75"/>
    <row r="129" s="87" customFormat="1" ht="15.75"/>
    <row r="130" s="87" customFormat="1" ht="15.75"/>
    <row r="131" s="87" customFormat="1" ht="15.75"/>
    <row r="132" s="87" customFormat="1" ht="15.75"/>
    <row r="133" s="87" customFormat="1" ht="15.75"/>
    <row r="134" s="87" customFormat="1" ht="15.75"/>
    <row r="135" s="87" customFormat="1" ht="15.75"/>
    <row r="136" s="87" customFormat="1" ht="15.75"/>
    <row r="137" s="87" customFormat="1" ht="15.75"/>
    <row r="138" s="87" customFormat="1" ht="15.75"/>
    <row r="139" s="87" customFormat="1" ht="15.75"/>
    <row r="140" s="87" customFormat="1" ht="15.75"/>
    <row r="141" s="87" customFormat="1" ht="15.75"/>
    <row r="142" s="87" customFormat="1" ht="15.75"/>
    <row r="143" s="87" customFormat="1" ht="15.75"/>
    <row r="144" s="87" customFormat="1" ht="15.75"/>
    <row r="145" s="87" customFormat="1" ht="15.75"/>
    <row r="146" s="87" customFormat="1" ht="15.75"/>
    <row r="147" s="87" customFormat="1" ht="15.75"/>
    <row r="148" s="87" customFormat="1" ht="15.75"/>
    <row r="149" s="87" customFormat="1" ht="15.75"/>
    <row r="150" s="87" customFormat="1" ht="15.75"/>
    <row r="151" s="87" customFormat="1" ht="15.75"/>
    <row r="152" s="87" customFormat="1" ht="15.75"/>
    <row r="153" s="87" customFormat="1" ht="15.75"/>
    <row r="154" s="87" customFormat="1" ht="15.75"/>
    <row r="155" s="87" customFormat="1" ht="15.75"/>
    <row r="156" s="87" customFormat="1" ht="15.75"/>
    <row r="157" s="87" customFormat="1" ht="15.75"/>
    <row r="158" s="87" customFormat="1" ht="15.75"/>
    <row r="159" s="87" customFormat="1" ht="15.75"/>
    <row r="160" s="87" customFormat="1" ht="15.75"/>
    <row r="161" s="87" customFormat="1" ht="15.75"/>
    <row r="162" s="87" customFormat="1" ht="15.75"/>
    <row r="163" s="87" customFormat="1" ht="15.75"/>
    <row r="164" s="87" customFormat="1" ht="15.75"/>
    <row r="165" s="87" customFormat="1" ht="15.75"/>
    <row r="166" s="87" customFormat="1" ht="15.75"/>
  </sheetData>
  <sheetProtection/>
  <mergeCells count="21">
    <mergeCell ref="E26:F26"/>
    <mergeCell ref="W3:X3"/>
    <mergeCell ref="E3:F5"/>
    <mergeCell ref="E6:F6"/>
    <mergeCell ref="U3:V3"/>
    <mergeCell ref="K3:L3"/>
    <mergeCell ref="S3:T3"/>
    <mergeCell ref="G3:H3"/>
    <mergeCell ref="I3:J3"/>
    <mergeCell ref="Q3:R3"/>
    <mergeCell ref="O3:P3"/>
    <mergeCell ref="E1:AF1"/>
    <mergeCell ref="E7:F7"/>
    <mergeCell ref="Y3:Z3"/>
    <mergeCell ref="E16:F16"/>
    <mergeCell ref="A3:B5"/>
    <mergeCell ref="C3:D3"/>
    <mergeCell ref="A6:B6"/>
    <mergeCell ref="A16:B16"/>
    <mergeCell ref="A23:B23"/>
    <mergeCell ref="M3:N3"/>
  </mergeCells>
  <printOptions/>
  <pageMargins left="0.11811023622047245" right="0.11811023622047245" top="0.35433070866141736" bottom="0.7480314960629921" header="0.31496062992125984" footer="0.31496062992125984"/>
  <pageSetup horizontalDpi="600" verticalDpi="600" orientation="landscape" paperSize="9" scale="80" r:id="rId1"/>
  <headerFooter>
    <oddFooter>&amp;L&amp;Z&amp;F&amp;A</oddFooter>
  </headerFooter>
  <rowBreaks count="1" manualBreakCount="1">
    <brk id="2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zoomScale="83" zoomScaleNormal="55" zoomScaleSheetLayoutView="83" zoomScalePageLayoutView="55" workbookViewId="0" topLeftCell="A1">
      <selection activeCell="B36" sqref="B36"/>
    </sheetView>
  </sheetViews>
  <sheetFormatPr defaultColWidth="9.00390625" defaultRowHeight="15.75"/>
  <cols>
    <col min="1" max="1" width="2.875" style="60" customWidth="1"/>
    <col min="2" max="2" width="83.875" style="60" customWidth="1"/>
    <col min="3" max="3" width="11.875" style="60" bestFit="1" customWidth="1"/>
    <col min="4" max="4" width="9.00390625" style="60" customWidth="1"/>
    <col min="5" max="5" width="11.00390625" style="60" bestFit="1" customWidth="1"/>
    <col min="6" max="9" width="10.125" style="60" customWidth="1"/>
    <col min="10" max="10" width="10.00390625" style="60" bestFit="1" customWidth="1"/>
    <col min="11" max="16384" width="9.00390625" style="60" customWidth="1"/>
  </cols>
  <sheetData>
    <row r="1" spans="1:9" ht="68.25" customHeight="1">
      <c r="A1" s="292" t="s">
        <v>57</v>
      </c>
      <c r="B1" s="279"/>
      <c r="C1" s="279"/>
      <c r="D1" s="279"/>
      <c r="E1" s="279"/>
      <c r="F1" s="279"/>
      <c r="G1" s="279"/>
      <c r="H1" s="279"/>
      <c r="I1" s="279"/>
    </row>
    <row r="2" spans="1:9" ht="30.75" customHeight="1">
      <c r="A2" s="257" t="s">
        <v>58</v>
      </c>
      <c r="B2" s="258"/>
      <c r="C2" s="258"/>
      <c r="D2" s="258"/>
      <c r="E2" s="258"/>
      <c r="F2" s="258"/>
      <c r="G2" s="258"/>
      <c r="H2" s="258"/>
      <c r="I2" s="258"/>
    </row>
    <row r="3" spans="1:9" ht="16.5">
      <c r="A3" s="280" t="s">
        <v>22</v>
      </c>
      <c r="B3" s="281"/>
      <c r="C3" s="286" t="s">
        <v>23</v>
      </c>
      <c r="D3" s="281"/>
      <c r="E3" s="287" t="s">
        <v>24</v>
      </c>
      <c r="F3" s="270"/>
      <c r="G3" s="270"/>
      <c r="H3" s="270"/>
      <c r="I3" s="270"/>
    </row>
    <row r="4" spans="1:9" s="61" customFormat="1" ht="51.75" customHeight="1">
      <c r="A4" s="282"/>
      <c r="B4" s="283"/>
      <c r="C4" s="284"/>
      <c r="D4" s="285"/>
      <c r="E4" s="288"/>
      <c r="F4" s="290" t="s">
        <v>27</v>
      </c>
      <c r="G4" s="273"/>
      <c r="H4" s="291" t="s">
        <v>0</v>
      </c>
      <c r="I4" s="275"/>
    </row>
    <row r="5" spans="1:9" ht="33">
      <c r="A5" s="284"/>
      <c r="B5" s="285"/>
      <c r="C5" s="47" t="s">
        <v>25</v>
      </c>
      <c r="D5" s="48" t="s">
        <v>26</v>
      </c>
      <c r="E5" s="289"/>
      <c r="F5" s="50" t="s">
        <v>25</v>
      </c>
      <c r="G5" s="48" t="s">
        <v>61</v>
      </c>
      <c r="H5" s="47" t="s">
        <v>25</v>
      </c>
      <c r="I5" s="48" t="s">
        <v>61</v>
      </c>
    </row>
    <row r="6" spans="1:9" ht="16.5">
      <c r="A6" s="247" t="s">
        <v>1</v>
      </c>
      <c r="B6" s="248"/>
      <c r="C6" s="23">
        <v>1353049</v>
      </c>
      <c r="D6" s="24">
        <v>100</v>
      </c>
      <c r="E6" s="25">
        <v>1342027</v>
      </c>
      <c r="F6" s="25">
        <v>490688</v>
      </c>
      <c r="G6" s="26">
        <f>F6/E6*100</f>
        <v>36.56319880300471</v>
      </c>
      <c r="H6" s="27">
        <v>851339</v>
      </c>
      <c r="I6" s="70">
        <f>(H6/E6)*100</f>
        <v>63.4368011969953</v>
      </c>
    </row>
    <row r="7" spans="1:9" ht="16.5">
      <c r="A7" s="276" t="s">
        <v>2</v>
      </c>
      <c r="B7" s="250"/>
      <c r="C7" s="250"/>
      <c r="D7" s="250"/>
      <c r="E7" s="250"/>
      <c r="F7" s="250"/>
      <c r="G7" s="250"/>
      <c r="H7" s="250"/>
      <c r="I7" s="251"/>
    </row>
    <row r="8" spans="1:9" ht="16.5">
      <c r="A8" s="28"/>
      <c r="B8" s="52" t="s">
        <v>32</v>
      </c>
      <c r="C8" s="29">
        <v>93968</v>
      </c>
      <c r="D8" s="30">
        <v>6.94</v>
      </c>
      <c r="E8" s="31">
        <v>92389</v>
      </c>
      <c r="F8" s="32">
        <v>34586</v>
      </c>
      <c r="G8" s="26">
        <f>F8/E8*100</f>
        <v>37.4351925012718</v>
      </c>
      <c r="H8" s="32">
        <v>57803</v>
      </c>
      <c r="I8" s="33">
        <f>(H8/E8)*100</f>
        <v>62.5648074987282</v>
      </c>
    </row>
    <row r="9" spans="1:9" ht="16.5">
      <c r="A9" s="28"/>
      <c r="B9" s="52" t="s">
        <v>39</v>
      </c>
      <c r="C9" s="29">
        <v>102721</v>
      </c>
      <c r="D9" s="34">
        <v>7.59</v>
      </c>
      <c r="E9" s="35">
        <v>101272</v>
      </c>
      <c r="F9" s="32">
        <v>38744</v>
      </c>
      <c r="G9" s="26">
        <f aca="true" t="shared" si="0" ref="G9:G15">F9/E9*100</f>
        <v>38.25736630065566</v>
      </c>
      <c r="H9" s="32">
        <v>62528</v>
      </c>
      <c r="I9" s="33">
        <f aca="true" t="shared" si="1" ref="I9:I15">(H9/E9)*100</f>
        <v>61.74263369934434</v>
      </c>
    </row>
    <row r="10" spans="1:9" ht="16.5">
      <c r="A10" s="28"/>
      <c r="B10" s="52" t="s">
        <v>40</v>
      </c>
      <c r="C10" s="29">
        <v>83303</v>
      </c>
      <c r="D10" s="34">
        <v>6.16</v>
      </c>
      <c r="E10" s="35">
        <v>82021</v>
      </c>
      <c r="F10" s="32">
        <v>31717</v>
      </c>
      <c r="G10" s="26">
        <f t="shared" si="0"/>
        <v>38.66936516258031</v>
      </c>
      <c r="H10" s="32">
        <v>50304</v>
      </c>
      <c r="I10" s="33">
        <f t="shared" si="1"/>
        <v>61.33063483741969</v>
      </c>
    </row>
    <row r="11" spans="1:9" ht="16.5">
      <c r="A11" s="28"/>
      <c r="B11" s="52" t="s">
        <v>41</v>
      </c>
      <c r="C11" s="29">
        <v>75839</v>
      </c>
      <c r="D11" s="34">
        <v>5.61</v>
      </c>
      <c r="E11" s="35">
        <v>75010</v>
      </c>
      <c r="F11" s="32">
        <v>29283</v>
      </c>
      <c r="G11" s="26">
        <f t="shared" si="0"/>
        <v>39.038794827356355</v>
      </c>
      <c r="H11" s="32">
        <v>45727</v>
      </c>
      <c r="I11" s="33">
        <f t="shared" si="1"/>
        <v>60.96120517264365</v>
      </c>
    </row>
    <row r="12" spans="1:9" ht="16.5">
      <c r="A12" s="28"/>
      <c r="B12" s="52" t="s">
        <v>42</v>
      </c>
      <c r="C12" s="29">
        <v>64968</v>
      </c>
      <c r="D12" s="34">
        <v>4.8</v>
      </c>
      <c r="E12" s="35">
        <v>64226</v>
      </c>
      <c r="F12" s="32">
        <v>24374</v>
      </c>
      <c r="G12" s="26">
        <f t="shared" si="0"/>
        <v>37.95036278142808</v>
      </c>
      <c r="H12" s="32">
        <v>39852</v>
      </c>
      <c r="I12" s="33">
        <f t="shared" si="1"/>
        <v>62.04963721857192</v>
      </c>
    </row>
    <row r="13" spans="1:9" ht="16.5">
      <c r="A13" s="28"/>
      <c r="B13" s="52" t="s">
        <v>43</v>
      </c>
      <c r="C13" s="29">
        <v>264836</v>
      </c>
      <c r="D13" s="34">
        <v>19.57</v>
      </c>
      <c r="E13" s="35">
        <v>262587</v>
      </c>
      <c r="F13" s="32">
        <v>99921</v>
      </c>
      <c r="G13" s="26">
        <f t="shared" si="0"/>
        <v>38.052531161100895</v>
      </c>
      <c r="H13" s="32">
        <v>162666</v>
      </c>
      <c r="I13" s="33">
        <f t="shared" si="1"/>
        <v>61.94746883889911</v>
      </c>
    </row>
    <row r="14" spans="1:9" ht="16.5">
      <c r="A14" s="28"/>
      <c r="B14" s="52" t="s">
        <v>44</v>
      </c>
      <c r="C14" s="29">
        <v>338607</v>
      </c>
      <c r="D14" s="34">
        <v>25.03</v>
      </c>
      <c r="E14" s="35">
        <v>336565</v>
      </c>
      <c r="F14" s="32">
        <v>120003</v>
      </c>
      <c r="G14" s="26">
        <f t="shared" si="0"/>
        <v>35.655222616730796</v>
      </c>
      <c r="H14" s="32">
        <v>216562</v>
      </c>
      <c r="I14" s="33">
        <f t="shared" si="1"/>
        <v>64.3447773832692</v>
      </c>
    </row>
    <row r="15" spans="1:9" ht="16.5">
      <c r="A15" s="36"/>
      <c r="B15" s="62" t="s">
        <v>53</v>
      </c>
      <c r="C15" s="29">
        <v>328807</v>
      </c>
      <c r="D15" s="37">
        <v>24.3</v>
      </c>
      <c r="E15" s="38">
        <v>327957</v>
      </c>
      <c r="F15" s="32">
        <v>112060</v>
      </c>
      <c r="G15" s="26">
        <f t="shared" si="0"/>
        <v>34.169113633799554</v>
      </c>
      <c r="H15" s="32">
        <v>215897</v>
      </c>
      <c r="I15" s="33">
        <f t="shared" si="1"/>
        <v>65.83088636620045</v>
      </c>
    </row>
    <row r="16" spans="1:9" ht="16.5">
      <c r="A16" s="276" t="s">
        <v>3</v>
      </c>
      <c r="B16" s="250"/>
      <c r="C16" s="250"/>
      <c r="D16" s="250"/>
      <c r="E16" s="250"/>
      <c r="F16" s="250"/>
      <c r="G16" s="250"/>
      <c r="H16" s="250"/>
      <c r="I16" s="251"/>
    </row>
    <row r="17" spans="1:9" ht="16.5">
      <c r="A17" s="28"/>
      <c r="B17" s="52" t="s">
        <v>33</v>
      </c>
      <c r="C17" s="29">
        <v>114599</v>
      </c>
      <c r="D17" s="30">
        <v>8.47</v>
      </c>
      <c r="E17" s="31">
        <v>112190</v>
      </c>
      <c r="F17" s="32">
        <v>28951</v>
      </c>
      <c r="G17" s="26">
        <f>F17/E17*100</f>
        <v>25.805330243337192</v>
      </c>
      <c r="H17" s="32">
        <v>83239</v>
      </c>
      <c r="I17" s="33">
        <f aca="true" t="shared" si="2" ref="I17:I44">(H17/E17)*100</f>
        <v>74.1946697566628</v>
      </c>
    </row>
    <row r="18" spans="1:9" ht="16.5">
      <c r="A18" s="28"/>
      <c r="B18" s="52" t="s">
        <v>34</v>
      </c>
      <c r="C18" s="29">
        <v>398992</v>
      </c>
      <c r="D18" s="34">
        <v>29.49</v>
      </c>
      <c r="E18" s="35">
        <v>395162</v>
      </c>
      <c r="F18" s="32">
        <v>132717</v>
      </c>
      <c r="G18" s="26">
        <f aca="true" t="shared" si="3" ref="G18:G25">F18/E18*100</f>
        <v>33.5854662138566</v>
      </c>
      <c r="H18" s="32">
        <v>262445</v>
      </c>
      <c r="I18" s="33">
        <f t="shared" si="2"/>
        <v>66.41453378614341</v>
      </c>
    </row>
    <row r="19" spans="1:9" ht="16.5">
      <c r="A19" s="28"/>
      <c r="B19" s="52" t="s">
        <v>35</v>
      </c>
      <c r="C19" s="39">
        <v>103</v>
      </c>
      <c r="D19" s="34">
        <v>0.01</v>
      </c>
      <c r="E19" s="35">
        <v>100</v>
      </c>
      <c r="F19" s="32">
        <v>36</v>
      </c>
      <c r="G19" s="26">
        <f t="shared" si="3"/>
        <v>36</v>
      </c>
      <c r="H19" s="32">
        <v>64</v>
      </c>
      <c r="I19" s="33">
        <f t="shared" si="2"/>
        <v>64</v>
      </c>
    </row>
    <row r="20" spans="1:9" ht="20.25" customHeight="1">
      <c r="A20" s="28"/>
      <c r="B20" s="52" t="s">
        <v>36</v>
      </c>
      <c r="C20" s="39">
        <v>28</v>
      </c>
      <c r="D20" s="34">
        <v>0</v>
      </c>
      <c r="E20" s="35">
        <v>27</v>
      </c>
      <c r="F20" s="32">
        <v>10</v>
      </c>
      <c r="G20" s="26">
        <f t="shared" si="3"/>
        <v>37.03703703703704</v>
      </c>
      <c r="H20" s="32">
        <v>17</v>
      </c>
      <c r="I20" s="33">
        <f t="shared" si="2"/>
        <v>62.96296296296296</v>
      </c>
    </row>
    <row r="21" spans="1:9" ht="16.5">
      <c r="A21" s="28"/>
      <c r="B21" s="52" t="s">
        <v>29</v>
      </c>
      <c r="C21" s="29">
        <v>25908</v>
      </c>
      <c r="D21" s="34">
        <v>1.91</v>
      </c>
      <c r="E21" s="35">
        <v>25879</v>
      </c>
      <c r="F21" s="32">
        <v>9211</v>
      </c>
      <c r="G21" s="26">
        <f t="shared" si="3"/>
        <v>35.59256540051779</v>
      </c>
      <c r="H21" s="32">
        <v>16668</v>
      </c>
      <c r="I21" s="33">
        <f t="shared" si="2"/>
        <v>64.4074345994822</v>
      </c>
    </row>
    <row r="22" spans="1:9" ht="16.5">
      <c r="A22" s="28"/>
      <c r="B22" s="52" t="s">
        <v>45</v>
      </c>
      <c r="C22" s="29">
        <v>744654</v>
      </c>
      <c r="D22" s="34">
        <v>55.04</v>
      </c>
      <c r="E22" s="35">
        <v>744049</v>
      </c>
      <c r="F22" s="32">
        <v>305744</v>
      </c>
      <c r="G22" s="26">
        <f t="shared" si="3"/>
        <v>41.091917333401426</v>
      </c>
      <c r="H22" s="32">
        <v>438305</v>
      </c>
      <c r="I22" s="33">
        <f t="shared" si="2"/>
        <v>58.908082666598574</v>
      </c>
    </row>
    <row r="23" spans="1:9" ht="16.5">
      <c r="A23" s="28"/>
      <c r="B23" s="52" t="s">
        <v>59</v>
      </c>
      <c r="C23" s="29">
        <v>3796</v>
      </c>
      <c r="D23" s="34">
        <v>0.28</v>
      </c>
      <c r="E23" s="35">
        <v>2120</v>
      </c>
      <c r="F23" s="32">
        <v>813</v>
      </c>
      <c r="G23" s="26">
        <f t="shared" si="3"/>
        <v>38.34905660377358</v>
      </c>
      <c r="H23" s="32">
        <v>1307</v>
      </c>
      <c r="I23" s="33">
        <f t="shared" si="2"/>
        <v>61.65094339622641</v>
      </c>
    </row>
    <row r="24" spans="1:9" ht="16.5">
      <c r="A24" s="28"/>
      <c r="B24" s="52" t="s">
        <v>60</v>
      </c>
      <c r="C24" s="39">
        <v>32912</v>
      </c>
      <c r="D24" s="34">
        <v>2.43</v>
      </c>
      <c r="E24" s="35">
        <v>31573</v>
      </c>
      <c r="F24" s="32">
        <v>5811</v>
      </c>
      <c r="G24" s="26">
        <f t="shared" si="3"/>
        <v>18.404966268647264</v>
      </c>
      <c r="H24" s="32">
        <v>25762</v>
      </c>
      <c r="I24" s="33">
        <f t="shared" si="2"/>
        <v>81.59503373135274</v>
      </c>
    </row>
    <row r="25" spans="1:9" ht="16.5">
      <c r="A25" s="28"/>
      <c r="B25" s="52" t="s">
        <v>30</v>
      </c>
      <c r="C25" s="29">
        <v>32057</v>
      </c>
      <c r="D25" s="37">
        <v>2.37</v>
      </c>
      <c r="E25" s="38">
        <v>30927</v>
      </c>
      <c r="F25" s="32">
        <v>7395</v>
      </c>
      <c r="G25" s="26">
        <f t="shared" si="3"/>
        <v>23.911145600931224</v>
      </c>
      <c r="H25" s="32">
        <v>23532</v>
      </c>
      <c r="I25" s="33">
        <f t="shared" si="2"/>
        <v>76.08885439906878</v>
      </c>
    </row>
    <row r="26" spans="1:10" ht="16.5">
      <c r="A26" s="276" t="s">
        <v>52</v>
      </c>
      <c r="B26" s="250"/>
      <c r="C26" s="250"/>
      <c r="D26" s="250"/>
      <c r="E26" s="250"/>
      <c r="F26" s="250"/>
      <c r="G26" s="250"/>
      <c r="H26" s="250"/>
      <c r="I26" s="251"/>
      <c r="J26" s="71"/>
    </row>
    <row r="27" spans="1:9" ht="16.5">
      <c r="A27" s="40"/>
      <c r="B27" s="63" t="s">
        <v>51</v>
      </c>
      <c r="C27" s="41">
        <v>11568</v>
      </c>
      <c r="D27" s="30">
        <v>0.8396050004040031</v>
      </c>
      <c r="E27" s="31">
        <v>11559</v>
      </c>
      <c r="F27" s="42">
        <v>2753</v>
      </c>
      <c r="G27" s="26">
        <f>F27/E27*100</f>
        <v>23.8169391815901</v>
      </c>
      <c r="H27" s="42">
        <v>8806</v>
      </c>
      <c r="I27" s="33">
        <f t="shared" si="2"/>
        <v>76.1830608184099</v>
      </c>
    </row>
    <row r="28" spans="1:9" ht="16.5">
      <c r="A28" s="28"/>
      <c r="B28" s="64" t="s">
        <v>5</v>
      </c>
      <c r="C28" s="29">
        <v>1151</v>
      </c>
      <c r="D28" s="34">
        <v>0.08491279304652961</v>
      </c>
      <c r="E28" s="35">
        <v>1149</v>
      </c>
      <c r="F28" s="43">
        <v>282</v>
      </c>
      <c r="G28" s="26">
        <f aca="true" t="shared" si="4" ref="G28:G44">F28/E28*100</f>
        <v>24.54308093994778</v>
      </c>
      <c r="H28" s="44">
        <v>867</v>
      </c>
      <c r="I28" s="33">
        <f t="shared" si="2"/>
        <v>75.45691906005221</v>
      </c>
    </row>
    <row r="29" spans="1:9" ht="16.5">
      <c r="A29" s="28"/>
      <c r="B29" s="64" t="s">
        <v>6</v>
      </c>
      <c r="C29" s="29">
        <v>141817</v>
      </c>
      <c r="D29" s="34">
        <v>10.634227142082118</v>
      </c>
      <c r="E29" s="35">
        <v>141027</v>
      </c>
      <c r="F29" s="44">
        <v>39381</v>
      </c>
      <c r="G29" s="26">
        <f t="shared" si="4"/>
        <v>27.924440000850904</v>
      </c>
      <c r="H29" s="44">
        <v>101646</v>
      </c>
      <c r="I29" s="33">
        <f t="shared" si="2"/>
        <v>72.07555999914909</v>
      </c>
    </row>
    <row r="30" spans="1:9" ht="16.5">
      <c r="A30" s="28"/>
      <c r="B30" s="64" t="s">
        <v>7</v>
      </c>
      <c r="C30" s="39">
        <v>546</v>
      </c>
      <c r="D30" s="34">
        <v>0.04905751849757021</v>
      </c>
      <c r="E30" s="35">
        <v>538</v>
      </c>
      <c r="F30" s="43">
        <v>116</v>
      </c>
      <c r="G30" s="26">
        <f t="shared" si="4"/>
        <v>21.561338289962826</v>
      </c>
      <c r="H30" s="44">
        <v>422</v>
      </c>
      <c r="I30" s="33">
        <f t="shared" si="2"/>
        <v>78.43866171003717</v>
      </c>
    </row>
    <row r="31" spans="1:9" ht="16.5">
      <c r="A31" s="28"/>
      <c r="B31" s="64" t="s">
        <v>8</v>
      </c>
      <c r="C31" s="29">
        <v>7155</v>
      </c>
      <c r="D31" s="34">
        <v>0.5396327034732723</v>
      </c>
      <c r="E31" s="35">
        <v>7140</v>
      </c>
      <c r="F31" s="44">
        <v>2132</v>
      </c>
      <c r="G31" s="26">
        <f t="shared" si="4"/>
        <v>29.859943977591037</v>
      </c>
      <c r="H31" s="44">
        <v>5008</v>
      </c>
      <c r="I31" s="33">
        <f t="shared" si="2"/>
        <v>70.14005602240896</v>
      </c>
    </row>
    <row r="32" spans="1:9" ht="16.5">
      <c r="A32" s="28"/>
      <c r="B32" s="64" t="s">
        <v>9</v>
      </c>
      <c r="C32" s="29">
        <v>112164</v>
      </c>
      <c r="D32" s="34">
        <v>8.181062643565385</v>
      </c>
      <c r="E32" s="35">
        <v>111960</v>
      </c>
      <c r="F32" s="44">
        <v>28256</v>
      </c>
      <c r="G32" s="26">
        <f t="shared" si="4"/>
        <v>25.237584851732763</v>
      </c>
      <c r="H32" s="44">
        <v>83704</v>
      </c>
      <c r="I32" s="33">
        <f t="shared" si="2"/>
        <v>74.76241514826724</v>
      </c>
    </row>
    <row r="33" spans="1:9" ht="16.5">
      <c r="A33" s="28"/>
      <c r="B33" s="64" t="s">
        <v>10</v>
      </c>
      <c r="C33" s="29">
        <v>668428</v>
      </c>
      <c r="D33" s="34">
        <v>49.50358119885032</v>
      </c>
      <c r="E33" s="35">
        <v>662414</v>
      </c>
      <c r="F33" s="44">
        <v>253778</v>
      </c>
      <c r="G33" s="26">
        <f t="shared" si="4"/>
        <v>38.31108642027493</v>
      </c>
      <c r="H33" s="44">
        <v>408636</v>
      </c>
      <c r="I33" s="33">
        <f t="shared" si="2"/>
        <v>61.68891357972507</v>
      </c>
    </row>
    <row r="34" spans="1:9" ht="16.5">
      <c r="A34" s="28"/>
      <c r="B34" s="64" t="s">
        <v>11</v>
      </c>
      <c r="C34" s="29">
        <v>30281</v>
      </c>
      <c r="D34" s="34">
        <v>2.2652309166253044</v>
      </c>
      <c r="E34" s="35">
        <v>29904</v>
      </c>
      <c r="F34" s="44">
        <v>7773</v>
      </c>
      <c r="G34" s="26">
        <f t="shared" si="4"/>
        <v>25.99317817014446</v>
      </c>
      <c r="H34" s="44">
        <v>22131</v>
      </c>
      <c r="I34" s="33">
        <f t="shared" si="2"/>
        <v>74.00682182985554</v>
      </c>
    </row>
    <row r="35" spans="1:9" ht="16.5">
      <c r="A35" s="28"/>
      <c r="B35" s="64" t="s">
        <v>12</v>
      </c>
      <c r="C35" s="29">
        <v>134326</v>
      </c>
      <c r="D35" s="34">
        <v>9.725580898733739</v>
      </c>
      <c r="E35" s="35">
        <v>133163</v>
      </c>
      <c r="F35" s="44">
        <v>63480</v>
      </c>
      <c r="G35" s="26">
        <f t="shared" si="4"/>
        <v>47.67089957420605</v>
      </c>
      <c r="H35" s="44">
        <v>69683</v>
      </c>
      <c r="I35" s="33">
        <f t="shared" si="2"/>
        <v>52.32910042579395</v>
      </c>
    </row>
    <row r="36" spans="1:9" ht="16.5">
      <c r="A36" s="28"/>
      <c r="B36" s="64" t="s">
        <v>13</v>
      </c>
      <c r="C36" s="29">
        <v>18141</v>
      </c>
      <c r="D36" s="34">
        <v>1.3622118592222363</v>
      </c>
      <c r="E36" s="35">
        <v>17615</v>
      </c>
      <c r="F36" s="44">
        <v>5183</v>
      </c>
      <c r="G36" s="26">
        <f t="shared" si="4"/>
        <v>29.42378654555776</v>
      </c>
      <c r="H36" s="44">
        <v>12432</v>
      </c>
      <c r="I36" s="33">
        <f t="shared" si="2"/>
        <v>70.57621345444224</v>
      </c>
    </row>
    <row r="37" spans="1:9" ht="16.5">
      <c r="A37" s="28"/>
      <c r="B37" s="64" t="s">
        <v>14</v>
      </c>
      <c r="C37" s="29">
        <v>15490</v>
      </c>
      <c r="D37" s="34">
        <v>1.2977877944893979</v>
      </c>
      <c r="E37" s="35">
        <v>15224</v>
      </c>
      <c r="F37" s="44">
        <v>5101</v>
      </c>
      <c r="G37" s="26">
        <f t="shared" si="4"/>
        <v>33.50630583289543</v>
      </c>
      <c r="H37" s="44">
        <v>10123</v>
      </c>
      <c r="I37" s="33">
        <f t="shared" si="2"/>
        <v>66.49369416710456</v>
      </c>
    </row>
    <row r="38" spans="1:9" ht="16.5">
      <c r="A38" s="28"/>
      <c r="B38" s="64" t="s">
        <v>15</v>
      </c>
      <c r="C38" s="29">
        <v>32766</v>
      </c>
      <c r="D38" s="34">
        <v>2.47581752911708</v>
      </c>
      <c r="E38" s="35">
        <v>32511</v>
      </c>
      <c r="F38" s="44">
        <v>9840</v>
      </c>
      <c r="G38" s="26">
        <f t="shared" si="4"/>
        <v>30.266678970194704</v>
      </c>
      <c r="H38" s="44">
        <v>22671</v>
      </c>
      <c r="I38" s="33">
        <f t="shared" si="2"/>
        <v>69.7333210298053</v>
      </c>
    </row>
    <row r="39" spans="1:9" ht="16.5">
      <c r="A39" s="28"/>
      <c r="B39" s="64" t="s">
        <v>16</v>
      </c>
      <c r="C39" s="29">
        <v>42932</v>
      </c>
      <c r="D39" s="34">
        <v>3.1508634123255574</v>
      </c>
      <c r="E39" s="35">
        <v>42106</v>
      </c>
      <c r="F39" s="44">
        <v>15134</v>
      </c>
      <c r="G39" s="26">
        <f t="shared" si="4"/>
        <v>35.94262100413243</v>
      </c>
      <c r="H39" s="44">
        <v>26972</v>
      </c>
      <c r="I39" s="33">
        <f t="shared" si="2"/>
        <v>64.05737899586758</v>
      </c>
    </row>
    <row r="40" spans="1:9" ht="16.5">
      <c r="A40" s="28"/>
      <c r="B40" s="64" t="s">
        <v>17</v>
      </c>
      <c r="C40" s="29">
        <v>28376</v>
      </c>
      <c r="D40" s="34">
        <v>2.0818423695358583</v>
      </c>
      <c r="E40" s="35">
        <v>28221</v>
      </c>
      <c r="F40" s="44">
        <v>10812</v>
      </c>
      <c r="G40" s="26">
        <f t="shared" si="4"/>
        <v>38.31189539704475</v>
      </c>
      <c r="H40" s="44">
        <v>17409</v>
      </c>
      <c r="I40" s="33">
        <f t="shared" si="2"/>
        <v>61.68810460295525</v>
      </c>
    </row>
    <row r="41" spans="1:9" ht="16.5">
      <c r="A41" s="28"/>
      <c r="B41" s="64" t="s">
        <v>18</v>
      </c>
      <c r="C41" s="29">
        <v>1852</v>
      </c>
      <c r="D41" s="34">
        <v>0.13461960223009709</v>
      </c>
      <c r="E41" s="35">
        <v>1792</v>
      </c>
      <c r="F41" s="43">
        <v>738</v>
      </c>
      <c r="G41" s="26">
        <f t="shared" si="4"/>
        <v>41.183035714285715</v>
      </c>
      <c r="H41" s="44">
        <v>1054</v>
      </c>
      <c r="I41" s="33">
        <f t="shared" si="2"/>
        <v>58.81696428571429</v>
      </c>
    </row>
    <row r="42" spans="1:9" ht="16.5">
      <c r="A42" s="28"/>
      <c r="B42" s="64" t="s">
        <v>19</v>
      </c>
      <c r="C42" s="39">
        <v>667</v>
      </c>
      <c r="D42" s="34">
        <v>0.049273948726235965</v>
      </c>
      <c r="E42" s="35">
        <v>658</v>
      </c>
      <c r="F42" s="43">
        <v>184</v>
      </c>
      <c r="G42" s="26">
        <f t="shared" si="4"/>
        <v>27.96352583586626</v>
      </c>
      <c r="H42" s="44">
        <v>474</v>
      </c>
      <c r="I42" s="33">
        <f t="shared" si="2"/>
        <v>72.03647416413374</v>
      </c>
    </row>
    <row r="43" spans="1:9" ht="16.5">
      <c r="A43" s="28"/>
      <c r="B43" s="64" t="s">
        <v>20</v>
      </c>
      <c r="C43" s="29">
        <v>26572</v>
      </c>
      <c r="D43" s="34">
        <v>1.9251468839818546</v>
      </c>
      <c r="E43" s="35">
        <v>26461</v>
      </c>
      <c r="F43" s="44">
        <v>9716</v>
      </c>
      <c r="G43" s="26">
        <f t="shared" si="4"/>
        <v>36.718189032916364</v>
      </c>
      <c r="H43" s="44">
        <v>16745</v>
      </c>
      <c r="I43" s="33">
        <f t="shared" si="2"/>
        <v>63.28181096708363</v>
      </c>
    </row>
    <row r="44" spans="1:9" ht="16.5">
      <c r="A44" s="36"/>
      <c r="B44" s="65" t="s">
        <v>21</v>
      </c>
      <c r="C44" s="45">
        <v>78817</v>
      </c>
      <c r="D44" s="37">
        <v>5.69954578509344</v>
      </c>
      <c r="E44" s="38">
        <v>78585</v>
      </c>
      <c r="F44" s="46">
        <v>36029</v>
      </c>
      <c r="G44" s="26">
        <f t="shared" si="4"/>
        <v>45.847171852134636</v>
      </c>
      <c r="H44" s="46">
        <v>42556</v>
      </c>
      <c r="I44" s="33">
        <f t="shared" si="2"/>
        <v>54.15282814786537</v>
      </c>
    </row>
    <row r="45" spans="1:9" ht="100.5" customHeight="1">
      <c r="A45" s="277" t="s">
        <v>62</v>
      </c>
      <c r="B45" s="277"/>
      <c r="C45" s="277"/>
      <c r="D45" s="277"/>
      <c r="E45" s="277"/>
      <c r="F45" s="277"/>
      <c r="G45" s="277"/>
      <c r="H45" s="277"/>
      <c r="I45" s="277"/>
    </row>
  </sheetData>
  <sheetProtection/>
  <mergeCells count="13">
    <mergeCell ref="F3:I3"/>
    <mergeCell ref="F4:G4"/>
    <mergeCell ref="H4:I4"/>
    <mergeCell ref="A6:B6"/>
    <mergeCell ref="A7:I7"/>
    <mergeCell ref="A16:I16"/>
    <mergeCell ref="A26:I26"/>
    <mergeCell ref="A45:I45"/>
    <mergeCell ref="A1:I1"/>
    <mergeCell ref="A2:I2"/>
    <mergeCell ref="A3:B5"/>
    <mergeCell ref="C3:D4"/>
    <mergeCell ref="E3:E5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6"/>
  <sheetViews>
    <sheetView view="pageBreakPreview" zoomScale="83" zoomScaleNormal="55" zoomScaleSheetLayoutView="83" zoomScalePageLayoutView="55" workbookViewId="0" topLeftCell="A1">
      <selection activeCell="A46" sqref="A46:I46"/>
    </sheetView>
  </sheetViews>
  <sheetFormatPr defaultColWidth="9.00390625" defaultRowHeight="15.75"/>
  <cols>
    <col min="1" max="1" width="2.875" style="22" customWidth="1"/>
    <col min="2" max="2" width="74.625" style="22" customWidth="1"/>
    <col min="3" max="3" width="11.875" style="22" bestFit="1" customWidth="1"/>
    <col min="4" max="4" width="9.00390625" style="22" customWidth="1"/>
    <col min="5" max="5" width="11.00390625" style="22" bestFit="1" customWidth="1"/>
    <col min="6" max="9" width="10.125" style="22" customWidth="1"/>
    <col min="10" max="10" width="10.00390625" style="22" bestFit="1" customWidth="1"/>
    <col min="11" max="16384" width="9.00390625" style="22" customWidth="1"/>
  </cols>
  <sheetData>
    <row r="1" spans="1:9" ht="68.25" customHeight="1">
      <c r="A1" s="292" t="s">
        <v>47</v>
      </c>
      <c r="B1" s="279"/>
      <c r="C1" s="279"/>
      <c r="D1" s="279"/>
      <c r="E1" s="279"/>
      <c r="F1" s="279"/>
      <c r="G1" s="279"/>
      <c r="H1" s="279"/>
      <c r="I1" s="279"/>
    </row>
    <row r="2" spans="1:9" ht="30.75" customHeight="1">
      <c r="A2" s="257" t="s">
        <v>31</v>
      </c>
      <c r="B2" s="258"/>
      <c r="C2" s="258"/>
      <c r="D2" s="258"/>
      <c r="E2" s="258"/>
      <c r="F2" s="258"/>
      <c r="G2" s="258"/>
      <c r="H2" s="258"/>
      <c r="I2" s="258"/>
    </row>
    <row r="3" spans="1:9" ht="16.5">
      <c r="A3" s="280" t="s">
        <v>22</v>
      </c>
      <c r="B3" s="281"/>
      <c r="C3" s="286" t="s">
        <v>23</v>
      </c>
      <c r="D3" s="281"/>
      <c r="E3" s="287" t="s">
        <v>24</v>
      </c>
      <c r="F3" s="270"/>
      <c r="G3" s="270"/>
      <c r="H3" s="270"/>
      <c r="I3" s="270"/>
    </row>
    <row r="4" spans="1:9" s="49" customFormat="1" ht="51.75" customHeight="1">
      <c r="A4" s="282"/>
      <c r="B4" s="283"/>
      <c r="C4" s="284"/>
      <c r="D4" s="285"/>
      <c r="E4" s="288"/>
      <c r="F4" s="290" t="s">
        <v>27</v>
      </c>
      <c r="G4" s="273"/>
      <c r="H4" s="291" t="s">
        <v>0</v>
      </c>
      <c r="I4" s="275"/>
    </row>
    <row r="5" spans="1:9" ht="33">
      <c r="A5" s="284"/>
      <c r="B5" s="285"/>
      <c r="C5" s="47" t="s">
        <v>25</v>
      </c>
      <c r="D5" s="48" t="s">
        <v>26</v>
      </c>
      <c r="E5" s="289"/>
      <c r="F5" s="50" t="s">
        <v>25</v>
      </c>
      <c r="G5" s="51" t="s">
        <v>26</v>
      </c>
      <c r="H5" s="47" t="s">
        <v>25</v>
      </c>
      <c r="I5" s="51" t="s">
        <v>26</v>
      </c>
    </row>
    <row r="6" spans="1:9" ht="16.5">
      <c r="A6" s="247" t="s">
        <v>1</v>
      </c>
      <c r="B6" s="248"/>
      <c r="C6" s="23">
        <v>1331182</v>
      </c>
      <c r="D6" s="24">
        <v>100</v>
      </c>
      <c r="E6" s="25">
        <f>F6+H6</f>
        <v>1321069</v>
      </c>
      <c r="F6" s="25">
        <v>483253</v>
      </c>
      <c r="G6" s="26">
        <f>F6/E6*100</f>
        <v>36.58045113464929</v>
      </c>
      <c r="H6" s="27">
        <v>837816</v>
      </c>
      <c r="I6" s="26">
        <f>(H6/E6)*100</f>
        <v>63.41954886535072</v>
      </c>
    </row>
    <row r="7" spans="1:9" ht="16.5">
      <c r="A7" s="276" t="s">
        <v>2</v>
      </c>
      <c r="B7" s="250"/>
      <c r="C7" s="250"/>
      <c r="D7" s="250"/>
      <c r="E7" s="250"/>
      <c r="F7" s="250"/>
      <c r="G7" s="250"/>
      <c r="H7" s="250"/>
      <c r="I7" s="251"/>
    </row>
    <row r="8" spans="1:9" ht="16.5">
      <c r="A8" s="28"/>
      <c r="B8" s="52" t="s">
        <v>32</v>
      </c>
      <c r="C8" s="29">
        <v>98821</v>
      </c>
      <c r="D8" s="30">
        <v>7.423552902608359</v>
      </c>
      <c r="E8" s="31">
        <f aca="true" t="shared" si="0" ref="E8:E15">F8+H8</f>
        <v>97394</v>
      </c>
      <c r="F8" s="32">
        <v>37108</v>
      </c>
      <c r="G8" s="26">
        <f>F8/E8*100</f>
        <v>38.10090970696347</v>
      </c>
      <c r="H8" s="32">
        <v>60286</v>
      </c>
      <c r="I8" s="33">
        <f>(H8/E8)*100</f>
        <v>61.89909029303653</v>
      </c>
    </row>
    <row r="9" spans="1:9" ht="16.5">
      <c r="A9" s="28"/>
      <c r="B9" s="52" t="s">
        <v>39</v>
      </c>
      <c r="C9" s="29">
        <v>94738</v>
      </c>
      <c r="D9" s="34">
        <v>7.116833010061734</v>
      </c>
      <c r="E9" s="35">
        <f t="shared" si="0"/>
        <v>93278</v>
      </c>
      <c r="F9" s="32">
        <v>36188</v>
      </c>
      <c r="G9" s="26">
        <f aca="true" t="shared" si="1" ref="G9:G15">F9/E9*100</f>
        <v>38.79585754411544</v>
      </c>
      <c r="H9" s="32">
        <v>57090</v>
      </c>
      <c r="I9" s="33">
        <f aca="true" t="shared" si="2" ref="I9:I15">(H9/E9)*100</f>
        <v>61.20414245588456</v>
      </c>
    </row>
    <row r="10" spans="1:9" ht="16.5">
      <c r="A10" s="28"/>
      <c r="B10" s="52" t="s">
        <v>40</v>
      </c>
      <c r="C10" s="29">
        <v>84740</v>
      </c>
      <c r="D10" s="34">
        <v>6.365771171785676</v>
      </c>
      <c r="E10" s="35">
        <f t="shared" si="0"/>
        <v>83764</v>
      </c>
      <c r="F10" s="32">
        <v>32869</v>
      </c>
      <c r="G10" s="26">
        <f t="shared" si="1"/>
        <v>39.240007640513824</v>
      </c>
      <c r="H10" s="32">
        <v>50895</v>
      </c>
      <c r="I10" s="33">
        <f t="shared" si="2"/>
        <v>60.75999235948617</v>
      </c>
    </row>
    <row r="11" spans="1:9" ht="16.5">
      <c r="A11" s="28"/>
      <c r="B11" s="52" t="s">
        <v>41</v>
      </c>
      <c r="C11" s="29">
        <v>71764.00000000001</v>
      </c>
      <c r="D11" s="34">
        <v>5.390998375879482</v>
      </c>
      <c r="E11" s="35">
        <f t="shared" si="0"/>
        <v>70934</v>
      </c>
      <c r="F11" s="32">
        <v>27001</v>
      </c>
      <c r="G11" s="26">
        <f t="shared" si="1"/>
        <v>38.064961795471845</v>
      </c>
      <c r="H11" s="32">
        <v>43933</v>
      </c>
      <c r="I11" s="33">
        <f t="shared" si="2"/>
        <v>61.93503820452815</v>
      </c>
    </row>
    <row r="12" spans="1:9" ht="16.5">
      <c r="A12" s="28"/>
      <c r="B12" s="52" t="s">
        <v>42</v>
      </c>
      <c r="C12" s="29">
        <v>61079</v>
      </c>
      <c r="D12" s="34">
        <v>4.588328267659869</v>
      </c>
      <c r="E12" s="35">
        <f t="shared" si="0"/>
        <v>60467</v>
      </c>
      <c r="F12" s="32">
        <v>23539</v>
      </c>
      <c r="G12" s="26">
        <f t="shared" si="1"/>
        <v>38.92867183753121</v>
      </c>
      <c r="H12" s="32">
        <v>36928</v>
      </c>
      <c r="I12" s="33">
        <f t="shared" si="2"/>
        <v>61.07132816246879</v>
      </c>
    </row>
    <row r="13" spans="1:9" ht="16.5">
      <c r="A13" s="28"/>
      <c r="B13" s="52" t="s">
        <v>43</v>
      </c>
      <c r="C13" s="29">
        <v>271903</v>
      </c>
      <c r="D13" s="34">
        <v>20.42568183764504</v>
      </c>
      <c r="E13" s="35">
        <f t="shared" si="0"/>
        <v>269805</v>
      </c>
      <c r="F13" s="32">
        <v>102130</v>
      </c>
      <c r="G13" s="26">
        <f t="shared" si="1"/>
        <v>37.8532643946554</v>
      </c>
      <c r="H13" s="32">
        <v>167675</v>
      </c>
      <c r="I13" s="33">
        <f t="shared" si="2"/>
        <v>62.1467356053446</v>
      </c>
    </row>
    <row r="14" spans="1:9" ht="16.5">
      <c r="A14" s="28"/>
      <c r="B14" s="52" t="s">
        <v>44</v>
      </c>
      <c r="C14" s="29">
        <v>335011</v>
      </c>
      <c r="D14" s="34">
        <v>25.166431036477356</v>
      </c>
      <c r="E14" s="35">
        <f t="shared" si="0"/>
        <v>333045</v>
      </c>
      <c r="F14" s="32">
        <v>118474</v>
      </c>
      <c r="G14" s="26">
        <f t="shared" si="1"/>
        <v>35.572970619585945</v>
      </c>
      <c r="H14" s="32">
        <v>214571</v>
      </c>
      <c r="I14" s="33">
        <f t="shared" si="2"/>
        <v>64.42702938041406</v>
      </c>
    </row>
    <row r="15" spans="1:9" ht="16.5">
      <c r="A15" s="36"/>
      <c r="B15" s="58" t="s">
        <v>53</v>
      </c>
      <c r="C15" s="29">
        <v>313126.00000000006</v>
      </c>
      <c r="D15" s="37">
        <v>23.522403397882485</v>
      </c>
      <c r="E15" s="38">
        <f t="shared" si="0"/>
        <v>312382</v>
      </c>
      <c r="F15" s="32">
        <v>105944</v>
      </c>
      <c r="G15" s="26">
        <f t="shared" si="1"/>
        <v>33.914886261052175</v>
      </c>
      <c r="H15" s="32">
        <v>206438</v>
      </c>
      <c r="I15" s="33">
        <f t="shared" si="2"/>
        <v>66.08511373894783</v>
      </c>
    </row>
    <row r="16" spans="1:9" ht="16.5">
      <c r="A16" s="276" t="s">
        <v>3</v>
      </c>
      <c r="B16" s="250"/>
      <c r="C16" s="250"/>
      <c r="D16" s="250"/>
      <c r="E16" s="250"/>
      <c r="F16" s="250"/>
      <c r="G16" s="250"/>
      <c r="H16" s="250"/>
      <c r="I16" s="251"/>
    </row>
    <row r="17" spans="1:9" ht="16.5">
      <c r="A17" s="28"/>
      <c r="B17" s="56" t="s">
        <v>33</v>
      </c>
      <c r="C17" s="29">
        <v>112182</v>
      </c>
      <c r="D17" s="30">
        <v>8.427247363621202</v>
      </c>
      <c r="E17" s="31">
        <f aca="true" t="shared" si="3" ref="E17:E26">F17+H17</f>
        <v>109880</v>
      </c>
      <c r="F17" s="32">
        <v>28305</v>
      </c>
      <c r="G17" s="26">
        <f>F17/E17*100</f>
        <v>25.75991991263196</v>
      </c>
      <c r="H17" s="32">
        <v>81575</v>
      </c>
      <c r="I17" s="33">
        <f aca="true" t="shared" si="4" ref="I17:I45">(H17/E17)*100</f>
        <v>74.24008008736804</v>
      </c>
    </row>
    <row r="18" spans="1:9" ht="16.5">
      <c r="A18" s="28"/>
      <c r="B18" s="56" t="s">
        <v>34</v>
      </c>
      <c r="C18" s="29">
        <v>385770</v>
      </c>
      <c r="D18" s="34">
        <v>28.97950843686288</v>
      </c>
      <c r="E18" s="35">
        <f t="shared" si="3"/>
        <v>382504</v>
      </c>
      <c r="F18" s="32">
        <v>128203</v>
      </c>
      <c r="G18" s="26">
        <f aca="true" t="shared" si="5" ref="G18:G26">F18/E18*100</f>
        <v>33.51677368079811</v>
      </c>
      <c r="H18" s="32">
        <v>254301</v>
      </c>
      <c r="I18" s="33">
        <f t="shared" si="4"/>
        <v>66.48322631920189</v>
      </c>
    </row>
    <row r="19" spans="1:9" ht="16.5">
      <c r="A19" s="28"/>
      <c r="B19" s="56" t="s">
        <v>35</v>
      </c>
      <c r="C19" s="39">
        <v>76</v>
      </c>
      <c r="D19" s="34">
        <v>0.005709211813260696</v>
      </c>
      <c r="E19" s="35">
        <f t="shared" si="3"/>
        <v>75</v>
      </c>
      <c r="F19" s="32">
        <v>24</v>
      </c>
      <c r="G19" s="26">
        <f t="shared" si="5"/>
        <v>32</v>
      </c>
      <c r="H19" s="32">
        <v>51</v>
      </c>
      <c r="I19" s="33">
        <f t="shared" si="4"/>
        <v>68</v>
      </c>
    </row>
    <row r="20" spans="1:9" ht="20.25" customHeight="1">
      <c r="A20" s="28"/>
      <c r="B20" s="56" t="s">
        <v>36</v>
      </c>
      <c r="C20" s="39">
        <v>30</v>
      </c>
      <c r="D20" s="34">
        <v>0.002253636242076591</v>
      </c>
      <c r="E20" s="35">
        <f t="shared" si="3"/>
        <v>29</v>
      </c>
      <c r="F20" s="32">
        <v>7</v>
      </c>
      <c r="G20" s="26">
        <f t="shared" si="5"/>
        <v>24.137931034482758</v>
      </c>
      <c r="H20" s="32">
        <v>22</v>
      </c>
      <c r="I20" s="33">
        <f t="shared" si="4"/>
        <v>75.86206896551724</v>
      </c>
    </row>
    <row r="21" spans="1:9" ht="16.5">
      <c r="A21" s="28"/>
      <c r="B21" s="56" t="s">
        <v>29</v>
      </c>
      <c r="C21" s="29">
        <v>24637</v>
      </c>
      <c r="D21" s="34">
        <v>1.8507612032013656</v>
      </c>
      <c r="E21" s="35">
        <f t="shared" si="3"/>
        <v>24613</v>
      </c>
      <c r="F21" s="32">
        <v>8654</v>
      </c>
      <c r="G21" s="26">
        <f t="shared" si="5"/>
        <v>35.16028115223662</v>
      </c>
      <c r="H21" s="32">
        <v>15959</v>
      </c>
      <c r="I21" s="33">
        <f t="shared" si="4"/>
        <v>64.83971884776338</v>
      </c>
    </row>
    <row r="22" spans="1:9" ht="16.5">
      <c r="A22" s="28"/>
      <c r="B22" s="56" t="s">
        <v>45</v>
      </c>
      <c r="C22" s="29">
        <v>741166</v>
      </c>
      <c r="D22" s="34">
        <v>55.67728529983128</v>
      </c>
      <c r="E22" s="35">
        <f t="shared" si="3"/>
        <v>740600</v>
      </c>
      <c r="F22" s="32">
        <v>304837</v>
      </c>
      <c r="G22" s="26">
        <f t="shared" si="5"/>
        <v>41.16081555495544</v>
      </c>
      <c r="H22" s="32">
        <v>435763</v>
      </c>
      <c r="I22" s="33">
        <f t="shared" si="4"/>
        <v>58.83918444504456</v>
      </c>
    </row>
    <row r="23" spans="1:9" ht="16.5">
      <c r="A23" s="28"/>
      <c r="B23" s="56" t="s">
        <v>37</v>
      </c>
      <c r="C23" s="29">
        <v>3629</v>
      </c>
      <c r="D23" s="34">
        <v>0.27261486408319824</v>
      </c>
      <c r="E23" s="35">
        <f t="shared" si="3"/>
        <v>2061</v>
      </c>
      <c r="F23" s="32">
        <v>741</v>
      </c>
      <c r="G23" s="26">
        <f t="shared" si="5"/>
        <v>35.95342066957787</v>
      </c>
      <c r="H23" s="32">
        <v>1320</v>
      </c>
      <c r="I23" s="33">
        <f t="shared" si="4"/>
        <v>64.04657933042213</v>
      </c>
    </row>
    <row r="24" spans="1:9" ht="16.5">
      <c r="A24" s="28"/>
      <c r="B24" s="56" t="s">
        <v>38</v>
      </c>
      <c r="C24" s="39">
        <v>85</v>
      </c>
      <c r="D24" s="34">
        <v>0.006385302685883673</v>
      </c>
      <c r="E24" s="35">
        <f t="shared" si="3"/>
        <v>48</v>
      </c>
      <c r="F24" s="32">
        <v>15</v>
      </c>
      <c r="G24" s="26">
        <f t="shared" si="5"/>
        <v>31.25</v>
      </c>
      <c r="H24" s="32">
        <v>33</v>
      </c>
      <c r="I24" s="33">
        <f t="shared" si="4"/>
        <v>68.75</v>
      </c>
    </row>
    <row r="25" spans="1:9" ht="16.5">
      <c r="A25" s="28"/>
      <c r="B25" s="56" t="s">
        <v>46</v>
      </c>
      <c r="C25" s="29">
        <v>32451</v>
      </c>
      <c r="D25" s="34">
        <v>2.437758323054248</v>
      </c>
      <c r="E25" s="35">
        <f t="shared" si="3"/>
        <v>31141</v>
      </c>
      <c r="F25" s="32">
        <v>5470</v>
      </c>
      <c r="G25" s="26">
        <f t="shared" si="5"/>
        <v>17.565267653575674</v>
      </c>
      <c r="H25" s="32">
        <v>25671</v>
      </c>
      <c r="I25" s="33">
        <f t="shared" si="4"/>
        <v>82.43473234642434</v>
      </c>
    </row>
    <row r="26" spans="1:9" ht="16.5">
      <c r="A26" s="28"/>
      <c r="B26" s="56" t="s">
        <v>30</v>
      </c>
      <c r="C26" s="29">
        <v>31156</v>
      </c>
      <c r="D26" s="37">
        <v>2.3404763586046085</v>
      </c>
      <c r="E26" s="38">
        <f t="shared" si="3"/>
        <v>30118</v>
      </c>
      <c r="F26" s="32">
        <v>6997</v>
      </c>
      <c r="G26" s="26">
        <f t="shared" si="5"/>
        <v>23.231954313035395</v>
      </c>
      <c r="H26" s="32">
        <v>23121</v>
      </c>
      <c r="I26" s="33">
        <f t="shared" si="4"/>
        <v>76.7680456869646</v>
      </c>
    </row>
    <row r="27" spans="1:10" ht="16.5">
      <c r="A27" s="276" t="s">
        <v>52</v>
      </c>
      <c r="B27" s="250"/>
      <c r="C27" s="250"/>
      <c r="D27" s="250"/>
      <c r="E27" s="250"/>
      <c r="F27" s="250"/>
      <c r="G27" s="250"/>
      <c r="H27" s="250"/>
      <c r="I27" s="251"/>
      <c r="J27" s="59"/>
    </row>
    <row r="28" spans="1:9" ht="16.5">
      <c r="A28" s="40"/>
      <c r="B28" s="53" t="s">
        <v>51</v>
      </c>
      <c r="C28" s="41">
        <v>12027</v>
      </c>
      <c r="D28" s="30">
        <v>0.9034827694485051</v>
      </c>
      <c r="E28" s="31">
        <f>F28+H28</f>
        <v>12018</v>
      </c>
      <c r="F28" s="42">
        <v>2886</v>
      </c>
      <c r="G28" s="26">
        <f>F28/E28*100</f>
        <v>24.01397903145282</v>
      </c>
      <c r="H28" s="42">
        <v>9132</v>
      </c>
      <c r="I28" s="33">
        <f t="shared" si="4"/>
        <v>75.98602096854718</v>
      </c>
    </row>
    <row r="29" spans="1:9" ht="16.5">
      <c r="A29" s="28"/>
      <c r="B29" s="54" t="s">
        <v>5</v>
      </c>
      <c r="C29" s="29">
        <v>1166</v>
      </c>
      <c r="D29" s="34">
        <v>0.08759132860871016</v>
      </c>
      <c r="E29" s="35">
        <f aca="true" t="shared" si="6" ref="E29:E45">F29+H29</f>
        <v>1165</v>
      </c>
      <c r="F29" s="43">
        <v>275</v>
      </c>
      <c r="G29" s="26">
        <f aca="true" t="shared" si="7" ref="G29:G45">F29/E29*100</f>
        <v>23.605150214592275</v>
      </c>
      <c r="H29" s="44">
        <v>890</v>
      </c>
      <c r="I29" s="33">
        <f t="shared" si="4"/>
        <v>76.39484978540773</v>
      </c>
    </row>
    <row r="30" spans="1:9" ht="16.5">
      <c r="A30" s="28"/>
      <c r="B30" s="54" t="s">
        <v>6</v>
      </c>
      <c r="C30" s="29">
        <v>139099</v>
      </c>
      <c r="D30" s="34">
        <v>10.44928492122039</v>
      </c>
      <c r="E30" s="35">
        <f t="shared" si="6"/>
        <v>138358</v>
      </c>
      <c r="F30" s="44">
        <v>38438</v>
      </c>
      <c r="G30" s="26">
        <f t="shared" si="7"/>
        <v>27.781552205148962</v>
      </c>
      <c r="H30" s="44">
        <v>99920</v>
      </c>
      <c r="I30" s="33">
        <f t="shared" si="4"/>
        <v>72.21844779485103</v>
      </c>
    </row>
    <row r="31" spans="1:9" ht="16.5">
      <c r="A31" s="28"/>
      <c r="B31" s="54" t="s">
        <v>7</v>
      </c>
      <c r="C31" s="39">
        <v>423</v>
      </c>
      <c r="D31" s="34">
        <v>0.03177627101327993</v>
      </c>
      <c r="E31" s="35">
        <f t="shared" si="6"/>
        <v>415</v>
      </c>
      <c r="F31" s="43">
        <v>84</v>
      </c>
      <c r="G31" s="26">
        <f t="shared" si="7"/>
        <v>20.240963855421686</v>
      </c>
      <c r="H31" s="44">
        <v>331</v>
      </c>
      <c r="I31" s="33">
        <f t="shared" si="4"/>
        <v>79.75903614457832</v>
      </c>
    </row>
    <row r="32" spans="1:9" ht="16.5">
      <c r="A32" s="28"/>
      <c r="B32" s="54" t="s">
        <v>8</v>
      </c>
      <c r="C32" s="29">
        <v>7211</v>
      </c>
      <c r="D32" s="34">
        <v>0.5416990313871431</v>
      </c>
      <c r="E32" s="35">
        <f t="shared" si="6"/>
        <v>7197</v>
      </c>
      <c r="F32" s="44">
        <v>2152</v>
      </c>
      <c r="G32" s="26">
        <f t="shared" si="7"/>
        <v>29.901347783798805</v>
      </c>
      <c r="H32" s="44">
        <v>5045</v>
      </c>
      <c r="I32" s="33">
        <f t="shared" si="4"/>
        <v>70.0986522162012</v>
      </c>
    </row>
    <row r="33" spans="1:9" ht="16.5">
      <c r="A33" s="28"/>
      <c r="B33" s="54" t="s">
        <v>9</v>
      </c>
      <c r="C33" s="29">
        <v>107498</v>
      </c>
      <c r="D33" s="34">
        <v>8.075379625024977</v>
      </c>
      <c r="E33" s="35">
        <f t="shared" si="6"/>
        <v>107310</v>
      </c>
      <c r="F33" s="44">
        <v>27114</v>
      </c>
      <c r="G33" s="26">
        <f t="shared" si="7"/>
        <v>25.266983505731062</v>
      </c>
      <c r="H33" s="44">
        <v>80196</v>
      </c>
      <c r="I33" s="33">
        <f t="shared" si="4"/>
        <v>74.73301649426894</v>
      </c>
    </row>
    <row r="34" spans="1:9" ht="16.5">
      <c r="A34" s="28"/>
      <c r="B34" s="54" t="s">
        <v>10</v>
      </c>
      <c r="C34" s="29">
        <v>666857</v>
      </c>
      <c r="D34" s="34">
        <v>50.09510344941563</v>
      </c>
      <c r="E34" s="35">
        <f t="shared" si="6"/>
        <v>661266</v>
      </c>
      <c r="F34" s="44">
        <v>252979</v>
      </c>
      <c r="G34" s="26">
        <f t="shared" si="7"/>
        <v>38.25676807820151</v>
      </c>
      <c r="H34" s="44">
        <v>408287</v>
      </c>
      <c r="I34" s="33">
        <f t="shared" si="4"/>
        <v>61.74323192179849</v>
      </c>
    </row>
    <row r="35" spans="1:9" ht="16.5">
      <c r="A35" s="28"/>
      <c r="B35" s="54" t="s">
        <v>11</v>
      </c>
      <c r="C35" s="29">
        <v>30283</v>
      </c>
      <c r="D35" s="34">
        <v>2.27489554396018</v>
      </c>
      <c r="E35" s="35">
        <f t="shared" si="6"/>
        <v>29932</v>
      </c>
      <c r="F35" s="44">
        <v>7719</v>
      </c>
      <c r="G35" s="26">
        <f t="shared" si="7"/>
        <v>25.788453828678335</v>
      </c>
      <c r="H35" s="44">
        <v>22213</v>
      </c>
      <c r="I35" s="33">
        <f t="shared" si="4"/>
        <v>74.21154617132166</v>
      </c>
    </row>
    <row r="36" spans="1:9" ht="16.5">
      <c r="A36" s="28"/>
      <c r="B36" s="54" t="s">
        <v>12</v>
      </c>
      <c r="C36" s="29">
        <v>130653</v>
      </c>
      <c r="D36" s="34">
        <v>9.81481119786776</v>
      </c>
      <c r="E36" s="35">
        <f t="shared" si="6"/>
        <v>129568</v>
      </c>
      <c r="F36" s="44">
        <v>62345</v>
      </c>
      <c r="G36" s="26">
        <f t="shared" si="7"/>
        <v>48.1175907631514</v>
      </c>
      <c r="H36" s="44">
        <v>67223</v>
      </c>
      <c r="I36" s="33">
        <f t="shared" si="4"/>
        <v>51.8824092368486</v>
      </c>
    </row>
    <row r="37" spans="1:9" ht="16.5">
      <c r="A37" s="28"/>
      <c r="B37" s="54" t="s">
        <v>13</v>
      </c>
      <c r="C37" s="29">
        <v>17794</v>
      </c>
      <c r="D37" s="34">
        <v>1.336706776383695</v>
      </c>
      <c r="E37" s="35">
        <f t="shared" si="6"/>
        <v>17326</v>
      </c>
      <c r="F37" s="44">
        <v>5095</v>
      </c>
      <c r="G37" s="26">
        <f t="shared" si="7"/>
        <v>29.406672053561124</v>
      </c>
      <c r="H37" s="44">
        <v>12231</v>
      </c>
      <c r="I37" s="33">
        <f t="shared" si="4"/>
        <v>70.59332794643888</v>
      </c>
    </row>
    <row r="38" spans="1:9" ht="16.5">
      <c r="A38" s="28"/>
      <c r="B38" s="54" t="s">
        <v>14</v>
      </c>
      <c r="C38" s="29">
        <v>14947</v>
      </c>
      <c r="D38" s="34">
        <v>1.1228366970106267</v>
      </c>
      <c r="E38" s="35">
        <f t="shared" si="6"/>
        <v>14707</v>
      </c>
      <c r="F38" s="44">
        <v>4885</v>
      </c>
      <c r="G38" s="26">
        <f t="shared" si="7"/>
        <v>33.21547562385258</v>
      </c>
      <c r="H38" s="44">
        <v>9822</v>
      </c>
      <c r="I38" s="33">
        <f t="shared" si="4"/>
        <v>66.78452437614742</v>
      </c>
    </row>
    <row r="39" spans="1:9" ht="16.5">
      <c r="A39" s="28"/>
      <c r="B39" s="54" t="s">
        <v>15</v>
      </c>
      <c r="C39" s="29">
        <v>29986</v>
      </c>
      <c r="D39" s="34">
        <v>2.2525845451636215</v>
      </c>
      <c r="E39" s="35">
        <f t="shared" si="6"/>
        <v>29792</v>
      </c>
      <c r="F39" s="44">
        <v>8987</v>
      </c>
      <c r="G39" s="26">
        <f t="shared" si="7"/>
        <v>30.165816326530614</v>
      </c>
      <c r="H39" s="44">
        <v>20805</v>
      </c>
      <c r="I39" s="33">
        <f t="shared" si="4"/>
        <v>69.83418367346938</v>
      </c>
    </row>
    <row r="40" spans="1:9" ht="16.5">
      <c r="A40" s="28"/>
      <c r="B40" s="54" t="s">
        <v>16</v>
      </c>
      <c r="C40" s="29">
        <v>41167</v>
      </c>
      <c r="D40" s="34">
        <v>3.0925147725855666</v>
      </c>
      <c r="E40" s="35">
        <f t="shared" si="6"/>
        <v>40429</v>
      </c>
      <c r="F40" s="44">
        <v>14526</v>
      </c>
      <c r="G40" s="26">
        <f t="shared" si="7"/>
        <v>35.92965445595983</v>
      </c>
      <c r="H40" s="44">
        <v>25903</v>
      </c>
      <c r="I40" s="33">
        <f t="shared" si="4"/>
        <v>64.07034554404017</v>
      </c>
    </row>
    <row r="41" spans="1:9" ht="16.5">
      <c r="A41" s="28"/>
      <c r="B41" s="54" t="s">
        <v>17</v>
      </c>
      <c r="C41" s="29">
        <v>28607</v>
      </c>
      <c r="D41" s="34">
        <v>2.1489923992361675</v>
      </c>
      <c r="E41" s="35">
        <f t="shared" si="6"/>
        <v>28464</v>
      </c>
      <c r="F41" s="44">
        <v>11065</v>
      </c>
      <c r="G41" s="26">
        <f t="shared" si="7"/>
        <v>38.873664980326026</v>
      </c>
      <c r="H41" s="44">
        <v>17399</v>
      </c>
      <c r="I41" s="33">
        <f t="shared" si="4"/>
        <v>61.126335019673974</v>
      </c>
    </row>
    <row r="42" spans="1:9" ht="16.5">
      <c r="A42" s="28"/>
      <c r="B42" s="54" t="s">
        <v>18</v>
      </c>
      <c r="C42" s="29">
        <v>1622</v>
      </c>
      <c r="D42" s="34">
        <v>0.12184659948827432</v>
      </c>
      <c r="E42" s="35">
        <f t="shared" si="6"/>
        <v>1578</v>
      </c>
      <c r="F42" s="43">
        <v>631</v>
      </c>
      <c r="G42" s="26">
        <f t="shared" si="7"/>
        <v>39.98732572877059</v>
      </c>
      <c r="H42" s="44">
        <v>947</v>
      </c>
      <c r="I42" s="33">
        <f t="shared" si="4"/>
        <v>60.01267427122941</v>
      </c>
    </row>
    <row r="43" spans="1:9" ht="16.5">
      <c r="A43" s="28"/>
      <c r="B43" s="54" t="s">
        <v>19</v>
      </c>
      <c r="C43" s="39">
        <v>604</v>
      </c>
      <c r="D43" s="34">
        <v>0.045373209673808694</v>
      </c>
      <c r="E43" s="35">
        <f t="shared" si="6"/>
        <v>598</v>
      </c>
      <c r="F43" s="43">
        <v>166</v>
      </c>
      <c r="G43" s="26">
        <f t="shared" si="7"/>
        <v>27.759197324414714</v>
      </c>
      <c r="H43" s="44">
        <v>432</v>
      </c>
      <c r="I43" s="33">
        <f t="shared" si="4"/>
        <v>72.24080267558529</v>
      </c>
    </row>
    <row r="44" spans="1:9" ht="16.5">
      <c r="A44" s="28"/>
      <c r="B44" s="54" t="s">
        <v>20</v>
      </c>
      <c r="C44" s="29">
        <v>23791</v>
      </c>
      <c r="D44" s="34">
        <v>1.7872086611748055</v>
      </c>
      <c r="E44" s="35">
        <f t="shared" si="6"/>
        <v>23694</v>
      </c>
      <c r="F44" s="44">
        <v>8528</v>
      </c>
      <c r="G44" s="26">
        <f t="shared" si="7"/>
        <v>35.99223432092513</v>
      </c>
      <c r="H44" s="44">
        <v>15166</v>
      </c>
      <c r="I44" s="33">
        <f t="shared" si="4"/>
        <v>64.00776567907486</v>
      </c>
    </row>
    <row r="45" spans="1:9" ht="16.5">
      <c r="A45" s="36"/>
      <c r="B45" s="55" t="s">
        <v>21</v>
      </c>
      <c r="C45" s="45">
        <v>77447</v>
      </c>
      <c r="D45" s="37">
        <v>5.817912201336857</v>
      </c>
      <c r="E45" s="38">
        <f t="shared" si="6"/>
        <v>77252</v>
      </c>
      <c r="F45" s="46">
        <v>35378</v>
      </c>
      <c r="G45" s="26">
        <f t="shared" si="7"/>
        <v>45.79557810801015</v>
      </c>
      <c r="H45" s="46">
        <v>41874</v>
      </c>
      <c r="I45" s="33">
        <f t="shared" si="4"/>
        <v>54.20442189198985</v>
      </c>
    </row>
    <row r="46" spans="1:9" ht="84" customHeight="1">
      <c r="A46" s="277" t="s">
        <v>56</v>
      </c>
      <c r="B46" s="277"/>
      <c r="C46" s="277"/>
      <c r="D46" s="277"/>
      <c r="E46" s="277"/>
      <c r="F46" s="277"/>
      <c r="G46" s="277"/>
      <c r="H46" s="277"/>
      <c r="I46" s="277"/>
    </row>
  </sheetData>
  <sheetProtection/>
  <mergeCells count="13">
    <mergeCell ref="A3:B5"/>
    <mergeCell ref="F3:I3"/>
    <mergeCell ref="E3:E5"/>
    <mergeCell ref="A46:I46"/>
    <mergeCell ref="F4:G4"/>
    <mergeCell ref="H4:I4"/>
    <mergeCell ref="A1:I1"/>
    <mergeCell ref="A16:I16"/>
    <mergeCell ref="A7:I7"/>
    <mergeCell ref="A27:I27"/>
    <mergeCell ref="A6:B6"/>
    <mergeCell ref="A2:I2"/>
    <mergeCell ref="C3:D4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6"/>
  <sheetViews>
    <sheetView view="pageBreakPreview" zoomScale="83" zoomScaleNormal="55" zoomScaleSheetLayoutView="83" zoomScalePageLayoutView="55" workbookViewId="0" topLeftCell="A1">
      <selection activeCell="B47" sqref="B47"/>
    </sheetView>
  </sheetViews>
  <sheetFormatPr defaultColWidth="9.00390625" defaultRowHeight="15.75"/>
  <cols>
    <col min="1" max="1" width="2.875" style="60" customWidth="1"/>
    <col min="2" max="2" width="71.00390625" style="60" customWidth="1"/>
    <col min="3" max="3" width="11.875" style="60" bestFit="1" customWidth="1"/>
    <col min="4" max="4" width="9.00390625" style="60" customWidth="1"/>
    <col min="5" max="5" width="11.00390625" style="60" bestFit="1" customWidth="1"/>
    <col min="6" max="9" width="10.125" style="60" customWidth="1"/>
    <col min="10" max="16384" width="9.00390625" style="60" customWidth="1"/>
  </cols>
  <sheetData>
    <row r="1" spans="1:9" ht="68.25" customHeight="1">
      <c r="A1" s="292" t="s">
        <v>48</v>
      </c>
      <c r="B1" s="279"/>
      <c r="C1" s="279"/>
      <c r="D1" s="279"/>
      <c r="E1" s="279"/>
      <c r="F1" s="279"/>
      <c r="G1" s="279"/>
      <c r="H1" s="279"/>
      <c r="I1" s="279"/>
    </row>
    <row r="2" spans="1:9" ht="30.75" customHeight="1">
      <c r="A2" s="257" t="s">
        <v>31</v>
      </c>
      <c r="B2" s="258"/>
      <c r="C2" s="258"/>
      <c r="D2" s="258"/>
      <c r="E2" s="258"/>
      <c r="F2" s="258"/>
      <c r="G2" s="258"/>
      <c r="H2" s="258"/>
      <c r="I2" s="258"/>
    </row>
    <row r="3" spans="1:9" ht="16.5">
      <c r="A3" s="280" t="s">
        <v>22</v>
      </c>
      <c r="B3" s="281"/>
      <c r="C3" s="286" t="s">
        <v>23</v>
      </c>
      <c r="D3" s="281"/>
      <c r="E3" s="287" t="s">
        <v>24</v>
      </c>
      <c r="F3" s="270"/>
      <c r="G3" s="270"/>
      <c r="H3" s="270"/>
      <c r="I3" s="270"/>
    </row>
    <row r="4" spans="1:9" s="61" customFormat="1" ht="51.75" customHeight="1">
      <c r="A4" s="282"/>
      <c r="B4" s="283"/>
      <c r="C4" s="284"/>
      <c r="D4" s="285"/>
      <c r="E4" s="288"/>
      <c r="F4" s="290" t="s">
        <v>27</v>
      </c>
      <c r="G4" s="273"/>
      <c r="H4" s="291" t="s">
        <v>0</v>
      </c>
      <c r="I4" s="275"/>
    </row>
    <row r="5" spans="1:9" ht="33">
      <c r="A5" s="284"/>
      <c r="B5" s="285"/>
      <c r="C5" s="47" t="s">
        <v>25</v>
      </c>
      <c r="D5" s="48" t="s">
        <v>26</v>
      </c>
      <c r="E5" s="289"/>
      <c r="F5" s="50" t="s">
        <v>25</v>
      </c>
      <c r="G5" s="51" t="s">
        <v>26</v>
      </c>
      <c r="H5" s="47" t="s">
        <v>25</v>
      </c>
      <c r="I5" s="51" t="s">
        <v>26</v>
      </c>
    </row>
    <row r="6" spans="1:9" ht="16.5">
      <c r="A6" s="247" t="s">
        <v>1</v>
      </c>
      <c r="B6" s="248"/>
      <c r="C6" s="23">
        <v>1306729</v>
      </c>
      <c r="D6" s="24">
        <v>100</v>
      </c>
      <c r="E6" s="25">
        <v>1297573</v>
      </c>
      <c r="F6" s="25">
        <v>474237</v>
      </c>
      <c r="G6" s="26">
        <v>36.54800153825642</v>
      </c>
      <c r="H6" s="27">
        <v>823336</v>
      </c>
      <c r="I6" s="26">
        <v>63.45199846174358</v>
      </c>
    </row>
    <row r="7" spans="1:9" ht="16.5">
      <c r="A7" s="276" t="s">
        <v>2</v>
      </c>
      <c r="B7" s="250"/>
      <c r="C7" s="250"/>
      <c r="D7" s="250"/>
      <c r="E7" s="250"/>
      <c r="F7" s="250"/>
      <c r="G7" s="250"/>
      <c r="H7" s="250"/>
      <c r="I7" s="251"/>
    </row>
    <row r="8" spans="1:9" ht="16.5">
      <c r="A8" s="28"/>
      <c r="B8" s="52" t="s">
        <v>32</v>
      </c>
      <c r="C8" s="29">
        <v>95954</v>
      </c>
      <c r="D8" s="30">
        <v>7.343068073028149</v>
      </c>
      <c r="E8" s="31">
        <v>94525</v>
      </c>
      <c r="F8" s="32">
        <v>36699</v>
      </c>
      <c r="G8" s="26">
        <v>38.82464956360751</v>
      </c>
      <c r="H8" s="32">
        <v>57826</v>
      </c>
      <c r="I8" s="33">
        <v>61.175350436392485</v>
      </c>
    </row>
    <row r="9" spans="1:9" ht="16.5">
      <c r="A9" s="28"/>
      <c r="B9" s="52" t="s">
        <v>39</v>
      </c>
      <c r="C9" s="29">
        <v>97257</v>
      </c>
      <c r="D9" s="34">
        <v>7.442782703988356</v>
      </c>
      <c r="E9" s="35">
        <v>96138</v>
      </c>
      <c r="F9" s="32">
        <v>37976</v>
      </c>
      <c r="G9" s="26">
        <v>39.50154985541617</v>
      </c>
      <c r="H9" s="32">
        <v>58162</v>
      </c>
      <c r="I9" s="33">
        <v>60.49845014458383</v>
      </c>
    </row>
    <row r="10" spans="1:9" ht="16.5">
      <c r="A10" s="28"/>
      <c r="B10" s="52" t="s">
        <v>40</v>
      </c>
      <c r="C10" s="29">
        <v>80383</v>
      </c>
      <c r="D10" s="34">
        <v>6.151466754009439</v>
      </c>
      <c r="E10" s="35">
        <v>79466</v>
      </c>
      <c r="F10" s="32">
        <v>30443</v>
      </c>
      <c r="G10" s="26">
        <v>38.30946568343695</v>
      </c>
      <c r="H10" s="32">
        <v>49023</v>
      </c>
      <c r="I10" s="33">
        <v>61.69053431656306</v>
      </c>
    </row>
    <row r="11" spans="1:9" ht="16.5">
      <c r="A11" s="28"/>
      <c r="B11" s="52" t="s">
        <v>41</v>
      </c>
      <c r="C11" s="29">
        <v>67173</v>
      </c>
      <c r="D11" s="34">
        <v>5.140545591320006</v>
      </c>
      <c r="E11" s="35">
        <v>66508</v>
      </c>
      <c r="F11" s="32">
        <v>26071</v>
      </c>
      <c r="G11" s="26">
        <v>39.1997955133217</v>
      </c>
      <c r="H11" s="32">
        <v>40437</v>
      </c>
      <c r="I11" s="33">
        <v>60.8002044866783</v>
      </c>
    </row>
    <row r="12" spans="1:9" ht="16.5">
      <c r="A12" s="28"/>
      <c r="B12" s="52" t="s">
        <v>42</v>
      </c>
      <c r="C12" s="29">
        <v>58910</v>
      </c>
      <c r="D12" s="34">
        <v>4.508203307648334</v>
      </c>
      <c r="E12" s="35">
        <v>58346</v>
      </c>
      <c r="F12" s="32">
        <v>22478</v>
      </c>
      <c r="G12" s="26">
        <v>38.525348781407466</v>
      </c>
      <c r="H12" s="32">
        <v>35868</v>
      </c>
      <c r="I12" s="33">
        <v>61.474651218592534</v>
      </c>
    </row>
    <row r="13" spans="1:9" ht="16.5">
      <c r="A13" s="28"/>
      <c r="B13" s="52" t="s">
        <v>43</v>
      </c>
      <c r="C13" s="29">
        <v>281363</v>
      </c>
      <c r="D13" s="34">
        <v>21.531855495668957</v>
      </c>
      <c r="E13" s="35">
        <v>279386</v>
      </c>
      <c r="F13" s="32">
        <v>105689</v>
      </c>
      <c r="G13" s="26">
        <v>37.82902507641757</v>
      </c>
      <c r="H13" s="32">
        <v>173697</v>
      </c>
      <c r="I13" s="33">
        <v>62.17097492358242</v>
      </c>
    </row>
    <row r="14" spans="1:9" ht="16.5">
      <c r="A14" s="28"/>
      <c r="B14" s="52" t="s">
        <v>44</v>
      </c>
      <c r="C14" s="29">
        <v>325781</v>
      </c>
      <c r="D14" s="34">
        <v>24.931030075861177</v>
      </c>
      <c r="E14" s="35">
        <v>323962</v>
      </c>
      <c r="F14" s="32">
        <v>114271</v>
      </c>
      <c r="G14" s="26">
        <v>35.27296411307499</v>
      </c>
      <c r="H14" s="32">
        <v>209691</v>
      </c>
      <c r="I14" s="33">
        <v>64.72703588692501</v>
      </c>
    </row>
    <row r="15" spans="1:9" ht="16.5">
      <c r="A15" s="36"/>
      <c r="B15" s="62" t="s">
        <v>54</v>
      </c>
      <c r="C15" s="29">
        <v>299908</v>
      </c>
      <c r="D15" s="37">
        <v>22.95104799847558</v>
      </c>
      <c r="E15" s="38">
        <v>299242</v>
      </c>
      <c r="F15" s="32">
        <v>100610</v>
      </c>
      <c r="G15" s="26">
        <v>33.62161728634349</v>
      </c>
      <c r="H15" s="32">
        <v>198632</v>
      </c>
      <c r="I15" s="33">
        <v>66.3783827136565</v>
      </c>
    </row>
    <row r="16" spans="1:9" ht="16.5">
      <c r="A16" s="276" t="s">
        <v>3</v>
      </c>
      <c r="B16" s="250"/>
      <c r="C16" s="250"/>
      <c r="D16" s="250"/>
      <c r="E16" s="250"/>
      <c r="F16" s="250"/>
      <c r="G16" s="250"/>
      <c r="H16" s="250"/>
      <c r="I16" s="251"/>
    </row>
    <row r="17" spans="1:9" ht="16.5">
      <c r="A17" s="28"/>
      <c r="B17" s="52" t="s">
        <v>33</v>
      </c>
      <c r="C17" s="29">
        <v>111014</v>
      </c>
      <c r="D17" s="30">
        <v>9.42</v>
      </c>
      <c r="E17" s="31">
        <v>108869</v>
      </c>
      <c r="F17" s="32">
        <v>27941</v>
      </c>
      <c r="G17" s="26">
        <v>25.66478979323775</v>
      </c>
      <c r="H17" s="32">
        <v>80928</v>
      </c>
      <c r="I17" s="33">
        <v>74.33521020676226</v>
      </c>
    </row>
    <row r="18" spans="1:9" ht="16.5">
      <c r="A18" s="28"/>
      <c r="B18" s="52" t="s">
        <v>34</v>
      </c>
      <c r="C18" s="29">
        <v>373964</v>
      </c>
      <c r="D18" s="34">
        <v>28.51</v>
      </c>
      <c r="E18" s="35">
        <v>371196</v>
      </c>
      <c r="F18" s="32">
        <v>124044</v>
      </c>
      <c r="G18" s="26">
        <v>33.41738596321081</v>
      </c>
      <c r="H18" s="32">
        <v>247152</v>
      </c>
      <c r="I18" s="33">
        <v>66.5826140367892</v>
      </c>
    </row>
    <row r="19" spans="1:9" ht="16.5">
      <c r="A19" s="28"/>
      <c r="B19" s="52" t="s">
        <v>35</v>
      </c>
      <c r="C19" s="39">
        <v>58</v>
      </c>
      <c r="D19" s="34">
        <v>0</v>
      </c>
      <c r="E19" s="35">
        <v>58</v>
      </c>
      <c r="F19" s="32">
        <v>21</v>
      </c>
      <c r="G19" s="26">
        <v>36.206896551724135</v>
      </c>
      <c r="H19" s="32">
        <v>37</v>
      </c>
      <c r="I19" s="33">
        <v>63.793103448275865</v>
      </c>
    </row>
    <row r="20" spans="1:9" ht="38.25" customHeight="1">
      <c r="A20" s="28"/>
      <c r="B20" s="52" t="s">
        <v>36</v>
      </c>
      <c r="C20" s="39">
        <v>17</v>
      </c>
      <c r="D20" s="34">
        <v>0</v>
      </c>
      <c r="E20" s="35">
        <v>17</v>
      </c>
      <c r="F20" s="32">
        <v>3</v>
      </c>
      <c r="G20" s="26">
        <v>17.647058823529413</v>
      </c>
      <c r="H20" s="32">
        <v>14</v>
      </c>
      <c r="I20" s="33">
        <v>82.35294117647058</v>
      </c>
    </row>
    <row r="21" spans="1:9" ht="16.5">
      <c r="A21" s="28"/>
      <c r="B21" s="52" t="s">
        <v>29</v>
      </c>
      <c r="C21" s="29">
        <v>23176</v>
      </c>
      <c r="D21" s="34">
        <v>1.75</v>
      </c>
      <c r="E21" s="35">
        <v>23153</v>
      </c>
      <c r="F21" s="32">
        <v>8024</v>
      </c>
      <c r="G21" s="26">
        <v>34.65641601520321</v>
      </c>
      <c r="H21" s="32">
        <v>15129</v>
      </c>
      <c r="I21" s="33">
        <v>65.34358398479678</v>
      </c>
    </row>
    <row r="22" spans="1:9" ht="16.5">
      <c r="A22" s="28"/>
      <c r="B22" s="52" t="s">
        <v>45</v>
      </c>
      <c r="C22" s="29">
        <v>734434</v>
      </c>
      <c r="D22" s="34">
        <v>55.33</v>
      </c>
      <c r="E22" s="35">
        <v>733897</v>
      </c>
      <c r="F22" s="32">
        <v>301800</v>
      </c>
      <c r="G22" s="26">
        <v>41.12293686988774</v>
      </c>
      <c r="H22" s="32">
        <v>432097</v>
      </c>
      <c r="I22" s="33">
        <v>58.87706313011226</v>
      </c>
    </row>
    <row r="23" spans="1:9" ht="16.5">
      <c r="A23" s="28"/>
      <c r="B23" s="52" t="s">
        <v>37</v>
      </c>
      <c r="C23" s="29">
        <v>3402</v>
      </c>
      <c r="D23" s="34">
        <v>0.17</v>
      </c>
      <c r="E23" s="35">
        <v>1910</v>
      </c>
      <c r="F23" s="32">
        <v>683</v>
      </c>
      <c r="G23" s="26">
        <v>35.75916230366492</v>
      </c>
      <c r="H23" s="32">
        <v>1227</v>
      </c>
      <c r="I23" s="33">
        <v>64.24083769633508</v>
      </c>
    </row>
    <row r="24" spans="1:9" ht="16.5">
      <c r="A24" s="28"/>
      <c r="B24" s="52" t="s">
        <v>38</v>
      </c>
      <c r="C24" s="39">
        <v>100</v>
      </c>
      <c r="D24" s="34">
        <v>0</v>
      </c>
      <c r="E24" s="35">
        <v>57</v>
      </c>
      <c r="F24" s="32">
        <v>15</v>
      </c>
      <c r="G24" s="26">
        <v>26.31578947368421</v>
      </c>
      <c r="H24" s="32">
        <v>42</v>
      </c>
      <c r="I24" s="33">
        <v>73.68421052631578</v>
      </c>
    </row>
    <row r="25" spans="1:9" ht="16.5">
      <c r="A25" s="28"/>
      <c r="B25" s="52" t="s">
        <v>46</v>
      </c>
      <c r="C25" s="29">
        <v>31882</v>
      </c>
      <c r="D25" s="34">
        <v>2.54</v>
      </c>
      <c r="E25" s="35">
        <v>30632</v>
      </c>
      <c r="F25" s="32">
        <v>5110</v>
      </c>
      <c r="G25" s="26">
        <v>16.681901279707496</v>
      </c>
      <c r="H25" s="32">
        <v>25522</v>
      </c>
      <c r="I25" s="33">
        <v>83.3180987202925</v>
      </c>
    </row>
    <row r="26" spans="1:9" ht="16.5">
      <c r="A26" s="28"/>
      <c r="B26" s="52" t="s">
        <v>30</v>
      </c>
      <c r="C26" s="29">
        <v>28682</v>
      </c>
      <c r="D26" s="37">
        <v>2.28</v>
      </c>
      <c r="E26" s="38">
        <v>27784</v>
      </c>
      <c r="F26" s="32">
        <v>6596</v>
      </c>
      <c r="G26" s="26">
        <v>23.740282176792398</v>
      </c>
      <c r="H26" s="32">
        <v>21188</v>
      </c>
      <c r="I26" s="33">
        <v>76.25971782320761</v>
      </c>
    </row>
    <row r="27" spans="1:9" ht="16.5">
      <c r="A27" s="276" t="s">
        <v>28</v>
      </c>
      <c r="B27" s="250"/>
      <c r="C27" s="250"/>
      <c r="D27" s="250"/>
      <c r="E27" s="250"/>
      <c r="F27" s="250"/>
      <c r="G27" s="250"/>
      <c r="H27" s="250"/>
      <c r="I27" s="251"/>
    </row>
    <row r="28" spans="1:9" ht="16.5">
      <c r="A28" s="40"/>
      <c r="B28" s="63" t="s">
        <v>4</v>
      </c>
      <c r="C28" s="41">
        <v>11817</v>
      </c>
      <c r="D28" s="30">
        <v>0.8940536613087764</v>
      </c>
      <c r="E28" s="31">
        <v>11812</v>
      </c>
      <c r="F28" s="42">
        <v>2768</v>
      </c>
      <c r="G28" s="26">
        <v>23.433796139519135</v>
      </c>
      <c r="H28" s="42">
        <v>9044</v>
      </c>
      <c r="I28" s="33">
        <v>76.56620386048087</v>
      </c>
    </row>
    <row r="29" spans="1:9" ht="16.5">
      <c r="A29" s="28"/>
      <c r="B29" s="64" t="s">
        <v>5</v>
      </c>
      <c r="C29" s="29">
        <v>1203</v>
      </c>
      <c r="D29" s="34">
        <v>0.09217902780143597</v>
      </c>
      <c r="E29" s="35">
        <v>1200</v>
      </c>
      <c r="F29" s="43">
        <v>276</v>
      </c>
      <c r="G29" s="26">
        <v>23</v>
      </c>
      <c r="H29" s="44">
        <v>924</v>
      </c>
      <c r="I29" s="33">
        <v>77</v>
      </c>
    </row>
    <row r="30" spans="1:9" ht="16.5">
      <c r="A30" s="28"/>
      <c r="B30" s="64" t="s">
        <v>6</v>
      </c>
      <c r="C30" s="29">
        <v>137436</v>
      </c>
      <c r="D30" s="34">
        <v>10.692541111243429</v>
      </c>
      <c r="E30" s="35">
        <v>136744</v>
      </c>
      <c r="F30" s="44">
        <v>37742</v>
      </c>
      <c r="G30" s="26">
        <v>27.600479728543846</v>
      </c>
      <c r="H30" s="44">
        <v>99002</v>
      </c>
      <c r="I30" s="33">
        <v>72.39952027145615</v>
      </c>
    </row>
    <row r="31" spans="1:9" ht="16.5">
      <c r="A31" s="28"/>
      <c r="B31" s="64" t="s">
        <v>7</v>
      </c>
      <c r="C31" s="39">
        <v>320</v>
      </c>
      <c r="D31" s="34">
        <v>0.03293723233788023</v>
      </c>
      <c r="E31" s="35">
        <v>311</v>
      </c>
      <c r="F31" s="43">
        <v>65</v>
      </c>
      <c r="G31" s="26">
        <v>20.90032154340836</v>
      </c>
      <c r="H31" s="44">
        <v>246</v>
      </c>
      <c r="I31" s="33">
        <v>79.09967845659163</v>
      </c>
    </row>
    <row r="32" spans="1:9" ht="16.5">
      <c r="A32" s="28"/>
      <c r="B32" s="64" t="s">
        <v>8</v>
      </c>
      <c r="C32" s="29">
        <v>7127</v>
      </c>
      <c r="D32" s="34">
        <v>0.5584255249230082</v>
      </c>
      <c r="E32" s="35">
        <v>7114</v>
      </c>
      <c r="F32" s="44">
        <v>2155</v>
      </c>
      <c r="G32" s="26">
        <v>30.29238122012932</v>
      </c>
      <c r="H32" s="44">
        <v>4959</v>
      </c>
      <c r="I32" s="33">
        <v>69.70761877987067</v>
      </c>
    </row>
    <row r="33" spans="1:9" ht="16.5">
      <c r="A33" s="28"/>
      <c r="B33" s="64" t="s">
        <v>9</v>
      </c>
      <c r="C33" s="29">
        <v>103130</v>
      </c>
      <c r="D33" s="34">
        <v>7.851572922429425</v>
      </c>
      <c r="E33" s="35">
        <v>102953</v>
      </c>
      <c r="F33" s="44">
        <v>26076</v>
      </c>
      <c r="G33" s="26">
        <v>25.328062319699278</v>
      </c>
      <c r="H33" s="44">
        <v>76877</v>
      </c>
      <c r="I33" s="33">
        <v>74.67193768030072</v>
      </c>
    </row>
    <row r="34" spans="1:9" ht="16.5">
      <c r="A34" s="28"/>
      <c r="B34" s="64" t="s">
        <v>10</v>
      </c>
      <c r="C34" s="29">
        <v>661201</v>
      </c>
      <c r="D34" s="34">
        <v>50.64434873971748</v>
      </c>
      <c r="E34" s="35">
        <v>656175</v>
      </c>
      <c r="F34" s="44">
        <v>250398</v>
      </c>
      <c r="G34" s="26">
        <v>38.160246885358326</v>
      </c>
      <c r="H34" s="44">
        <v>405777</v>
      </c>
      <c r="I34" s="33">
        <v>61.839753114641674</v>
      </c>
    </row>
    <row r="35" spans="1:9" ht="16.5">
      <c r="A35" s="28"/>
      <c r="B35" s="64" t="s">
        <v>11</v>
      </c>
      <c r="C35" s="29">
        <v>30662</v>
      </c>
      <c r="D35" s="34">
        <v>2.3591952160365883</v>
      </c>
      <c r="E35" s="35">
        <v>30350</v>
      </c>
      <c r="F35" s="44">
        <v>7807</v>
      </c>
      <c r="G35" s="26">
        <v>25.723228995057664</v>
      </c>
      <c r="H35" s="44">
        <v>22543</v>
      </c>
      <c r="I35" s="33">
        <v>74.27677100494235</v>
      </c>
    </row>
    <row r="36" spans="1:9" ht="16.5">
      <c r="A36" s="28"/>
      <c r="B36" s="64" t="s">
        <v>12</v>
      </c>
      <c r="C36" s="29">
        <v>126499</v>
      </c>
      <c r="D36" s="34">
        <v>9.485922913309507</v>
      </c>
      <c r="E36" s="35">
        <v>125482</v>
      </c>
      <c r="F36" s="44">
        <v>60738</v>
      </c>
      <c r="G36" s="26">
        <v>48.40375512025629</v>
      </c>
      <c r="H36" s="44">
        <v>64744</v>
      </c>
      <c r="I36" s="33">
        <v>51.596244879743715</v>
      </c>
    </row>
    <row r="37" spans="1:9" ht="16.5">
      <c r="A37" s="28"/>
      <c r="B37" s="64" t="s">
        <v>13</v>
      </c>
      <c r="C37" s="29">
        <v>16823</v>
      </c>
      <c r="D37" s="34">
        <v>1.2810096128480832</v>
      </c>
      <c r="E37" s="35">
        <v>16382</v>
      </c>
      <c r="F37" s="44">
        <v>4911</v>
      </c>
      <c r="G37" s="26">
        <v>29.978024661213524</v>
      </c>
      <c r="H37" s="44">
        <v>11471</v>
      </c>
      <c r="I37" s="33">
        <v>70.02197533878646</v>
      </c>
    </row>
    <row r="38" spans="1:9" ht="16.5">
      <c r="A38" s="28"/>
      <c r="B38" s="64" t="s">
        <v>14</v>
      </c>
      <c r="C38" s="29">
        <v>14165</v>
      </c>
      <c r="D38" s="34">
        <v>1.2142306932797493</v>
      </c>
      <c r="E38" s="35">
        <v>13941</v>
      </c>
      <c r="F38" s="44">
        <v>4497</v>
      </c>
      <c r="G38" s="26">
        <v>32.25737034646008</v>
      </c>
      <c r="H38" s="44">
        <v>9444</v>
      </c>
      <c r="I38" s="33">
        <v>67.74262965353992</v>
      </c>
    </row>
    <row r="39" spans="1:9" ht="16.5">
      <c r="A39" s="28"/>
      <c r="B39" s="64" t="s">
        <v>15</v>
      </c>
      <c r="C39" s="29">
        <v>27180</v>
      </c>
      <c r="D39" s="34">
        <v>2.131950924277529</v>
      </c>
      <c r="E39" s="35">
        <v>27022</v>
      </c>
      <c r="F39" s="44">
        <v>8043</v>
      </c>
      <c r="G39" s="26">
        <v>29.764636222337355</v>
      </c>
      <c r="H39" s="44">
        <v>18979</v>
      </c>
      <c r="I39" s="33">
        <v>70.23536377766264</v>
      </c>
    </row>
    <row r="40" spans="1:9" ht="16.5">
      <c r="A40" s="28"/>
      <c r="B40" s="64" t="s">
        <v>16</v>
      </c>
      <c r="C40" s="29">
        <v>39549</v>
      </c>
      <c r="D40" s="34">
        <v>2.974149171745432</v>
      </c>
      <c r="E40" s="35">
        <v>38885</v>
      </c>
      <c r="F40" s="44">
        <v>13857</v>
      </c>
      <c r="G40" s="26">
        <v>35.635849299215636</v>
      </c>
      <c r="H40" s="44">
        <v>25028</v>
      </c>
      <c r="I40" s="33">
        <v>64.36415070078436</v>
      </c>
    </row>
    <row r="41" spans="1:9" ht="16.5">
      <c r="A41" s="28"/>
      <c r="B41" s="64" t="s">
        <v>17</v>
      </c>
      <c r="C41" s="29">
        <v>29563</v>
      </c>
      <c r="D41" s="34">
        <v>2.2443294446797704</v>
      </c>
      <c r="E41" s="35">
        <v>29423</v>
      </c>
      <c r="F41" s="44">
        <v>11659</v>
      </c>
      <c r="G41" s="26">
        <v>39.62546307310607</v>
      </c>
      <c r="H41" s="44">
        <v>17764</v>
      </c>
      <c r="I41" s="33">
        <v>60.37453692689393</v>
      </c>
    </row>
    <row r="42" spans="1:9" ht="16.5">
      <c r="A42" s="28"/>
      <c r="B42" s="64" t="s">
        <v>18</v>
      </c>
      <c r="C42" s="29">
        <v>1421</v>
      </c>
      <c r="D42" s="34">
        <v>0.10514288126165428</v>
      </c>
      <c r="E42" s="35">
        <v>1385</v>
      </c>
      <c r="F42" s="43">
        <v>517</v>
      </c>
      <c r="G42" s="26">
        <v>37.328519855595665</v>
      </c>
      <c r="H42" s="44">
        <v>868</v>
      </c>
      <c r="I42" s="33">
        <v>62.671480144404335</v>
      </c>
    </row>
    <row r="43" spans="1:9" ht="16.5">
      <c r="A43" s="28"/>
      <c r="B43" s="64" t="s">
        <v>19</v>
      </c>
      <c r="C43" s="39">
        <v>407</v>
      </c>
      <c r="D43" s="34">
        <v>0.030826837588542363</v>
      </c>
      <c r="E43" s="35">
        <v>400</v>
      </c>
      <c r="F43" s="43">
        <v>124</v>
      </c>
      <c r="G43" s="26">
        <v>31</v>
      </c>
      <c r="H43" s="44">
        <v>276</v>
      </c>
      <c r="I43" s="33">
        <v>69</v>
      </c>
    </row>
    <row r="44" spans="1:9" ht="16.5">
      <c r="A44" s="28"/>
      <c r="B44" s="64" t="s">
        <v>20</v>
      </c>
      <c r="C44" s="29">
        <v>22407</v>
      </c>
      <c r="D44" s="34">
        <v>1.690803050424868</v>
      </c>
      <c r="E44" s="35">
        <v>22336</v>
      </c>
      <c r="F44" s="44">
        <v>7928</v>
      </c>
      <c r="G44" s="26">
        <v>35.49426934097421</v>
      </c>
      <c r="H44" s="44">
        <v>14408</v>
      </c>
      <c r="I44" s="33">
        <v>64.50573065902579</v>
      </c>
    </row>
    <row r="45" spans="1:9" ht="16.5">
      <c r="A45" s="36"/>
      <c r="B45" s="65" t="s">
        <v>21</v>
      </c>
      <c r="C45" s="45">
        <v>75819</v>
      </c>
      <c r="D45" s="37">
        <v>5.716381034786842</v>
      </c>
      <c r="E45" s="38">
        <v>75658</v>
      </c>
      <c r="F45" s="46">
        <v>34676</v>
      </c>
      <c r="G45" s="26">
        <v>45.83256231991329</v>
      </c>
      <c r="H45" s="46">
        <v>40982</v>
      </c>
      <c r="I45" s="33">
        <v>54.16743768008671</v>
      </c>
    </row>
    <row r="46" spans="1:9" ht="84" customHeight="1">
      <c r="A46" s="277" t="s">
        <v>55</v>
      </c>
      <c r="B46" s="277"/>
      <c r="C46" s="277"/>
      <c r="D46" s="277"/>
      <c r="E46" s="277"/>
      <c r="F46" s="277"/>
      <c r="G46" s="277"/>
      <c r="H46" s="277"/>
      <c r="I46" s="277"/>
    </row>
  </sheetData>
  <sheetProtection/>
  <mergeCells count="13">
    <mergeCell ref="A6:B6"/>
    <mergeCell ref="A7:I7"/>
    <mergeCell ref="A16:I16"/>
    <mergeCell ref="A27:I27"/>
    <mergeCell ref="A46:I46"/>
    <mergeCell ref="A1:I1"/>
    <mergeCell ref="A2:I2"/>
    <mergeCell ref="A3:B5"/>
    <mergeCell ref="C3:D4"/>
    <mergeCell ref="E3:E5"/>
    <mergeCell ref="F3:I3"/>
    <mergeCell ref="F4:G4"/>
    <mergeCell ref="H4:I4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4"/>
  <sheetViews>
    <sheetView tabSelected="1" zoomScale="75" zoomScaleNormal="75" zoomScalePageLayoutView="0" workbookViewId="0" topLeftCell="A7">
      <selection activeCell="H17" sqref="H17:H22"/>
    </sheetView>
  </sheetViews>
  <sheetFormatPr defaultColWidth="9.00390625" defaultRowHeight="15.75"/>
  <cols>
    <col min="1" max="1" width="2.875" style="157" customWidth="1"/>
    <col min="2" max="2" width="107.25390625" style="157" customWidth="1"/>
    <col min="3" max="5" width="14.50390625" style="157" customWidth="1"/>
    <col min="6" max="6" width="14.50390625" style="183" customWidth="1"/>
    <col min="7" max="7" width="14.50390625" style="157" customWidth="1"/>
    <col min="8" max="8" width="14.50390625" style="183" customWidth="1"/>
    <col min="9" max="9" width="13.00390625" style="157" customWidth="1"/>
    <col min="10" max="10" width="9.00390625" style="157" customWidth="1"/>
    <col min="11" max="11" width="12.75390625" style="157" customWidth="1"/>
    <col min="12" max="14" width="9.00390625" style="157" customWidth="1"/>
    <col min="15" max="17" width="14.625" style="157" customWidth="1"/>
    <col min="18" max="22" width="9.00390625" style="157" customWidth="1"/>
    <col min="23" max="23" width="11.50390625" style="157" customWidth="1"/>
    <col min="24" max="25" width="9.00390625" style="157" customWidth="1"/>
    <col min="26" max="26" width="11.50390625" style="157" customWidth="1"/>
    <col min="27" max="16384" width="9.00390625" style="157" customWidth="1"/>
  </cols>
  <sheetData>
    <row r="1" spans="1:9" ht="68.25" customHeight="1">
      <c r="A1" s="207" t="s">
        <v>233</v>
      </c>
      <c r="B1" s="208"/>
      <c r="C1" s="208"/>
      <c r="D1" s="208"/>
      <c r="E1" s="208"/>
      <c r="F1" s="208"/>
      <c r="G1" s="208"/>
      <c r="H1" s="208"/>
      <c r="I1" s="208"/>
    </row>
    <row r="2" spans="1:9" ht="30.75" customHeight="1">
      <c r="A2" s="209" t="s">
        <v>234</v>
      </c>
      <c r="B2" s="210"/>
      <c r="C2" s="210"/>
      <c r="D2" s="210"/>
      <c r="E2" s="210"/>
      <c r="F2" s="210"/>
      <c r="G2" s="210"/>
      <c r="H2" s="210"/>
      <c r="I2" s="210"/>
    </row>
    <row r="3" spans="1:9" ht="16.5" customHeight="1">
      <c r="A3" s="211" t="s">
        <v>235</v>
      </c>
      <c r="B3" s="212"/>
      <c r="C3" s="215" t="s">
        <v>236</v>
      </c>
      <c r="D3" s="216"/>
      <c r="E3" s="217" t="s">
        <v>237</v>
      </c>
      <c r="F3" s="218"/>
      <c r="G3" s="218"/>
      <c r="H3" s="218"/>
      <c r="I3" s="218"/>
    </row>
    <row r="4" spans="1:14" s="158" customFormat="1" ht="51.75" customHeight="1">
      <c r="A4" s="213"/>
      <c r="B4" s="213"/>
      <c r="C4" s="216"/>
      <c r="D4" s="216"/>
      <c r="E4" s="216"/>
      <c r="F4" s="219" t="s">
        <v>238</v>
      </c>
      <c r="G4" s="216"/>
      <c r="H4" s="219" t="s">
        <v>239</v>
      </c>
      <c r="I4" s="217"/>
      <c r="N4" s="159"/>
    </row>
    <row r="5" spans="1:17" ht="32.25">
      <c r="A5" s="214"/>
      <c r="B5" s="214"/>
      <c r="C5" s="160" t="s">
        <v>240</v>
      </c>
      <c r="D5" s="160" t="s">
        <v>241</v>
      </c>
      <c r="E5" s="216"/>
      <c r="F5" s="160" t="s">
        <v>240</v>
      </c>
      <c r="G5" s="160" t="s">
        <v>242</v>
      </c>
      <c r="H5" s="160" t="s">
        <v>240</v>
      </c>
      <c r="I5" s="161" t="s">
        <v>242</v>
      </c>
      <c r="K5" s="162"/>
      <c r="O5" s="163"/>
      <c r="Q5" s="163"/>
    </row>
    <row r="6" spans="1:17" ht="21.75" customHeight="1">
      <c r="A6" s="204" t="s">
        <v>243</v>
      </c>
      <c r="B6" s="204"/>
      <c r="C6" s="165">
        <v>1633788</v>
      </c>
      <c r="D6" s="166">
        <v>100</v>
      </c>
      <c r="E6" s="167">
        <v>1615664</v>
      </c>
      <c r="F6" s="165">
        <v>602833</v>
      </c>
      <c r="G6" s="166">
        <v>37.31</v>
      </c>
      <c r="H6" s="165">
        <v>1012831</v>
      </c>
      <c r="I6" s="166">
        <v>62.69</v>
      </c>
      <c r="J6" s="163"/>
      <c r="K6" s="163"/>
      <c r="L6" s="163"/>
      <c r="O6" s="163"/>
      <c r="Q6" s="163"/>
    </row>
    <row r="7" spans="1:17" ht="21.75" customHeight="1">
      <c r="A7" s="164" t="s">
        <v>244</v>
      </c>
      <c r="B7" s="164"/>
      <c r="C7" s="168"/>
      <c r="D7" s="164"/>
      <c r="E7" s="168"/>
      <c r="F7" s="168"/>
      <c r="G7" s="164"/>
      <c r="H7" s="168"/>
      <c r="I7" s="164"/>
      <c r="J7" s="163"/>
      <c r="O7" s="163"/>
      <c r="Q7" s="163"/>
    </row>
    <row r="8" spans="1:17" ht="21.75" customHeight="1">
      <c r="A8" s="169"/>
      <c r="B8" s="170" t="s">
        <v>245</v>
      </c>
      <c r="C8" s="171">
        <v>109837</v>
      </c>
      <c r="D8" s="166">
        <v>6.72</v>
      </c>
      <c r="E8" s="172">
        <v>108520</v>
      </c>
      <c r="F8" s="171">
        <v>43290</v>
      </c>
      <c r="G8" s="166">
        <v>39.89</v>
      </c>
      <c r="H8" s="171">
        <v>65230</v>
      </c>
      <c r="I8" s="166">
        <v>60.11</v>
      </c>
      <c r="J8" s="163"/>
      <c r="K8" s="163"/>
      <c r="L8" s="163"/>
      <c r="O8" s="163"/>
      <c r="Q8" s="163"/>
    </row>
    <row r="9" spans="1:17" ht="21.75" customHeight="1">
      <c r="A9" s="169"/>
      <c r="B9" s="170" t="s">
        <v>246</v>
      </c>
      <c r="C9" s="171">
        <v>119596</v>
      </c>
      <c r="D9" s="166">
        <v>7.32</v>
      </c>
      <c r="E9" s="172">
        <v>117883</v>
      </c>
      <c r="F9" s="171">
        <v>46865</v>
      </c>
      <c r="G9" s="166">
        <v>39.76</v>
      </c>
      <c r="H9" s="171">
        <v>71018</v>
      </c>
      <c r="I9" s="166">
        <v>60.24</v>
      </c>
      <c r="J9" s="163"/>
      <c r="K9" s="163"/>
      <c r="L9" s="163"/>
      <c r="M9" s="163"/>
      <c r="N9" s="163"/>
      <c r="O9" s="163"/>
      <c r="P9" s="163"/>
      <c r="Q9" s="163"/>
    </row>
    <row r="10" spans="1:17" ht="21.75" customHeight="1">
      <c r="A10" s="169"/>
      <c r="B10" s="170" t="s">
        <v>247</v>
      </c>
      <c r="C10" s="171">
        <v>99723</v>
      </c>
      <c r="D10" s="166">
        <v>6.1</v>
      </c>
      <c r="E10" s="172">
        <v>97911</v>
      </c>
      <c r="F10" s="171">
        <v>38726</v>
      </c>
      <c r="G10" s="166">
        <v>39.55</v>
      </c>
      <c r="H10" s="171">
        <v>59185</v>
      </c>
      <c r="I10" s="166">
        <v>60.45</v>
      </c>
      <c r="J10" s="163"/>
      <c r="K10" s="163"/>
      <c r="L10" s="163"/>
      <c r="M10" s="163"/>
      <c r="N10" s="163"/>
      <c r="O10" s="163"/>
      <c r="P10" s="163"/>
      <c r="Q10" s="163"/>
    </row>
    <row r="11" spans="1:28" ht="21.75" customHeight="1">
      <c r="A11" s="169"/>
      <c r="B11" s="170" t="s">
        <v>248</v>
      </c>
      <c r="C11" s="171">
        <v>83776</v>
      </c>
      <c r="D11" s="166">
        <v>5.13</v>
      </c>
      <c r="E11" s="172">
        <v>82023</v>
      </c>
      <c r="F11" s="171">
        <v>31770</v>
      </c>
      <c r="G11" s="166">
        <v>38.73</v>
      </c>
      <c r="H11" s="171">
        <v>50253</v>
      </c>
      <c r="I11" s="166">
        <v>61.27</v>
      </c>
      <c r="J11" s="163"/>
      <c r="K11" s="163"/>
      <c r="L11" s="163"/>
      <c r="M11" s="163"/>
      <c r="N11" s="163"/>
      <c r="O11" s="163"/>
      <c r="P11" s="163"/>
      <c r="Q11" s="163"/>
      <c r="T11" s="163"/>
      <c r="U11" s="163"/>
      <c r="V11" s="163"/>
      <c r="W11" s="163"/>
      <c r="X11" s="163"/>
      <c r="Y11" s="163"/>
      <c r="Z11" s="163"/>
      <c r="AA11" s="163"/>
      <c r="AB11" s="163"/>
    </row>
    <row r="12" spans="1:28" ht="21.75" customHeight="1">
      <c r="A12" s="169"/>
      <c r="B12" s="170" t="s">
        <v>249</v>
      </c>
      <c r="C12" s="171">
        <v>76384</v>
      </c>
      <c r="D12" s="166">
        <v>4.68</v>
      </c>
      <c r="E12" s="172">
        <v>74973</v>
      </c>
      <c r="F12" s="171">
        <v>28854</v>
      </c>
      <c r="G12" s="166">
        <v>38.49</v>
      </c>
      <c r="H12" s="171">
        <v>46119</v>
      </c>
      <c r="I12" s="166">
        <v>61.51</v>
      </c>
      <c r="J12" s="163"/>
      <c r="K12" s="163"/>
      <c r="L12" s="163"/>
      <c r="M12" s="163"/>
      <c r="N12" s="163"/>
      <c r="O12" s="163"/>
      <c r="P12" s="163"/>
      <c r="Q12" s="163"/>
      <c r="T12" s="163"/>
      <c r="U12" s="163"/>
      <c r="V12" s="163"/>
      <c r="W12" s="163"/>
      <c r="X12" s="163"/>
      <c r="Y12" s="163"/>
      <c r="Z12" s="163"/>
      <c r="AA12" s="163"/>
      <c r="AB12" s="163"/>
    </row>
    <row r="13" spans="1:28" ht="21.75" customHeight="1">
      <c r="A13" s="169"/>
      <c r="B13" s="170" t="s">
        <v>250</v>
      </c>
      <c r="C13" s="171">
        <v>301117</v>
      </c>
      <c r="D13" s="166">
        <v>18.43</v>
      </c>
      <c r="E13" s="172">
        <v>296814</v>
      </c>
      <c r="F13" s="171">
        <v>111791</v>
      </c>
      <c r="G13" s="166">
        <v>37.66</v>
      </c>
      <c r="H13" s="171">
        <v>185023</v>
      </c>
      <c r="I13" s="166">
        <v>62.34</v>
      </c>
      <c r="J13" s="163"/>
      <c r="K13" s="163"/>
      <c r="L13" s="163"/>
      <c r="M13" s="163"/>
      <c r="N13" s="163"/>
      <c r="O13" s="163"/>
      <c r="P13" s="163"/>
      <c r="Q13" s="163"/>
      <c r="T13" s="163"/>
      <c r="U13" s="163"/>
      <c r="V13" s="163"/>
      <c r="W13" s="163"/>
      <c r="X13" s="163"/>
      <c r="Y13" s="163"/>
      <c r="Z13" s="163"/>
      <c r="AA13" s="163"/>
      <c r="AB13" s="163"/>
    </row>
    <row r="14" spans="1:28" ht="21.75" customHeight="1">
      <c r="A14" s="169"/>
      <c r="B14" s="170" t="s">
        <v>251</v>
      </c>
      <c r="C14" s="171">
        <v>387903</v>
      </c>
      <c r="D14" s="166">
        <v>23.74</v>
      </c>
      <c r="E14" s="172">
        <v>384282</v>
      </c>
      <c r="F14" s="171">
        <v>144156</v>
      </c>
      <c r="G14" s="166">
        <v>37.51</v>
      </c>
      <c r="H14" s="171">
        <v>240126</v>
      </c>
      <c r="I14" s="166">
        <v>62.49</v>
      </c>
      <c r="J14" s="163"/>
      <c r="K14" s="163"/>
      <c r="L14" s="163"/>
      <c r="M14" s="163"/>
      <c r="N14" s="163"/>
      <c r="O14" s="163"/>
      <c r="P14" s="163"/>
      <c r="T14" s="163"/>
      <c r="U14" s="163"/>
      <c r="V14" s="163"/>
      <c r="W14" s="163"/>
      <c r="X14" s="163"/>
      <c r="Y14" s="163"/>
      <c r="Z14" s="163"/>
      <c r="AA14" s="163"/>
      <c r="AB14" s="163"/>
    </row>
    <row r="15" spans="1:28" ht="21.75" customHeight="1">
      <c r="A15" s="169"/>
      <c r="B15" s="170" t="s">
        <v>252</v>
      </c>
      <c r="C15" s="171">
        <v>455452</v>
      </c>
      <c r="D15" s="166">
        <v>27.88</v>
      </c>
      <c r="E15" s="172">
        <v>453258</v>
      </c>
      <c r="F15" s="171">
        <v>157381</v>
      </c>
      <c r="G15" s="166">
        <v>34.72</v>
      </c>
      <c r="H15" s="171">
        <v>295877</v>
      </c>
      <c r="I15" s="166">
        <v>65.28</v>
      </c>
      <c r="J15" s="163"/>
      <c r="L15" s="163"/>
      <c r="M15" s="163"/>
      <c r="N15" s="163"/>
      <c r="O15" s="163"/>
      <c r="P15" s="163"/>
      <c r="Q15" s="163"/>
      <c r="T15" s="163"/>
      <c r="U15" s="163"/>
      <c r="V15" s="163"/>
      <c r="W15" s="163"/>
      <c r="X15" s="163"/>
      <c r="Y15" s="163"/>
      <c r="Z15" s="163"/>
      <c r="AA15" s="163"/>
      <c r="AB15" s="163"/>
    </row>
    <row r="16" spans="1:28" ht="21.75" customHeight="1">
      <c r="A16" s="164" t="s">
        <v>253</v>
      </c>
      <c r="B16" s="164"/>
      <c r="C16" s="168"/>
      <c r="D16" s="164"/>
      <c r="E16" s="168"/>
      <c r="F16" s="168"/>
      <c r="G16" s="164"/>
      <c r="H16" s="168"/>
      <c r="I16" s="164"/>
      <c r="J16" s="163"/>
      <c r="K16" s="173"/>
      <c r="L16" s="163"/>
      <c r="M16" s="163"/>
      <c r="N16" s="163"/>
      <c r="O16" s="163"/>
      <c r="P16" s="163"/>
      <c r="T16" s="163"/>
      <c r="U16" s="163"/>
      <c r="V16" s="163"/>
      <c r="W16" s="163"/>
      <c r="X16" s="163"/>
      <c r="Y16" s="163"/>
      <c r="Z16" s="163"/>
      <c r="AA16" s="163"/>
      <c r="AB16" s="163"/>
    </row>
    <row r="17" spans="1:28" ht="21.75" customHeight="1">
      <c r="A17" s="169"/>
      <c r="B17" s="170" t="s">
        <v>254</v>
      </c>
      <c r="C17" s="171">
        <v>143675</v>
      </c>
      <c r="D17" s="166">
        <v>8.79</v>
      </c>
      <c r="E17" s="172">
        <v>140096</v>
      </c>
      <c r="F17" s="171">
        <v>38044</v>
      </c>
      <c r="G17" s="166">
        <v>27.16</v>
      </c>
      <c r="H17" s="171">
        <v>102052</v>
      </c>
      <c r="I17" s="166">
        <v>72.84</v>
      </c>
      <c r="J17" s="174"/>
      <c r="K17" s="175"/>
      <c r="M17" s="163"/>
      <c r="N17" s="163"/>
      <c r="O17" s="163"/>
      <c r="P17" s="163"/>
      <c r="T17" s="163"/>
      <c r="U17" s="163"/>
      <c r="V17" s="163"/>
      <c r="W17" s="163"/>
      <c r="X17" s="163"/>
      <c r="Y17" s="163"/>
      <c r="Z17" s="163"/>
      <c r="AA17" s="163"/>
      <c r="AB17" s="163"/>
    </row>
    <row r="18" spans="1:28" ht="21.75" customHeight="1">
      <c r="A18" s="169"/>
      <c r="B18" s="170" t="s">
        <v>255</v>
      </c>
      <c r="C18" s="171">
        <v>510348</v>
      </c>
      <c r="D18" s="166">
        <v>31.24</v>
      </c>
      <c r="E18" s="172">
        <v>503072</v>
      </c>
      <c r="F18" s="171">
        <v>174436</v>
      </c>
      <c r="G18" s="166">
        <v>34.67</v>
      </c>
      <c r="H18" s="171">
        <v>328636</v>
      </c>
      <c r="I18" s="166">
        <v>65.33</v>
      </c>
      <c r="J18" s="174"/>
      <c r="K18" s="175"/>
      <c r="M18" s="163"/>
      <c r="N18" s="163"/>
      <c r="O18" s="163"/>
      <c r="P18" s="163"/>
      <c r="T18" s="163"/>
      <c r="U18" s="163"/>
      <c r="V18" s="163"/>
      <c r="W18" s="163"/>
      <c r="X18" s="163"/>
      <c r="Y18" s="163"/>
      <c r="Z18" s="163"/>
      <c r="AA18" s="163"/>
      <c r="AB18" s="163"/>
    </row>
    <row r="19" spans="1:28" ht="21.75" customHeight="1">
      <c r="A19" s="169"/>
      <c r="B19" s="170" t="s">
        <v>256</v>
      </c>
      <c r="C19" s="171">
        <v>39284</v>
      </c>
      <c r="D19" s="166">
        <v>2.4</v>
      </c>
      <c r="E19" s="172">
        <v>39250</v>
      </c>
      <c r="F19" s="171">
        <v>14516</v>
      </c>
      <c r="G19" s="166">
        <v>36.98</v>
      </c>
      <c r="H19" s="171">
        <v>24734</v>
      </c>
      <c r="I19" s="166">
        <v>63.02</v>
      </c>
      <c r="J19" s="174"/>
      <c r="K19" s="175"/>
      <c r="M19" s="163"/>
      <c r="N19" s="163"/>
      <c r="O19" s="163"/>
      <c r="P19" s="163"/>
      <c r="T19" s="163"/>
      <c r="U19" s="163"/>
      <c r="V19" s="163"/>
      <c r="W19" s="163"/>
      <c r="X19" s="163"/>
      <c r="Y19" s="163"/>
      <c r="Z19" s="163"/>
      <c r="AA19" s="163"/>
      <c r="AB19" s="163"/>
    </row>
    <row r="20" spans="1:28" ht="21.75" customHeight="1">
      <c r="A20" s="169"/>
      <c r="B20" s="170" t="s">
        <v>257</v>
      </c>
      <c r="C20" s="171">
        <v>849286</v>
      </c>
      <c r="D20" s="166">
        <v>51.98</v>
      </c>
      <c r="E20" s="172">
        <v>848395</v>
      </c>
      <c r="F20" s="171">
        <v>355070</v>
      </c>
      <c r="G20" s="166">
        <v>41.85</v>
      </c>
      <c r="H20" s="171">
        <v>493325</v>
      </c>
      <c r="I20" s="166">
        <v>58.15</v>
      </c>
      <c r="J20" s="174"/>
      <c r="K20" s="175"/>
      <c r="M20" s="163"/>
      <c r="N20" s="163"/>
      <c r="O20" s="163"/>
      <c r="P20" s="163"/>
      <c r="T20" s="163"/>
      <c r="U20" s="163"/>
      <c r="V20" s="163"/>
      <c r="W20" s="163"/>
      <c r="X20" s="163"/>
      <c r="Y20" s="163"/>
      <c r="Z20" s="163"/>
      <c r="AA20" s="163"/>
      <c r="AB20" s="163"/>
    </row>
    <row r="21" spans="1:27" ht="21.75" customHeight="1">
      <c r="A21" s="169"/>
      <c r="B21" s="170" t="s">
        <v>258</v>
      </c>
      <c r="C21" s="176">
        <v>40895</v>
      </c>
      <c r="D21" s="166">
        <v>2.5</v>
      </c>
      <c r="E21" s="172">
        <v>39495</v>
      </c>
      <c r="F21" s="171">
        <v>9069</v>
      </c>
      <c r="G21" s="166">
        <v>22.96</v>
      </c>
      <c r="H21" s="171">
        <v>30426</v>
      </c>
      <c r="I21" s="166">
        <v>77.04</v>
      </c>
      <c r="J21" s="174"/>
      <c r="K21" s="175"/>
      <c r="L21" s="163"/>
      <c r="M21" s="163"/>
      <c r="N21" s="163"/>
      <c r="O21" s="163"/>
      <c r="P21" s="163"/>
      <c r="T21" s="163"/>
      <c r="U21" s="163"/>
      <c r="W21" s="163"/>
      <c r="X21" s="163"/>
      <c r="Z21" s="163"/>
      <c r="AA21" s="163"/>
    </row>
    <row r="22" spans="1:17" ht="21.75" customHeight="1">
      <c r="A22" s="169"/>
      <c r="B22" s="170" t="s">
        <v>259</v>
      </c>
      <c r="C22" s="171">
        <v>50300</v>
      </c>
      <c r="D22" s="166">
        <v>3.08</v>
      </c>
      <c r="E22" s="172">
        <v>45356</v>
      </c>
      <c r="F22" s="171">
        <v>11698</v>
      </c>
      <c r="G22" s="166">
        <v>25.79</v>
      </c>
      <c r="H22" s="171">
        <v>33658</v>
      </c>
      <c r="I22" s="166">
        <v>74.21</v>
      </c>
      <c r="J22" s="174"/>
      <c r="K22" s="175"/>
      <c r="L22" s="173"/>
      <c r="M22" s="173"/>
      <c r="N22" s="173"/>
      <c r="O22" s="173"/>
      <c r="P22" s="173"/>
      <c r="Q22" s="173"/>
    </row>
    <row r="23" spans="1:17" ht="21.75" customHeight="1">
      <c r="A23" s="164" t="s">
        <v>260</v>
      </c>
      <c r="B23" s="164"/>
      <c r="C23" s="168"/>
      <c r="D23" s="164"/>
      <c r="E23" s="168"/>
      <c r="F23" s="168"/>
      <c r="G23" s="164"/>
      <c r="H23" s="168"/>
      <c r="I23" s="164"/>
      <c r="J23" s="163"/>
      <c r="K23" s="175"/>
      <c r="L23" s="173"/>
      <c r="M23" s="173"/>
      <c r="N23" s="173"/>
      <c r="O23" s="173"/>
      <c r="P23" s="173"/>
      <c r="Q23" s="173"/>
    </row>
    <row r="24" spans="1:18" ht="21.75" customHeight="1">
      <c r="A24" s="169"/>
      <c r="B24" s="164" t="s">
        <v>261</v>
      </c>
      <c r="C24" s="171">
        <v>11997</v>
      </c>
      <c r="D24" s="166">
        <v>0.73</v>
      </c>
      <c r="E24" s="172">
        <v>11977</v>
      </c>
      <c r="F24" s="171">
        <v>2944</v>
      </c>
      <c r="G24" s="166">
        <v>24.58</v>
      </c>
      <c r="H24" s="171">
        <v>9033</v>
      </c>
      <c r="I24" s="166">
        <v>75.42</v>
      </c>
      <c r="J24" s="163"/>
      <c r="K24" s="163"/>
      <c r="L24" s="173"/>
      <c r="M24" s="173"/>
      <c r="N24" s="173"/>
      <c r="O24" s="173"/>
      <c r="P24" s="173"/>
      <c r="Q24" s="173"/>
      <c r="R24" s="163"/>
    </row>
    <row r="25" spans="1:18" ht="21.75" customHeight="1">
      <c r="A25" s="169"/>
      <c r="B25" s="164" t="s">
        <v>262</v>
      </c>
      <c r="C25" s="171">
        <v>145133</v>
      </c>
      <c r="D25" s="166">
        <v>8.88</v>
      </c>
      <c r="E25" s="172">
        <v>144049</v>
      </c>
      <c r="F25" s="171">
        <v>41219</v>
      </c>
      <c r="G25" s="166">
        <v>28.61</v>
      </c>
      <c r="H25" s="171">
        <v>102830</v>
      </c>
      <c r="I25" s="166">
        <v>71.39</v>
      </c>
      <c r="J25" s="163"/>
      <c r="K25" s="163"/>
      <c r="L25" s="173"/>
      <c r="M25" s="173"/>
      <c r="N25" s="173"/>
      <c r="O25" s="173"/>
      <c r="P25" s="173"/>
      <c r="Q25" s="173"/>
      <c r="R25" s="163"/>
    </row>
    <row r="26" spans="1:18" ht="21.75" customHeight="1">
      <c r="A26" s="169"/>
      <c r="B26" s="164" t="s">
        <v>263</v>
      </c>
      <c r="C26" s="171">
        <v>10971</v>
      </c>
      <c r="D26" s="166">
        <v>0.67</v>
      </c>
      <c r="E26" s="172">
        <v>10844</v>
      </c>
      <c r="F26" s="171">
        <v>3120</v>
      </c>
      <c r="G26" s="166">
        <v>28.77</v>
      </c>
      <c r="H26" s="171">
        <v>7724</v>
      </c>
      <c r="I26" s="166">
        <v>71.23</v>
      </c>
      <c r="J26" s="163"/>
      <c r="K26" s="163"/>
      <c r="L26" s="173"/>
      <c r="M26" s="173"/>
      <c r="N26" s="173"/>
      <c r="O26" s="173"/>
      <c r="P26" s="173"/>
      <c r="Q26" s="173"/>
      <c r="R26" s="163"/>
    </row>
    <row r="27" spans="1:18" ht="21.75" customHeight="1">
      <c r="A27" s="169"/>
      <c r="B27" s="164" t="s">
        <v>264</v>
      </c>
      <c r="C27" s="171">
        <v>154665</v>
      </c>
      <c r="D27" s="166">
        <v>9.47</v>
      </c>
      <c r="E27" s="172">
        <v>154391</v>
      </c>
      <c r="F27" s="171">
        <v>39548</v>
      </c>
      <c r="G27" s="166">
        <v>25.62</v>
      </c>
      <c r="H27" s="171">
        <v>114843</v>
      </c>
      <c r="I27" s="166">
        <v>74.38</v>
      </c>
      <c r="J27" s="163"/>
      <c r="K27" s="163"/>
      <c r="L27" s="173"/>
      <c r="M27" s="173"/>
      <c r="N27" s="173"/>
      <c r="O27" s="173"/>
      <c r="P27" s="173"/>
      <c r="Q27" s="173"/>
      <c r="R27" s="163"/>
    </row>
    <row r="28" spans="1:18" ht="21.75" customHeight="1">
      <c r="A28" s="169"/>
      <c r="B28" s="164" t="s">
        <v>265</v>
      </c>
      <c r="C28" s="171">
        <v>749869</v>
      </c>
      <c r="D28" s="166">
        <v>45.9</v>
      </c>
      <c r="E28" s="172">
        <v>740798</v>
      </c>
      <c r="F28" s="171">
        <v>290374</v>
      </c>
      <c r="G28" s="166">
        <v>39.2</v>
      </c>
      <c r="H28" s="171">
        <v>450424</v>
      </c>
      <c r="I28" s="166">
        <v>60.8</v>
      </c>
      <c r="J28" s="163"/>
      <c r="K28" s="163"/>
      <c r="L28" s="173"/>
      <c r="M28" s="173"/>
      <c r="N28" s="173"/>
      <c r="O28" s="173"/>
      <c r="P28" s="173"/>
      <c r="Q28" s="173"/>
      <c r="R28" s="163"/>
    </row>
    <row r="29" spans="1:18" ht="21.75" customHeight="1">
      <c r="A29" s="169"/>
      <c r="B29" s="164" t="s">
        <v>266</v>
      </c>
      <c r="C29" s="171">
        <v>36725</v>
      </c>
      <c r="D29" s="166">
        <v>2.25</v>
      </c>
      <c r="E29" s="172">
        <v>35688</v>
      </c>
      <c r="F29" s="171">
        <v>9881</v>
      </c>
      <c r="G29" s="166">
        <v>27.69</v>
      </c>
      <c r="H29" s="171">
        <v>25807</v>
      </c>
      <c r="I29" s="166">
        <v>72.31</v>
      </c>
      <c r="J29" s="163"/>
      <c r="K29" s="163"/>
      <c r="L29" s="173"/>
      <c r="M29" s="173"/>
      <c r="N29" s="173"/>
      <c r="O29" s="173"/>
      <c r="P29" s="173"/>
      <c r="Q29" s="173"/>
      <c r="R29" s="163"/>
    </row>
    <row r="30" spans="1:18" ht="21.75" customHeight="1">
      <c r="A30" s="169"/>
      <c r="B30" s="164" t="s">
        <v>267</v>
      </c>
      <c r="C30" s="171">
        <v>188349</v>
      </c>
      <c r="D30" s="166">
        <v>11.53</v>
      </c>
      <c r="E30" s="172">
        <v>186799</v>
      </c>
      <c r="F30" s="171">
        <v>87363</v>
      </c>
      <c r="G30" s="166">
        <v>46.77</v>
      </c>
      <c r="H30" s="171">
        <v>99436</v>
      </c>
      <c r="I30" s="166">
        <v>53.23</v>
      </c>
      <c r="J30" s="163"/>
      <c r="K30" s="163"/>
      <c r="L30" s="173"/>
      <c r="M30" s="173"/>
      <c r="N30" s="173"/>
      <c r="O30" s="173"/>
      <c r="P30" s="173"/>
      <c r="Q30" s="173"/>
      <c r="R30" s="163"/>
    </row>
    <row r="31" spans="1:18" ht="21.75" customHeight="1">
      <c r="A31" s="169"/>
      <c r="B31" s="164" t="s">
        <v>268</v>
      </c>
      <c r="C31" s="171">
        <v>27632</v>
      </c>
      <c r="D31" s="166">
        <v>1.69</v>
      </c>
      <c r="E31" s="172">
        <v>26390</v>
      </c>
      <c r="F31" s="171">
        <v>7959</v>
      </c>
      <c r="G31" s="166">
        <v>30.16</v>
      </c>
      <c r="H31" s="171">
        <v>18431</v>
      </c>
      <c r="I31" s="166">
        <v>69.84</v>
      </c>
      <c r="J31" s="163"/>
      <c r="K31" s="163"/>
      <c r="L31" s="173"/>
      <c r="M31" s="173"/>
      <c r="N31" s="173"/>
      <c r="O31" s="173"/>
      <c r="P31" s="173"/>
      <c r="Q31" s="173"/>
      <c r="R31" s="163"/>
    </row>
    <row r="32" spans="1:18" ht="21.75" customHeight="1">
      <c r="A32" s="169"/>
      <c r="B32" s="164" t="s">
        <v>269</v>
      </c>
      <c r="C32" s="171">
        <v>22151</v>
      </c>
      <c r="D32" s="166">
        <v>1.36</v>
      </c>
      <c r="E32" s="172">
        <v>21733</v>
      </c>
      <c r="F32" s="171">
        <v>7908</v>
      </c>
      <c r="G32" s="166">
        <v>36.39</v>
      </c>
      <c r="H32" s="171">
        <v>13825</v>
      </c>
      <c r="I32" s="166">
        <v>63.61</v>
      </c>
      <c r="J32" s="163"/>
      <c r="K32" s="163"/>
      <c r="L32" s="173"/>
      <c r="M32" s="173"/>
      <c r="N32" s="173"/>
      <c r="O32" s="173"/>
      <c r="P32" s="173"/>
      <c r="Q32" s="173"/>
      <c r="R32" s="163"/>
    </row>
    <row r="33" spans="1:17" ht="21.75" customHeight="1">
      <c r="A33" s="169"/>
      <c r="B33" s="164" t="s">
        <v>270</v>
      </c>
      <c r="C33" s="171">
        <v>46137</v>
      </c>
      <c r="D33" s="166">
        <v>2.82</v>
      </c>
      <c r="E33" s="172">
        <v>45773</v>
      </c>
      <c r="F33" s="171">
        <v>14390</v>
      </c>
      <c r="G33" s="166">
        <v>31.44</v>
      </c>
      <c r="H33" s="171">
        <v>31383</v>
      </c>
      <c r="I33" s="166">
        <v>68.56</v>
      </c>
      <c r="J33" s="163"/>
      <c r="K33" s="163"/>
      <c r="L33" s="173"/>
      <c r="M33" s="173"/>
      <c r="N33" s="173"/>
      <c r="O33" s="173"/>
      <c r="P33" s="173"/>
      <c r="Q33" s="173"/>
    </row>
    <row r="34" spans="1:18" ht="21.75" customHeight="1">
      <c r="A34" s="169"/>
      <c r="B34" s="164" t="s">
        <v>271</v>
      </c>
      <c r="C34" s="171">
        <v>62656</v>
      </c>
      <c r="D34" s="166">
        <v>3.84</v>
      </c>
      <c r="E34" s="172">
        <v>60893</v>
      </c>
      <c r="F34" s="171">
        <v>23224</v>
      </c>
      <c r="G34" s="166">
        <v>38.14</v>
      </c>
      <c r="H34" s="171">
        <v>37669</v>
      </c>
      <c r="I34" s="166">
        <v>61.86</v>
      </c>
      <c r="J34" s="163"/>
      <c r="K34" s="163"/>
      <c r="L34" s="173"/>
      <c r="M34" s="173"/>
      <c r="N34" s="173"/>
      <c r="O34" s="173"/>
      <c r="P34" s="173"/>
      <c r="Q34" s="173"/>
      <c r="R34" s="163"/>
    </row>
    <row r="35" spans="1:17" ht="21.75" customHeight="1">
      <c r="A35" s="169"/>
      <c r="B35" s="164" t="s">
        <v>272</v>
      </c>
      <c r="C35" s="171">
        <v>35516</v>
      </c>
      <c r="D35" s="166">
        <v>2.17</v>
      </c>
      <c r="E35" s="172">
        <v>35198</v>
      </c>
      <c r="F35" s="171">
        <v>13589</v>
      </c>
      <c r="G35" s="166">
        <v>38.61</v>
      </c>
      <c r="H35" s="171">
        <v>21609</v>
      </c>
      <c r="I35" s="166">
        <v>61.39</v>
      </c>
      <c r="J35" s="163"/>
      <c r="K35" s="163"/>
      <c r="L35" s="173"/>
      <c r="M35" s="173"/>
      <c r="N35" s="173"/>
      <c r="O35" s="173"/>
      <c r="P35" s="173"/>
      <c r="Q35" s="173"/>
    </row>
    <row r="36" spans="1:17" ht="21.75" customHeight="1">
      <c r="A36" s="169"/>
      <c r="B36" s="164" t="s">
        <v>273</v>
      </c>
      <c r="C36" s="171">
        <v>6262</v>
      </c>
      <c r="D36" s="166">
        <v>0.38</v>
      </c>
      <c r="E36" s="172">
        <v>6105</v>
      </c>
      <c r="F36" s="171">
        <v>2783</v>
      </c>
      <c r="G36" s="166">
        <v>45.59</v>
      </c>
      <c r="H36" s="171">
        <v>3322</v>
      </c>
      <c r="I36" s="166">
        <v>54.41</v>
      </c>
      <c r="J36" s="163"/>
      <c r="K36" s="163"/>
      <c r="L36" s="173"/>
      <c r="M36" s="173"/>
      <c r="N36" s="173"/>
      <c r="O36" s="173"/>
      <c r="P36" s="173"/>
      <c r="Q36" s="173"/>
    </row>
    <row r="37" spans="1:17" ht="21.75" customHeight="1">
      <c r="A37" s="169"/>
      <c r="B37" s="164" t="s">
        <v>274</v>
      </c>
      <c r="C37" s="171">
        <v>1842</v>
      </c>
      <c r="D37" s="166">
        <v>0.11</v>
      </c>
      <c r="E37" s="172">
        <v>1825</v>
      </c>
      <c r="F37" s="177">
        <v>745</v>
      </c>
      <c r="G37" s="166">
        <v>40.82</v>
      </c>
      <c r="H37" s="171">
        <v>1080</v>
      </c>
      <c r="I37" s="166">
        <v>59.18</v>
      </c>
      <c r="J37" s="163"/>
      <c r="K37" s="163"/>
      <c r="L37" s="173"/>
      <c r="M37" s="173"/>
      <c r="N37" s="173"/>
      <c r="O37" s="173"/>
      <c r="P37" s="173"/>
      <c r="Q37" s="173"/>
    </row>
    <row r="38" spans="1:17" ht="21.75" customHeight="1">
      <c r="A38" s="169"/>
      <c r="B38" s="164" t="s">
        <v>275</v>
      </c>
      <c r="C38" s="171">
        <v>39093</v>
      </c>
      <c r="D38" s="166">
        <v>2.39</v>
      </c>
      <c r="E38" s="172">
        <v>38749</v>
      </c>
      <c r="F38" s="171">
        <v>13201</v>
      </c>
      <c r="G38" s="166">
        <v>34.07</v>
      </c>
      <c r="H38" s="171">
        <v>25548</v>
      </c>
      <c r="I38" s="166">
        <v>65.93</v>
      </c>
      <c r="J38" s="163"/>
      <c r="K38" s="163"/>
      <c r="L38" s="173"/>
      <c r="M38" s="173"/>
      <c r="N38" s="173"/>
      <c r="O38" s="173"/>
      <c r="P38" s="173"/>
      <c r="Q38" s="173"/>
    </row>
    <row r="39" spans="1:17" ht="21.75" customHeight="1">
      <c r="A39" s="178"/>
      <c r="B39" s="179" t="s">
        <v>276</v>
      </c>
      <c r="C39" s="180">
        <v>94790</v>
      </c>
      <c r="D39" s="181">
        <v>5.8</v>
      </c>
      <c r="E39" s="182">
        <v>94452</v>
      </c>
      <c r="F39" s="180">
        <v>44585</v>
      </c>
      <c r="G39" s="181">
        <v>47.2</v>
      </c>
      <c r="H39" s="180">
        <v>49867</v>
      </c>
      <c r="I39" s="181">
        <v>52.8</v>
      </c>
      <c r="J39" s="163"/>
      <c r="K39" s="163"/>
      <c r="L39" s="173"/>
      <c r="M39" s="173"/>
      <c r="N39" s="173"/>
      <c r="O39" s="173"/>
      <c r="P39" s="173"/>
      <c r="Q39" s="173"/>
    </row>
    <row r="40" spans="1:17" ht="171.75" customHeight="1">
      <c r="A40" s="205" t="s">
        <v>277</v>
      </c>
      <c r="B40" s="206"/>
      <c r="C40" s="206"/>
      <c r="D40" s="206"/>
      <c r="E40" s="206"/>
      <c r="F40" s="206"/>
      <c r="G40" s="206"/>
      <c r="H40" s="206"/>
      <c r="I40" s="206"/>
      <c r="K40" s="173"/>
      <c r="L40" s="173"/>
      <c r="M40" s="173"/>
      <c r="N40" s="173"/>
      <c r="O40" s="173"/>
      <c r="P40" s="173"/>
      <c r="Q40" s="173"/>
    </row>
    <row r="41" spans="11:17" ht="15.75">
      <c r="K41" s="173"/>
      <c r="L41" s="173"/>
      <c r="M41" s="173"/>
      <c r="N41" s="173"/>
      <c r="O41" s="173"/>
      <c r="P41" s="173"/>
      <c r="Q41" s="173"/>
    </row>
    <row r="42" spans="11:17" ht="15.75">
      <c r="K42" s="173"/>
      <c r="L42" s="173"/>
      <c r="M42" s="173"/>
      <c r="N42" s="173"/>
      <c r="O42" s="173"/>
      <c r="P42" s="173"/>
      <c r="Q42" s="173"/>
    </row>
    <row r="43" spans="11:17" ht="15.75">
      <c r="K43" s="173"/>
      <c r="L43" s="173"/>
      <c r="M43" s="173"/>
      <c r="N43" s="173"/>
      <c r="O43" s="173"/>
      <c r="P43" s="173"/>
      <c r="Q43" s="173"/>
    </row>
    <row r="44" spans="11:17" ht="15.75">
      <c r="K44" s="173"/>
      <c r="L44" s="173"/>
      <c r="M44" s="173"/>
      <c r="N44" s="173"/>
      <c r="O44" s="173"/>
      <c r="P44" s="173"/>
      <c r="Q44" s="173"/>
    </row>
    <row r="57" spans="15:17" ht="15.75">
      <c r="O57" s="163"/>
      <c r="P57" s="163"/>
      <c r="Q57" s="163"/>
    </row>
    <row r="58" spans="15:17" ht="15.75">
      <c r="O58" s="163"/>
      <c r="P58" s="163"/>
      <c r="Q58" s="163"/>
    </row>
    <row r="59" spans="15:17" ht="15.75">
      <c r="O59" s="163"/>
      <c r="Q59" s="163"/>
    </row>
    <row r="60" spans="15:17" ht="15.75">
      <c r="O60" s="163"/>
      <c r="Q60" s="163"/>
    </row>
    <row r="61" spans="15:17" ht="15.75">
      <c r="O61" s="163"/>
      <c r="Q61" s="163"/>
    </row>
    <row r="62" spans="15:17" ht="15.75">
      <c r="O62" s="163"/>
      <c r="Q62" s="163"/>
    </row>
    <row r="64" spans="15:17" ht="15.75">
      <c r="O64" s="163"/>
      <c r="P64" s="163"/>
      <c r="Q64" s="163"/>
    </row>
    <row r="73" spans="15:18" ht="15.75">
      <c r="O73" s="163"/>
      <c r="P73" s="163"/>
      <c r="Q73" s="163"/>
      <c r="R73" s="163"/>
    </row>
    <row r="74" spans="15:18" ht="15.75">
      <c r="O74" s="163"/>
      <c r="P74" s="163"/>
      <c r="Q74" s="163"/>
      <c r="R74" s="163"/>
    </row>
    <row r="75" spans="15:18" ht="15.75">
      <c r="O75" s="163"/>
      <c r="P75" s="163"/>
      <c r="R75" s="163"/>
    </row>
    <row r="76" spans="15:18" ht="15.75">
      <c r="O76" s="163"/>
      <c r="P76" s="163"/>
      <c r="R76" s="163"/>
    </row>
    <row r="77" spans="15:18" ht="15.75">
      <c r="O77" s="163"/>
      <c r="P77" s="163"/>
      <c r="Q77" s="163"/>
      <c r="R77" s="163"/>
    </row>
    <row r="78" spans="15:18" ht="15.75">
      <c r="O78" s="163"/>
      <c r="P78" s="163"/>
      <c r="Q78" s="163"/>
      <c r="R78" s="163"/>
    </row>
    <row r="80" spans="15:18" ht="15.75">
      <c r="O80" s="163"/>
      <c r="P80" s="163"/>
      <c r="Q80" s="163"/>
      <c r="R80" s="163"/>
    </row>
    <row r="91" spans="15:17" ht="15.75">
      <c r="O91" s="163"/>
      <c r="Q91" s="163"/>
    </row>
    <row r="92" spans="15:17" ht="15.75">
      <c r="O92" s="163"/>
      <c r="P92" s="163"/>
      <c r="Q92" s="163"/>
    </row>
    <row r="93" spans="15:17" ht="15.75">
      <c r="O93" s="163"/>
      <c r="Q93" s="163"/>
    </row>
    <row r="94" spans="15:17" ht="15.75">
      <c r="O94" s="163"/>
      <c r="P94" s="163"/>
      <c r="Q94" s="163"/>
    </row>
    <row r="95" spans="15:17" ht="15.75">
      <c r="O95" s="163"/>
      <c r="P95" s="163"/>
      <c r="Q95" s="163"/>
    </row>
    <row r="96" spans="15:17" ht="15.75">
      <c r="O96" s="163"/>
      <c r="Q96" s="163"/>
    </row>
    <row r="97" spans="15:17" ht="15.75">
      <c r="O97" s="163"/>
      <c r="Q97" s="163"/>
    </row>
    <row r="98" spans="15:17" ht="15.75">
      <c r="O98" s="163"/>
      <c r="Q98" s="163"/>
    </row>
    <row r="99" spans="15:17" ht="15.75">
      <c r="O99" s="163"/>
      <c r="P99" s="163"/>
      <c r="Q99" s="163"/>
    </row>
    <row r="100" spans="15:17" ht="15.75">
      <c r="O100" s="163"/>
      <c r="P100" s="163"/>
      <c r="Q100" s="163"/>
    </row>
    <row r="101" spans="15:17" ht="15.75">
      <c r="O101" s="163"/>
      <c r="Q101" s="163"/>
    </row>
    <row r="102" spans="15:17" ht="15.75">
      <c r="O102" s="163"/>
      <c r="Q102" s="163"/>
    </row>
    <row r="103" spans="15:17" ht="15.75">
      <c r="O103" s="163"/>
      <c r="Q103" s="163"/>
    </row>
    <row r="104" spans="15:17" ht="15.75">
      <c r="O104" s="163"/>
      <c r="Q104" s="163"/>
    </row>
    <row r="105" spans="15:17" ht="15.75">
      <c r="O105" s="163"/>
      <c r="Q105" s="163"/>
    </row>
    <row r="106" spans="15:17" ht="15.75">
      <c r="O106" s="163"/>
      <c r="Q106" s="163"/>
    </row>
    <row r="108" spans="15:17" ht="15.75">
      <c r="O108" s="163"/>
      <c r="P108" s="163"/>
      <c r="Q108" s="163"/>
    </row>
    <row r="117" spans="15:18" ht="15.75">
      <c r="O117" s="163"/>
      <c r="P117" s="163"/>
      <c r="R117" s="163"/>
    </row>
    <row r="118" spans="15:18" ht="15.75">
      <c r="O118" s="163"/>
      <c r="P118" s="163"/>
      <c r="Q118" s="163"/>
      <c r="R118" s="163"/>
    </row>
    <row r="119" spans="15:18" ht="15.75">
      <c r="O119" s="163"/>
      <c r="P119" s="163"/>
      <c r="R119" s="163"/>
    </row>
    <row r="120" spans="15:18" ht="15.75">
      <c r="O120" s="163"/>
      <c r="P120" s="163"/>
      <c r="R120" s="163"/>
    </row>
    <row r="121" spans="15:18" ht="15.75">
      <c r="O121" s="163"/>
      <c r="P121" s="163"/>
      <c r="Q121" s="163"/>
      <c r="R121" s="163"/>
    </row>
    <row r="122" spans="15:18" ht="15.75">
      <c r="O122" s="163"/>
      <c r="P122" s="163"/>
      <c r="R122" s="163"/>
    </row>
    <row r="123" spans="15:18" ht="15.75">
      <c r="O123" s="163"/>
      <c r="P123" s="163"/>
      <c r="Q123" s="163"/>
      <c r="R123" s="163"/>
    </row>
    <row r="124" spans="15:18" ht="15.75">
      <c r="O124" s="163"/>
      <c r="P124" s="163"/>
      <c r="Q124" s="163"/>
      <c r="R124" s="163"/>
    </row>
    <row r="125" spans="15:18" ht="15.75">
      <c r="O125" s="163"/>
      <c r="P125" s="163"/>
      <c r="R125" s="163"/>
    </row>
    <row r="126" spans="15:18" ht="15.75">
      <c r="O126" s="163"/>
      <c r="P126" s="163"/>
      <c r="R126" s="163"/>
    </row>
    <row r="127" spans="15:18" ht="15.75">
      <c r="O127" s="163"/>
      <c r="P127" s="163"/>
      <c r="Q127" s="163"/>
      <c r="R127" s="163"/>
    </row>
    <row r="128" spans="15:18" ht="15.75">
      <c r="O128" s="163"/>
      <c r="P128" s="163"/>
      <c r="R128" s="163"/>
    </row>
    <row r="129" spans="15:18" ht="15.75">
      <c r="O129" s="163"/>
      <c r="P129" s="163"/>
      <c r="R129" s="163"/>
    </row>
    <row r="130" ht="15.75">
      <c r="R130" s="163"/>
    </row>
    <row r="131" spans="15:18" ht="15.75">
      <c r="O131" s="163"/>
      <c r="P131" s="163"/>
      <c r="R131" s="163"/>
    </row>
    <row r="132" spans="15:18" ht="15.75">
      <c r="O132" s="163"/>
      <c r="P132" s="163"/>
      <c r="R132" s="163"/>
    </row>
    <row r="134" spans="15:18" ht="15.75">
      <c r="O134" s="163"/>
      <c r="P134" s="163"/>
      <c r="Q134" s="163"/>
      <c r="R134" s="163"/>
    </row>
  </sheetData>
  <sheetProtection/>
  <mergeCells count="10">
    <mergeCell ref="A6:B6"/>
    <mergeCell ref="A40:I40"/>
    <mergeCell ref="A1:I1"/>
    <mergeCell ref="A2:I2"/>
    <mergeCell ref="A3:B5"/>
    <mergeCell ref="C3:D4"/>
    <mergeCell ref="E3:E5"/>
    <mergeCell ref="F3:I3"/>
    <mergeCell ref="F4:G4"/>
    <mergeCell ref="H4:I4"/>
  </mergeCells>
  <printOptions/>
  <pageMargins left="0.7" right="0.7" top="0.75" bottom="0.75" header="0.3" footer="0.3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zoomScale="79" zoomScaleNormal="79" zoomScalePageLayoutView="0" workbookViewId="0" topLeftCell="A1">
      <selection activeCell="B53" sqref="B53"/>
    </sheetView>
  </sheetViews>
  <sheetFormatPr defaultColWidth="9.00390625" defaultRowHeight="15.75"/>
  <cols>
    <col min="1" max="1" width="2.875" style="120" customWidth="1"/>
    <col min="2" max="2" width="83.875" style="120" customWidth="1"/>
    <col min="3" max="8" width="14.50390625" style="120" customWidth="1"/>
    <col min="9" max="9" width="13.00390625" style="120" customWidth="1"/>
    <col min="10" max="11" width="9.00390625" style="120" customWidth="1"/>
    <col min="12" max="15" width="9.00390625" style="121" customWidth="1"/>
    <col min="16" max="16" width="11.625" style="120" customWidth="1"/>
    <col min="17" max="22" width="9.00390625" style="120" customWidth="1"/>
    <col min="23" max="23" width="11.50390625" style="120" customWidth="1"/>
    <col min="24" max="16384" width="9.00390625" style="120" customWidth="1"/>
  </cols>
  <sheetData>
    <row r="1" spans="1:9" ht="68.25" customHeight="1">
      <c r="A1" s="224" t="s">
        <v>182</v>
      </c>
      <c r="B1" s="225"/>
      <c r="C1" s="225"/>
      <c r="D1" s="225"/>
      <c r="E1" s="225"/>
      <c r="F1" s="225"/>
      <c r="G1" s="225"/>
      <c r="H1" s="225"/>
      <c r="I1" s="226"/>
    </row>
    <row r="2" spans="1:9" ht="30.75" customHeight="1">
      <c r="A2" s="227" t="s">
        <v>183</v>
      </c>
      <c r="B2" s="228"/>
      <c r="C2" s="228"/>
      <c r="D2" s="228"/>
      <c r="E2" s="228"/>
      <c r="F2" s="228"/>
      <c r="G2" s="228"/>
      <c r="H2" s="228"/>
      <c r="I2" s="229"/>
    </row>
    <row r="3" spans="1:9" ht="16.5" customHeight="1">
      <c r="A3" s="230" t="s">
        <v>184</v>
      </c>
      <c r="B3" s="231"/>
      <c r="C3" s="236" t="s">
        <v>185</v>
      </c>
      <c r="D3" s="231"/>
      <c r="E3" s="237" t="s">
        <v>186</v>
      </c>
      <c r="F3" s="240"/>
      <c r="G3" s="240"/>
      <c r="H3" s="240"/>
      <c r="I3" s="241"/>
    </row>
    <row r="4" spans="1:15" s="122" customFormat="1" ht="51.75" customHeight="1">
      <c r="A4" s="232"/>
      <c r="B4" s="233"/>
      <c r="C4" s="234"/>
      <c r="D4" s="235"/>
      <c r="E4" s="238"/>
      <c r="F4" s="242" t="s">
        <v>187</v>
      </c>
      <c r="G4" s="243"/>
      <c r="H4" s="244" t="s">
        <v>188</v>
      </c>
      <c r="I4" s="245"/>
      <c r="L4" s="123"/>
      <c r="M4" s="123"/>
      <c r="N4" s="143"/>
      <c r="O4" s="123"/>
    </row>
    <row r="5" spans="1:9" ht="32.25">
      <c r="A5" s="234"/>
      <c r="B5" s="235"/>
      <c r="C5" s="124" t="s">
        <v>189</v>
      </c>
      <c r="D5" s="66" t="s">
        <v>190</v>
      </c>
      <c r="E5" s="239"/>
      <c r="F5" s="66" t="s">
        <v>191</v>
      </c>
      <c r="G5" s="66" t="s">
        <v>192</v>
      </c>
      <c r="H5" s="66" t="s">
        <v>193</v>
      </c>
      <c r="I5" s="66" t="s">
        <v>192</v>
      </c>
    </row>
    <row r="6" spans="1:12" ht="16.5">
      <c r="A6" s="196" t="s">
        <v>194</v>
      </c>
      <c r="B6" s="197"/>
      <c r="C6" s="149">
        <v>1595828</v>
      </c>
      <c r="D6" s="126">
        <v>100</v>
      </c>
      <c r="E6" s="125">
        <f>+F6+H6</f>
        <v>1577962</v>
      </c>
      <c r="F6" s="149">
        <v>586304</v>
      </c>
      <c r="G6" s="126">
        <f>+F6/E6*100</f>
        <v>37.15577434691076</v>
      </c>
      <c r="H6" s="149">
        <v>991658</v>
      </c>
      <c r="I6" s="126">
        <f>+H6/E6*100</f>
        <v>62.84422565308924</v>
      </c>
      <c r="J6" s="127"/>
      <c r="K6" s="128"/>
      <c r="L6" s="129"/>
    </row>
    <row r="7" spans="1:11" ht="16.5">
      <c r="A7" s="198" t="s">
        <v>195</v>
      </c>
      <c r="B7" s="199"/>
      <c r="C7" s="199"/>
      <c r="D7" s="199"/>
      <c r="E7" s="199"/>
      <c r="F7" s="199"/>
      <c r="G7" s="199"/>
      <c r="H7" s="199"/>
      <c r="I7" s="220"/>
      <c r="J7" s="127"/>
      <c r="K7" s="128"/>
    </row>
    <row r="8" spans="1:12" ht="16.5">
      <c r="A8" s="1"/>
      <c r="B8" s="131" t="s">
        <v>196</v>
      </c>
      <c r="C8" s="132">
        <v>117112</v>
      </c>
      <c r="D8" s="134">
        <v>7.338635492045508</v>
      </c>
      <c r="E8" s="144">
        <v>115585</v>
      </c>
      <c r="F8" s="127">
        <v>46042</v>
      </c>
      <c r="G8" s="134">
        <v>39.83388848033915</v>
      </c>
      <c r="H8" s="127">
        <v>69543</v>
      </c>
      <c r="I8" s="134">
        <v>60.16611151966086</v>
      </c>
      <c r="J8" s="127"/>
      <c r="K8" s="128"/>
      <c r="L8" s="129"/>
    </row>
    <row r="9" spans="1:12" ht="16.5">
      <c r="A9" s="1"/>
      <c r="B9" s="131" t="s">
        <v>197</v>
      </c>
      <c r="C9" s="135">
        <v>111677</v>
      </c>
      <c r="D9" s="134">
        <v>6.9980599412969315</v>
      </c>
      <c r="E9" s="145">
        <v>109701</v>
      </c>
      <c r="F9" s="127">
        <v>43460</v>
      </c>
      <c r="G9" s="134">
        <v>39.616776510697264</v>
      </c>
      <c r="H9" s="127">
        <v>66241</v>
      </c>
      <c r="I9" s="134">
        <v>60.383223489302736</v>
      </c>
      <c r="J9" s="127"/>
      <c r="K9" s="128"/>
      <c r="L9" s="129"/>
    </row>
    <row r="10" spans="1:12" ht="16.5">
      <c r="A10" s="1"/>
      <c r="B10" s="131" t="s">
        <v>198</v>
      </c>
      <c r="C10" s="135">
        <v>92111</v>
      </c>
      <c r="D10" s="134">
        <v>5.771987958602055</v>
      </c>
      <c r="E10" s="145">
        <v>90028</v>
      </c>
      <c r="F10" s="127">
        <v>34730</v>
      </c>
      <c r="G10" s="134">
        <v>38.576887190651796</v>
      </c>
      <c r="H10" s="127">
        <v>55298</v>
      </c>
      <c r="I10" s="134">
        <v>61.423112809348204</v>
      </c>
      <c r="J10" s="127"/>
      <c r="K10" s="128"/>
      <c r="L10" s="129"/>
    </row>
    <row r="11" spans="1:23" ht="16.5">
      <c r="A11" s="1"/>
      <c r="B11" s="131" t="s">
        <v>199</v>
      </c>
      <c r="C11" s="135">
        <v>82796</v>
      </c>
      <c r="D11" s="134">
        <v>5.188278436021927</v>
      </c>
      <c r="E11" s="145">
        <v>81225</v>
      </c>
      <c r="F11" s="127">
        <v>31232</v>
      </c>
      <c r="G11" s="134">
        <v>38.451215758694985</v>
      </c>
      <c r="H11" s="127">
        <v>49993</v>
      </c>
      <c r="I11" s="134">
        <v>61.54878424130502</v>
      </c>
      <c r="J11" s="127"/>
      <c r="K11" s="128"/>
      <c r="L11" s="129"/>
      <c r="M11" s="129"/>
      <c r="N11" s="129"/>
      <c r="O11" s="129"/>
      <c r="P11" s="127"/>
      <c r="T11" s="127"/>
      <c r="U11" s="127"/>
      <c r="V11" s="127"/>
      <c r="W11" s="127"/>
    </row>
    <row r="12" spans="1:23" ht="16.5">
      <c r="A12" s="1"/>
      <c r="B12" s="131" t="s">
        <v>200</v>
      </c>
      <c r="C12" s="135">
        <v>75161</v>
      </c>
      <c r="D12" s="134">
        <v>4.709843416709069</v>
      </c>
      <c r="E12" s="145">
        <v>73995</v>
      </c>
      <c r="F12" s="127">
        <v>28345</v>
      </c>
      <c r="G12" s="134">
        <v>38.306642340698694</v>
      </c>
      <c r="H12" s="127">
        <v>45650</v>
      </c>
      <c r="I12" s="134">
        <v>61.693357659301306</v>
      </c>
      <c r="J12" s="127"/>
      <c r="K12" s="128"/>
      <c r="L12" s="129"/>
      <c r="M12" s="129"/>
      <c r="N12" s="129"/>
      <c r="O12" s="129"/>
      <c r="P12" s="127"/>
      <c r="T12" s="127"/>
      <c r="U12" s="127"/>
      <c r="V12" s="127"/>
      <c r="W12" s="127"/>
    </row>
    <row r="13" spans="1:23" ht="16.5">
      <c r="A13" s="1"/>
      <c r="B13" s="131" t="s">
        <v>201</v>
      </c>
      <c r="C13" s="135">
        <v>295381</v>
      </c>
      <c r="D13" s="134">
        <v>18.509576219993633</v>
      </c>
      <c r="E13" s="145">
        <v>291157</v>
      </c>
      <c r="F13" s="127">
        <v>109846</v>
      </c>
      <c r="G13" s="134">
        <v>37.727411671366305</v>
      </c>
      <c r="H13" s="127">
        <v>181311</v>
      </c>
      <c r="I13" s="134">
        <v>62.272588328633695</v>
      </c>
      <c r="J13" s="127"/>
      <c r="K13" s="128"/>
      <c r="L13" s="129"/>
      <c r="M13" s="129"/>
      <c r="N13" s="129"/>
      <c r="O13" s="129"/>
      <c r="P13" s="127"/>
      <c r="T13" s="127"/>
      <c r="U13" s="127"/>
      <c r="V13" s="127"/>
      <c r="W13" s="127"/>
    </row>
    <row r="14" spans="1:23" ht="16.5">
      <c r="A14" s="1"/>
      <c r="B14" s="131" t="s">
        <v>202</v>
      </c>
      <c r="C14" s="135">
        <v>382909</v>
      </c>
      <c r="D14" s="134">
        <v>23.99437784021837</v>
      </c>
      <c r="E14" s="145">
        <v>379630</v>
      </c>
      <c r="F14" s="127">
        <v>141209</v>
      </c>
      <c r="G14" s="134">
        <v>37.19648078392119</v>
      </c>
      <c r="H14" s="127">
        <v>238421</v>
      </c>
      <c r="I14" s="134">
        <v>62.80351921607882</v>
      </c>
      <c r="J14" s="127"/>
      <c r="K14" s="128"/>
      <c r="L14" s="129"/>
      <c r="T14" s="127"/>
      <c r="U14" s="127"/>
      <c r="V14" s="127"/>
      <c r="W14" s="127"/>
    </row>
    <row r="15" spans="1:23" ht="16.5">
      <c r="A15" s="1"/>
      <c r="B15" s="136" t="s">
        <v>167</v>
      </c>
      <c r="C15" s="135">
        <v>438681</v>
      </c>
      <c r="D15" s="134">
        <v>27.489240695112503</v>
      </c>
      <c r="E15" s="146">
        <v>436641</v>
      </c>
      <c r="F15" s="127">
        <v>151440</v>
      </c>
      <c r="G15" s="134">
        <v>34.68295464695253</v>
      </c>
      <c r="H15" s="127">
        <v>285201</v>
      </c>
      <c r="I15" s="134">
        <v>65.31704535304746</v>
      </c>
      <c r="J15" s="127"/>
      <c r="K15" s="128"/>
      <c r="L15" s="129"/>
      <c r="T15" s="127"/>
      <c r="U15" s="127"/>
      <c r="V15" s="127"/>
      <c r="W15" s="127"/>
    </row>
    <row r="16" spans="1:23" ht="16.5">
      <c r="A16" s="198" t="s">
        <v>203</v>
      </c>
      <c r="B16" s="199"/>
      <c r="C16" s="199"/>
      <c r="D16" s="199"/>
      <c r="E16" s="199"/>
      <c r="F16" s="199"/>
      <c r="G16" s="199"/>
      <c r="H16" s="199"/>
      <c r="I16" s="220"/>
      <c r="J16" s="127"/>
      <c r="K16" s="128"/>
      <c r="L16" s="129"/>
      <c r="M16" s="129"/>
      <c r="N16" s="129"/>
      <c r="P16" s="127"/>
      <c r="T16" s="127"/>
      <c r="U16" s="127"/>
      <c r="V16" s="127"/>
      <c r="W16" s="127"/>
    </row>
    <row r="17" spans="1:23" ht="16.5">
      <c r="A17" s="1"/>
      <c r="B17" s="131" t="s">
        <v>204</v>
      </c>
      <c r="C17" s="132">
        <v>139631</v>
      </c>
      <c r="D17" s="134">
        <v>8.749752479590532</v>
      </c>
      <c r="E17" s="144">
        <v>136098</v>
      </c>
      <c r="F17" s="129">
        <v>36676</v>
      </c>
      <c r="G17" s="134">
        <v>26.94822848241708</v>
      </c>
      <c r="H17" s="129">
        <v>99422</v>
      </c>
      <c r="I17" s="134">
        <v>73.05177151758292</v>
      </c>
      <c r="J17" s="127"/>
      <c r="K17" s="128"/>
      <c r="M17" s="129"/>
      <c r="N17" s="129"/>
      <c r="O17" s="129"/>
      <c r="P17" s="127"/>
      <c r="T17" s="127"/>
      <c r="U17" s="127"/>
      <c r="V17" s="127"/>
      <c r="W17" s="127"/>
    </row>
    <row r="18" spans="1:23" ht="16.5">
      <c r="A18" s="1"/>
      <c r="B18" s="131" t="s">
        <v>205</v>
      </c>
      <c r="C18" s="135">
        <v>495983</v>
      </c>
      <c r="D18" s="134">
        <v>31.07997854405362</v>
      </c>
      <c r="E18" s="145">
        <v>488651</v>
      </c>
      <c r="F18" s="129">
        <v>168615</v>
      </c>
      <c r="G18" s="134">
        <v>34.50622223222709</v>
      </c>
      <c r="H18" s="129">
        <v>320036</v>
      </c>
      <c r="I18" s="134">
        <v>65.49377776777291</v>
      </c>
      <c r="J18" s="127"/>
      <c r="K18" s="128"/>
      <c r="L18" s="129"/>
      <c r="M18" s="129"/>
      <c r="N18" s="129"/>
      <c r="O18" s="129"/>
      <c r="P18" s="127"/>
      <c r="T18" s="127"/>
      <c r="U18" s="127"/>
      <c r="W18" s="127"/>
    </row>
    <row r="19" spans="1:11" ht="20.25" customHeight="1">
      <c r="A19" s="1"/>
      <c r="B19" s="131" t="s">
        <v>206</v>
      </c>
      <c r="C19" s="135">
        <v>74</v>
      </c>
      <c r="D19" s="134">
        <v>0.004637091215344009</v>
      </c>
      <c r="E19" s="145">
        <v>70</v>
      </c>
      <c r="F19" s="121">
        <v>31</v>
      </c>
      <c r="G19" s="134">
        <v>44.285714285714285</v>
      </c>
      <c r="H19" s="121">
        <v>39</v>
      </c>
      <c r="I19" s="134">
        <v>55.714285714285715</v>
      </c>
      <c r="J19" s="127"/>
      <c r="K19" s="128"/>
    </row>
    <row r="20" spans="1:23" ht="16.5">
      <c r="A20" s="1"/>
      <c r="B20" s="131" t="s">
        <v>207</v>
      </c>
      <c r="C20" s="135">
        <v>17</v>
      </c>
      <c r="D20" s="134">
        <v>0.001065277711633083</v>
      </c>
      <c r="E20" s="145">
        <v>17</v>
      </c>
      <c r="F20" s="121">
        <v>7</v>
      </c>
      <c r="G20" s="134">
        <v>41.17647058823529</v>
      </c>
      <c r="H20" s="121">
        <v>10</v>
      </c>
      <c r="I20" s="134">
        <v>58.82352941176471</v>
      </c>
      <c r="J20" s="127"/>
      <c r="K20" s="128"/>
      <c r="L20" s="129"/>
      <c r="T20" s="127"/>
      <c r="U20" s="127"/>
      <c r="V20" s="127"/>
      <c r="W20" s="127"/>
    </row>
    <row r="21" spans="1:16" ht="16.5">
      <c r="A21" s="1"/>
      <c r="B21" s="131" t="s">
        <v>208</v>
      </c>
      <c r="C21" s="135">
        <v>37581</v>
      </c>
      <c r="D21" s="134">
        <v>2.354953040051935</v>
      </c>
      <c r="E21" s="145">
        <v>37553</v>
      </c>
      <c r="F21" s="129">
        <v>13802</v>
      </c>
      <c r="G21" s="134">
        <v>36.75338854419088</v>
      </c>
      <c r="H21" s="129">
        <v>23751</v>
      </c>
      <c r="I21" s="134">
        <v>63.24661145580912</v>
      </c>
      <c r="J21" s="127"/>
      <c r="K21" s="128"/>
      <c r="L21" s="129"/>
      <c r="M21" s="129"/>
      <c r="N21" s="129"/>
      <c r="O21" s="129"/>
      <c r="P21" s="127"/>
    </row>
    <row r="22" spans="1:12" ht="16.5">
      <c r="A22" s="1"/>
      <c r="B22" s="131" t="s">
        <v>209</v>
      </c>
      <c r="C22" s="135">
        <v>834286</v>
      </c>
      <c r="D22" s="134">
        <v>52.27919299573638</v>
      </c>
      <c r="E22" s="145">
        <v>833456</v>
      </c>
      <c r="F22" s="129">
        <v>347356</v>
      </c>
      <c r="G22" s="134">
        <v>41.67658520665758</v>
      </c>
      <c r="H22" s="129">
        <v>486100</v>
      </c>
      <c r="I22" s="134">
        <v>58.32341479334242</v>
      </c>
      <c r="J22" s="127"/>
      <c r="K22" s="128"/>
      <c r="L22" s="129"/>
    </row>
    <row r="23" spans="1:11" ht="16.5">
      <c r="A23" s="1"/>
      <c r="B23" s="131" t="s">
        <v>210</v>
      </c>
      <c r="C23" s="135">
        <v>40020</v>
      </c>
      <c r="D23" s="134">
        <v>2.507789059973882</v>
      </c>
      <c r="E23" s="145">
        <v>38660</v>
      </c>
      <c r="F23" s="129">
        <v>8555</v>
      </c>
      <c r="G23" s="134">
        <v>22.128815312984997</v>
      </c>
      <c r="H23" s="129">
        <v>30105</v>
      </c>
      <c r="I23" s="134">
        <v>77.871184687015</v>
      </c>
      <c r="J23" s="127"/>
      <c r="K23" s="128"/>
    </row>
    <row r="24" spans="1:12" ht="16.5">
      <c r="A24" s="1"/>
      <c r="B24" s="131" t="s">
        <v>211</v>
      </c>
      <c r="C24" s="135">
        <v>5616</v>
      </c>
      <c r="D24" s="134">
        <v>0.3519176252077291</v>
      </c>
      <c r="E24" s="145">
        <v>3119</v>
      </c>
      <c r="F24" s="129">
        <v>1072</v>
      </c>
      <c r="G24" s="134">
        <v>34.369990381532546</v>
      </c>
      <c r="H24" s="129">
        <v>2047</v>
      </c>
      <c r="I24" s="134">
        <v>65.63000961846745</v>
      </c>
      <c r="J24" s="127"/>
      <c r="K24" s="128"/>
      <c r="L24" s="129"/>
    </row>
    <row r="25" spans="1:17" ht="16.5">
      <c r="A25" s="1"/>
      <c r="B25" s="131" t="s">
        <v>212</v>
      </c>
      <c r="C25" s="137">
        <v>42620</v>
      </c>
      <c r="D25" s="134">
        <v>2.6707138864589415</v>
      </c>
      <c r="E25" s="146">
        <v>40338</v>
      </c>
      <c r="F25" s="147">
        <v>10190</v>
      </c>
      <c r="G25" s="134">
        <v>25.26153998710893</v>
      </c>
      <c r="H25" s="137">
        <v>30148</v>
      </c>
      <c r="I25" s="134">
        <v>74.73846001289107</v>
      </c>
      <c r="J25" s="127"/>
      <c r="K25" s="128"/>
      <c r="L25" s="128"/>
      <c r="M25" s="128"/>
      <c r="N25" s="128"/>
      <c r="O25" s="128"/>
      <c r="P25" s="128"/>
      <c r="Q25" s="128"/>
    </row>
    <row r="26" spans="1:17" ht="16.5">
      <c r="A26" s="198" t="s">
        <v>213</v>
      </c>
      <c r="B26" s="199"/>
      <c r="C26" s="199"/>
      <c r="D26" s="199"/>
      <c r="E26" s="221"/>
      <c r="F26" s="199"/>
      <c r="G26" s="199"/>
      <c r="H26" s="199"/>
      <c r="I26" s="220"/>
      <c r="J26" s="127"/>
      <c r="K26" s="128"/>
      <c r="L26" s="128"/>
      <c r="M26" s="128"/>
      <c r="N26" s="128"/>
      <c r="O26" s="128"/>
      <c r="P26" s="128"/>
      <c r="Q26" s="128"/>
    </row>
    <row r="27" spans="1:17" ht="16.5">
      <c r="A27" s="139"/>
      <c r="B27" s="110" t="s">
        <v>214</v>
      </c>
      <c r="C27" s="127">
        <v>11231</v>
      </c>
      <c r="D27" s="133">
        <v>0.7037725870206564</v>
      </c>
      <c r="E27" s="132">
        <v>11216</v>
      </c>
      <c r="F27" s="129">
        <v>2813</v>
      </c>
      <c r="G27" s="134">
        <v>25.080242510699</v>
      </c>
      <c r="H27" s="129">
        <v>8403</v>
      </c>
      <c r="I27" s="134">
        <v>74.91975748930099</v>
      </c>
      <c r="J27" s="127"/>
      <c r="K27" s="128"/>
      <c r="L27" s="128"/>
      <c r="M27" s="128"/>
      <c r="N27" s="128"/>
      <c r="O27" s="128"/>
      <c r="P27" s="128"/>
      <c r="Q27" s="128"/>
    </row>
    <row r="28" spans="1:17" ht="16.5">
      <c r="A28" s="1"/>
      <c r="B28" s="141" t="s">
        <v>215</v>
      </c>
      <c r="C28" s="127">
        <v>1050</v>
      </c>
      <c r="D28" s="134">
        <v>0.06579656454204338</v>
      </c>
      <c r="E28" s="135">
        <v>1045</v>
      </c>
      <c r="F28" s="121">
        <v>249</v>
      </c>
      <c r="G28" s="134">
        <v>23.827751196172247</v>
      </c>
      <c r="H28" s="121">
        <v>796</v>
      </c>
      <c r="I28" s="134">
        <v>76.17224880382774</v>
      </c>
      <c r="J28" s="127"/>
      <c r="K28" s="128"/>
      <c r="L28" s="128"/>
      <c r="M28" s="128"/>
      <c r="N28" s="128"/>
      <c r="O28" s="128"/>
      <c r="P28" s="128"/>
      <c r="Q28" s="128"/>
    </row>
    <row r="29" spans="1:17" ht="16.5">
      <c r="A29" s="1"/>
      <c r="B29" s="141" t="s">
        <v>216</v>
      </c>
      <c r="C29" s="127">
        <v>144605</v>
      </c>
      <c r="D29" s="134">
        <v>9.061440205335412</v>
      </c>
      <c r="E29" s="135">
        <v>143544</v>
      </c>
      <c r="F29" s="129">
        <v>41037</v>
      </c>
      <c r="G29" s="134">
        <v>28.588446748035445</v>
      </c>
      <c r="H29" s="129">
        <v>102507</v>
      </c>
      <c r="I29" s="134">
        <v>71.41155325196455</v>
      </c>
      <c r="J29" s="127"/>
      <c r="K29" s="128"/>
      <c r="L29" s="128"/>
      <c r="M29" s="128"/>
      <c r="N29" s="128"/>
      <c r="O29" s="128"/>
      <c r="P29" s="128"/>
      <c r="Q29" s="128"/>
    </row>
    <row r="30" spans="1:17" ht="16.5">
      <c r="A30" s="1"/>
      <c r="B30" s="141" t="s">
        <v>217</v>
      </c>
      <c r="C30" s="127">
        <v>2314</v>
      </c>
      <c r="D30" s="134">
        <v>0.1450030955717032</v>
      </c>
      <c r="E30" s="135">
        <v>2226</v>
      </c>
      <c r="F30" s="121">
        <v>602</v>
      </c>
      <c r="G30" s="134">
        <v>27.044025157232703</v>
      </c>
      <c r="H30" s="129">
        <v>1624</v>
      </c>
      <c r="I30" s="134">
        <v>72.95597484276729</v>
      </c>
      <c r="J30" s="127"/>
      <c r="K30" s="128"/>
      <c r="L30" s="128"/>
      <c r="M30" s="128"/>
      <c r="N30" s="128"/>
      <c r="O30" s="128"/>
      <c r="P30" s="128"/>
      <c r="Q30" s="128"/>
    </row>
    <row r="31" spans="1:17" ht="16.5">
      <c r="A31" s="1"/>
      <c r="B31" s="141" t="s">
        <v>218</v>
      </c>
      <c r="C31" s="127">
        <v>8042</v>
      </c>
      <c r="D31" s="134">
        <v>0.5039390209972503</v>
      </c>
      <c r="E31" s="135">
        <v>8024</v>
      </c>
      <c r="F31" s="129">
        <v>2365</v>
      </c>
      <c r="G31" s="134">
        <v>29.474077766699903</v>
      </c>
      <c r="H31" s="129">
        <v>5659</v>
      </c>
      <c r="I31" s="134">
        <v>70.5259222333001</v>
      </c>
      <c r="J31" s="127"/>
      <c r="K31" s="128"/>
      <c r="L31" s="128"/>
      <c r="M31" s="128"/>
      <c r="N31" s="128"/>
      <c r="O31" s="128"/>
      <c r="P31" s="128"/>
      <c r="Q31" s="128"/>
    </row>
    <row r="32" spans="1:17" ht="16.5">
      <c r="A32" s="1"/>
      <c r="B32" s="141" t="s">
        <v>219</v>
      </c>
      <c r="C32" s="127">
        <v>145942</v>
      </c>
      <c r="D32" s="134">
        <v>9.145221164185614</v>
      </c>
      <c r="E32" s="135">
        <v>145679</v>
      </c>
      <c r="F32" s="129">
        <v>37158</v>
      </c>
      <c r="G32" s="134">
        <v>25.506764873454653</v>
      </c>
      <c r="H32" s="129">
        <v>108521</v>
      </c>
      <c r="I32" s="134">
        <v>74.49323512654536</v>
      </c>
      <c r="J32" s="127"/>
      <c r="K32" s="128"/>
      <c r="L32" s="128"/>
      <c r="M32" s="128"/>
      <c r="N32" s="128"/>
      <c r="O32" s="128"/>
      <c r="P32" s="128"/>
      <c r="Q32" s="128"/>
    </row>
    <row r="33" spans="1:17" ht="16.5">
      <c r="A33" s="1"/>
      <c r="B33" s="141" t="s">
        <v>220</v>
      </c>
      <c r="C33" s="127">
        <v>736913</v>
      </c>
      <c r="D33" s="134">
        <v>46.17747025368649</v>
      </c>
      <c r="E33" s="135">
        <v>727757</v>
      </c>
      <c r="F33" s="129">
        <v>283396</v>
      </c>
      <c r="G33" s="134">
        <v>38.94102014820881</v>
      </c>
      <c r="H33" s="129">
        <v>444361</v>
      </c>
      <c r="I33" s="134">
        <v>61.058979851791186</v>
      </c>
      <c r="J33" s="127"/>
      <c r="K33" s="128"/>
      <c r="L33" s="128"/>
      <c r="M33" s="128"/>
      <c r="N33" s="128"/>
      <c r="O33" s="128"/>
      <c r="P33" s="128"/>
      <c r="Q33" s="128"/>
    </row>
    <row r="34" spans="1:17" ht="16.5">
      <c r="A34" s="1"/>
      <c r="B34" s="141" t="s">
        <v>221</v>
      </c>
      <c r="C34" s="127">
        <v>35849</v>
      </c>
      <c r="D34" s="134">
        <v>2.246420040254965</v>
      </c>
      <c r="E34" s="135">
        <v>34887</v>
      </c>
      <c r="F34" s="129">
        <v>9590</v>
      </c>
      <c r="G34" s="134">
        <v>27.48874939089059</v>
      </c>
      <c r="H34" s="129">
        <v>25297</v>
      </c>
      <c r="I34" s="134">
        <v>72.51125060910941</v>
      </c>
      <c r="J34" s="127"/>
      <c r="K34" s="128"/>
      <c r="L34" s="128"/>
      <c r="M34" s="128"/>
      <c r="N34" s="128"/>
      <c r="O34" s="128"/>
      <c r="P34" s="128"/>
      <c r="Q34" s="128"/>
    </row>
    <row r="35" spans="1:17" ht="16.5">
      <c r="A35" s="1"/>
      <c r="B35" s="141" t="s">
        <v>222</v>
      </c>
      <c r="C35" s="127">
        <v>184270</v>
      </c>
      <c r="D35" s="134">
        <v>11.546983760154603</v>
      </c>
      <c r="E35" s="135">
        <v>182819</v>
      </c>
      <c r="F35" s="129">
        <v>85490</v>
      </c>
      <c r="G35" s="134">
        <v>46.76209803138624</v>
      </c>
      <c r="H35" s="129">
        <v>97329</v>
      </c>
      <c r="I35" s="134">
        <v>53.23790196861376</v>
      </c>
      <c r="J35" s="127"/>
      <c r="K35" s="128"/>
      <c r="L35" s="128"/>
      <c r="M35" s="128"/>
      <c r="N35" s="128"/>
      <c r="O35" s="128"/>
      <c r="P35" s="128"/>
      <c r="Q35" s="128"/>
    </row>
    <row r="36" spans="1:17" ht="16.5">
      <c r="A36" s="1"/>
      <c r="B36" s="141" t="s">
        <v>223</v>
      </c>
      <c r="C36" s="127">
        <v>26770</v>
      </c>
      <c r="D36" s="134">
        <v>1.6774990788480966</v>
      </c>
      <c r="E36" s="135">
        <v>25560</v>
      </c>
      <c r="F36" s="129">
        <v>7690</v>
      </c>
      <c r="G36" s="134">
        <v>30.08607198748044</v>
      </c>
      <c r="H36" s="129">
        <v>17870</v>
      </c>
      <c r="I36" s="134">
        <v>69.91392801251956</v>
      </c>
      <c r="J36" s="127"/>
      <c r="K36" s="128"/>
      <c r="L36" s="128"/>
      <c r="M36" s="128"/>
      <c r="N36" s="128"/>
      <c r="O36" s="128"/>
      <c r="P36" s="128"/>
      <c r="Q36" s="128"/>
    </row>
    <row r="37" spans="1:17" ht="16.5">
      <c r="A37" s="1"/>
      <c r="B37" s="141" t="s">
        <v>224</v>
      </c>
      <c r="C37" s="127">
        <v>21172</v>
      </c>
      <c r="D37" s="134">
        <v>1.3267093947468023</v>
      </c>
      <c r="E37" s="135">
        <v>20766</v>
      </c>
      <c r="F37" s="129">
        <v>7477</v>
      </c>
      <c r="G37" s="134">
        <v>36.00597129923914</v>
      </c>
      <c r="H37" s="129">
        <v>13289</v>
      </c>
      <c r="I37" s="134">
        <v>63.994028700760865</v>
      </c>
      <c r="J37" s="127"/>
      <c r="K37" s="128"/>
      <c r="L37" s="128"/>
      <c r="M37" s="128"/>
      <c r="N37" s="128"/>
      <c r="O37" s="128"/>
      <c r="P37" s="128"/>
      <c r="Q37" s="128"/>
    </row>
    <row r="38" spans="1:17" ht="16.5">
      <c r="A38" s="1"/>
      <c r="B38" s="141" t="s">
        <v>225</v>
      </c>
      <c r="C38" s="127">
        <v>44307</v>
      </c>
      <c r="D38" s="134">
        <v>2.7764270334898247</v>
      </c>
      <c r="E38" s="135">
        <v>43940</v>
      </c>
      <c r="F38" s="129">
        <v>13810</v>
      </c>
      <c r="G38" s="134">
        <v>31.42922166590806</v>
      </c>
      <c r="H38" s="129">
        <v>30130</v>
      </c>
      <c r="I38" s="134">
        <v>68.57077833409194</v>
      </c>
      <c r="J38" s="127"/>
      <c r="K38" s="128"/>
      <c r="L38" s="128"/>
      <c r="M38" s="128"/>
      <c r="N38" s="128"/>
      <c r="O38" s="128"/>
      <c r="P38" s="128"/>
      <c r="Q38" s="128"/>
    </row>
    <row r="39" spans="1:17" ht="16.5">
      <c r="A39" s="1"/>
      <c r="B39" s="141" t="s">
        <v>226</v>
      </c>
      <c r="C39" s="127">
        <v>59611</v>
      </c>
      <c r="D39" s="134">
        <v>3.735427627538807</v>
      </c>
      <c r="E39" s="135">
        <v>57919</v>
      </c>
      <c r="F39" s="129">
        <v>21921</v>
      </c>
      <c r="G39" s="134">
        <v>37.84768383432034</v>
      </c>
      <c r="H39" s="129">
        <v>35998</v>
      </c>
      <c r="I39" s="134">
        <v>62.15231616567966</v>
      </c>
      <c r="J39" s="127"/>
      <c r="K39" s="128"/>
      <c r="L39" s="128"/>
      <c r="M39" s="128"/>
      <c r="N39" s="128"/>
      <c r="O39" s="128"/>
      <c r="P39" s="128"/>
      <c r="Q39" s="128"/>
    </row>
    <row r="40" spans="1:17" ht="16.5">
      <c r="A40" s="1"/>
      <c r="B40" s="141" t="s">
        <v>227</v>
      </c>
      <c r="C40" s="127">
        <v>34528</v>
      </c>
      <c r="D40" s="134">
        <v>2.1636416957215943</v>
      </c>
      <c r="E40" s="135">
        <v>34203</v>
      </c>
      <c r="F40" s="129">
        <v>13192</v>
      </c>
      <c r="G40" s="134">
        <v>38.56971610677426</v>
      </c>
      <c r="H40" s="129">
        <v>21011</v>
      </c>
      <c r="I40" s="134">
        <v>61.43028389322575</v>
      </c>
      <c r="J40" s="127"/>
      <c r="K40" s="128"/>
      <c r="L40" s="128"/>
      <c r="M40" s="128"/>
      <c r="N40" s="128"/>
      <c r="O40" s="128"/>
      <c r="P40" s="128"/>
      <c r="Q40" s="128"/>
    </row>
    <row r="41" spans="1:17" ht="16.5">
      <c r="A41" s="1"/>
      <c r="B41" s="141" t="s">
        <v>232</v>
      </c>
      <c r="C41" s="127">
        <v>5648</v>
      </c>
      <c r="D41" s="134">
        <v>0.35392285384139144</v>
      </c>
      <c r="E41" s="135">
        <v>5495</v>
      </c>
      <c r="F41" s="129">
        <v>2506</v>
      </c>
      <c r="G41" s="134">
        <v>45.605095541401276</v>
      </c>
      <c r="H41" s="129">
        <v>2989</v>
      </c>
      <c r="I41" s="134">
        <v>54.394904458598724</v>
      </c>
      <c r="J41" s="127"/>
      <c r="K41" s="128"/>
      <c r="L41" s="128"/>
      <c r="M41" s="128"/>
      <c r="N41" s="128"/>
      <c r="O41" s="128"/>
      <c r="P41" s="128"/>
      <c r="Q41" s="128"/>
    </row>
    <row r="42" spans="1:17" ht="16.5">
      <c r="A42" s="1"/>
      <c r="B42" s="141" t="s">
        <v>228</v>
      </c>
      <c r="C42" s="127">
        <v>1601</v>
      </c>
      <c r="D42" s="134">
        <v>0.10032409507791566</v>
      </c>
      <c r="E42" s="135">
        <v>1586</v>
      </c>
      <c r="F42" s="121">
        <v>646</v>
      </c>
      <c r="G42" s="134">
        <v>40.73139974779319</v>
      </c>
      <c r="H42" s="121">
        <v>940</v>
      </c>
      <c r="I42" s="134">
        <v>59.2686002522068</v>
      </c>
      <c r="J42" s="127"/>
      <c r="K42" s="128"/>
      <c r="L42" s="128"/>
      <c r="M42" s="128"/>
      <c r="N42" s="128"/>
      <c r="O42" s="128"/>
      <c r="P42" s="128"/>
      <c r="Q42" s="128"/>
    </row>
    <row r="43" spans="1:17" ht="16.5">
      <c r="A43" s="1"/>
      <c r="B43" s="141" t="s">
        <v>229</v>
      </c>
      <c r="C43" s="127">
        <v>39140</v>
      </c>
      <c r="D43" s="134">
        <v>2.4526452725481693</v>
      </c>
      <c r="E43" s="135">
        <v>38815</v>
      </c>
      <c r="F43" s="129">
        <v>13053</v>
      </c>
      <c r="G43" s="134">
        <v>33.62875177122247</v>
      </c>
      <c r="H43" s="129">
        <v>25762</v>
      </c>
      <c r="I43" s="134">
        <v>66.37124822877753</v>
      </c>
      <c r="J43" s="127"/>
      <c r="K43" s="128"/>
      <c r="L43" s="128"/>
      <c r="M43" s="128"/>
      <c r="N43" s="128"/>
      <c r="O43" s="128"/>
      <c r="P43" s="128"/>
      <c r="Q43" s="128"/>
    </row>
    <row r="44" spans="1:17" ht="18" customHeight="1">
      <c r="A44" s="1"/>
      <c r="B44" s="148" t="s">
        <v>230</v>
      </c>
      <c r="C44" s="127">
        <v>92835</v>
      </c>
      <c r="D44" s="138">
        <v>5.817356256438664</v>
      </c>
      <c r="E44" s="137">
        <v>92481</v>
      </c>
      <c r="F44" s="129">
        <v>43309</v>
      </c>
      <c r="G44" s="134">
        <v>46.830159708480664</v>
      </c>
      <c r="H44" s="129">
        <v>49172</v>
      </c>
      <c r="I44" s="134">
        <v>53.16984029151934</v>
      </c>
      <c r="J44" s="127"/>
      <c r="K44" s="128"/>
      <c r="L44" s="128"/>
      <c r="M44" s="128"/>
      <c r="N44" s="128"/>
      <c r="O44" s="128"/>
      <c r="P44" s="128"/>
      <c r="Q44" s="128"/>
    </row>
    <row r="45" spans="1:17" ht="128.25" customHeight="1">
      <c r="A45" s="222" t="s">
        <v>231</v>
      </c>
      <c r="B45" s="222"/>
      <c r="C45" s="222"/>
      <c r="D45" s="222"/>
      <c r="E45" s="223"/>
      <c r="F45" s="222"/>
      <c r="G45" s="222"/>
      <c r="H45" s="222"/>
      <c r="I45" s="222"/>
      <c r="K45" s="128"/>
      <c r="L45" s="128"/>
      <c r="M45" s="128"/>
      <c r="N45" s="128"/>
      <c r="O45" s="128"/>
      <c r="P45" s="128"/>
      <c r="Q45" s="128"/>
    </row>
    <row r="46" spans="11:17" ht="15.75">
      <c r="K46" s="128"/>
      <c r="L46" s="128"/>
      <c r="M46" s="128"/>
      <c r="N46" s="128"/>
      <c r="O46" s="128"/>
      <c r="P46" s="128"/>
      <c r="Q46" s="128"/>
    </row>
    <row r="47" spans="11:17" ht="15.75">
      <c r="K47" s="128"/>
      <c r="L47" s="128"/>
      <c r="M47" s="128"/>
      <c r="N47" s="128"/>
      <c r="O47" s="128"/>
      <c r="P47" s="128"/>
      <c r="Q47" s="128"/>
    </row>
    <row r="48" spans="11:17" ht="15.75">
      <c r="K48" s="128"/>
      <c r="L48" s="128"/>
      <c r="M48" s="128"/>
      <c r="N48" s="128"/>
      <c r="O48" s="128"/>
      <c r="P48" s="128"/>
      <c r="Q48" s="128"/>
    </row>
    <row r="49" spans="11:17" ht="15.75">
      <c r="K49" s="128"/>
      <c r="L49" s="128"/>
      <c r="M49" s="128"/>
      <c r="N49" s="128"/>
      <c r="O49" s="128"/>
      <c r="P49" s="128"/>
      <c r="Q49" s="128"/>
    </row>
  </sheetData>
  <sheetProtection/>
  <mergeCells count="13">
    <mergeCell ref="F3:I3"/>
    <mergeCell ref="F4:G4"/>
    <mergeCell ref="H4:I4"/>
    <mergeCell ref="A6:B6"/>
    <mergeCell ref="A7:I7"/>
    <mergeCell ref="A16:I16"/>
    <mergeCell ref="A26:I26"/>
    <mergeCell ref="A45:I45"/>
    <mergeCell ref="A1:I1"/>
    <mergeCell ref="A2:I2"/>
    <mergeCell ref="A3:B5"/>
    <mergeCell ref="C3:D4"/>
    <mergeCell ref="E3:E5"/>
  </mergeCells>
  <printOptions/>
  <pageMargins left="0.7" right="0.7" top="0.75" bottom="0.75" header="0.3" footer="0.3"/>
  <pageSetup fitToHeight="1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="79" zoomScaleNormal="79" zoomScalePageLayoutView="0" workbookViewId="0" topLeftCell="A21">
      <selection activeCell="C14" sqref="C14:C15"/>
    </sheetView>
  </sheetViews>
  <sheetFormatPr defaultColWidth="9.00390625" defaultRowHeight="15.75"/>
  <cols>
    <col min="1" max="1" width="2.875" style="120" customWidth="1"/>
    <col min="2" max="2" width="83.875" style="120" customWidth="1"/>
    <col min="3" max="8" width="14.50390625" style="120" customWidth="1"/>
    <col min="9" max="9" width="13.00390625" style="120" customWidth="1"/>
    <col min="10" max="11" width="9.00390625" style="120" customWidth="1"/>
    <col min="12" max="15" width="9.00390625" style="121" customWidth="1"/>
    <col min="16" max="16384" width="9.00390625" style="120" customWidth="1"/>
  </cols>
  <sheetData>
    <row r="1" spans="1:9" ht="68.25" customHeight="1">
      <c r="A1" s="224" t="s">
        <v>159</v>
      </c>
      <c r="B1" s="225"/>
      <c r="C1" s="225"/>
      <c r="D1" s="225"/>
      <c r="E1" s="225"/>
      <c r="F1" s="225"/>
      <c r="G1" s="225"/>
      <c r="H1" s="225"/>
      <c r="I1" s="226"/>
    </row>
    <row r="2" spans="1:9" ht="30.75" customHeight="1">
      <c r="A2" s="227" t="s">
        <v>170</v>
      </c>
      <c r="B2" s="228"/>
      <c r="C2" s="228"/>
      <c r="D2" s="228"/>
      <c r="E2" s="228"/>
      <c r="F2" s="228"/>
      <c r="G2" s="228"/>
      <c r="H2" s="228"/>
      <c r="I2" s="229"/>
    </row>
    <row r="3" spans="1:9" ht="16.5" customHeight="1">
      <c r="A3" s="230" t="s">
        <v>160</v>
      </c>
      <c r="B3" s="231"/>
      <c r="C3" s="236" t="s">
        <v>161</v>
      </c>
      <c r="D3" s="231"/>
      <c r="E3" s="237" t="s">
        <v>162</v>
      </c>
      <c r="F3" s="240"/>
      <c r="G3" s="240"/>
      <c r="H3" s="240"/>
      <c r="I3" s="241"/>
    </row>
    <row r="4" spans="1:15" s="122" customFormat="1" ht="51.75" customHeight="1">
      <c r="A4" s="232"/>
      <c r="B4" s="233"/>
      <c r="C4" s="234"/>
      <c r="D4" s="235"/>
      <c r="E4" s="238"/>
      <c r="F4" s="242" t="s">
        <v>163</v>
      </c>
      <c r="G4" s="243"/>
      <c r="H4" s="244" t="s">
        <v>130</v>
      </c>
      <c r="I4" s="245"/>
      <c r="L4" s="123"/>
      <c r="M4" s="123"/>
      <c r="N4" s="123"/>
      <c r="O4" s="123"/>
    </row>
    <row r="5" spans="1:9" ht="32.25">
      <c r="A5" s="234"/>
      <c r="B5" s="235"/>
      <c r="C5" s="124" t="s">
        <v>131</v>
      </c>
      <c r="D5" s="66" t="s">
        <v>164</v>
      </c>
      <c r="E5" s="239"/>
      <c r="F5" s="66" t="s">
        <v>165</v>
      </c>
      <c r="G5" s="66" t="s">
        <v>166</v>
      </c>
      <c r="H5" s="124" t="s">
        <v>131</v>
      </c>
      <c r="I5" s="66" t="s">
        <v>166</v>
      </c>
    </row>
    <row r="6" spans="1:13" ht="16.5">
      <c r="A6" s="196" t="s">
        <v>132</v>
      </c>
      <c r="B6" s="197"/>
      <c r="C6" s="125">
        <v>1548835</v>
      </c>
      <c r="D6" s="126">
        <v>100</v>
      </c>
      <c r="E6" s="125">
        <v>1531197</v>
      </c>
      <c r="F6" s="125">
        <v>565876</v>
      </c>
      <c r="G6" s="126">
        <v>36.95644649251533</v>
      </c>
      <c r="H6" s="125">
        <v>965321</v>
      </c>
      <c r="I6" s="126">
        <v>63.04355350748466</v>
      </c>
      <c r="J6" s="127"/>
      <c r="K6" s="128"/>
      <c r="L6" s="129"/>
      <c r="M6" s="130"/>
    </row>
    <row r="7" spans="1:11" ht="16.5">
      <c r="A7" s="198" t="s">
        <v>133</v>
      </c>
      <c r="B7" s="199"/>
      <c r="C7" s="199"/>
      <c r="D7" s="199"/>
      <c r="E7" s="199"/>
      <c r="F7" s="199"/>
      <c r="G7" s="199"/>
      <c r="H7" s="199"/>
      <c r="I7" s="220"/>
      <c r="K7" s="128"/>
    </row>
    <row r="8" spans="1:13" ht="16.5">
      <c r="A8" s="1"/>
      <c r="B8" s="131" t="s">
        <v>134</v>
      </c>
      <c r="C8" s="132">
        <v>108301</v>
      </c>
      <c r="D8" s="133">
        <v>6.992416881075131</v>
      </c>
      <c r="E8" s="132">
        <v>106483</v>
      </c>
      <c r="F8" s="132">
        <v>42076</v>
      </c>
      <c r="G8" s="134">
        <v>39.51428866579642</v>
      </c>
      <c r="H8" s="132">
        <v>64407</v>
      </c>
      <c r="I8" s="134">
        <v>60.485711334203586</v>
      </c>
      <c r="J8" s="127"/>
      <c r="K8" s="128"/>
      <c r="L8" s="129"/>
      <c r="M8" s="130"/>
    </row>
    <row r="9" spans="1:13" ht="16.5">
      <c r="A9" s="1"/>
      <c r="B9" s="131" t="s">
        <v>135</v>
      </c>
      <c r="C9" s="135">
        <v>102925</v>
      </c>
      <c r="D9" s="134">
        <v>6.645317286863999</v>
      </c>
      <c r="E9" s="135">
        <v>100526</v>
      </c>
      <c r="F9" s="135">
        <v>38784</v>
      </c>
      <c r="G9" s="134">
        <v>38.58106360543541</v>
      </c>
      <c r="H9" s="135">
        <v>61742</v>
      </c>
      <c r="I9" s="134">
        <v>61.4189363945646</v>
      </c>
      <c r="J9" s="127"/>
      <c r="K9" s="128"/>
      <c r="L9" s="129"/>
      <c r="M9" s="130"/>
    </row>
    <row r="10" spans="1:13" ht="16.5">
      <c r="A10" s="1"/>
      <c r="B10" s="131" t="s">
        <v>136</v>
      </c>
      <c r="C10" s="135">
        <v>91289</v>
      </c>
      <c r="D10" s="134">
        <v>5.8940429419531455</v>
      </c>
      <c r="E10" s="135">
        <v>89446</v>
      </c>
      <c r="F10" s="135">
        <v>34229</v>
      </c>
      <c r="G10" s="134">
        <v>38.26778167833106</v>
      </c>
      <c r="H10" s="135">
        <v>55217</v>
      </c>
      <c r="I10" s="134">
        <v>61.73221832166894</v>
      </c>
      <c r="J10" s="127"/>
      <c r="K10" s="128"/>
      <c r="L10" s="129"/>
      <c r="M10" s="130"/>
    </row>
    <row r="11" spans="1:13" ht="16.5">
      <c r="A11" s="1"/>
      <c r="B11" s="131" t="s">
        <v>137</v>
      </c>
      <c r="C11" s="135">
        <v>81732</v>
      </c>
      <c r="D11" s="134">
        <v>5.276998518241129</v>
      </c>
      <c r="E11" s="135">
        <v>80369</v>
      </c>
      <c r="F11" s="135">
        <v>30914</v>
      </c>
      <c r="G11" s="134">
        <v>38.465079819333326</v>
      </c>
      <c r="H11" s="135">
        <v>49455</v>
      </c>
      <c r="I11" s="134">
        <v>61.534920180666674</v>
      </c>
      <c r="J11" s="127"/>
      <c r="K11" s="128"/>
      <c r="L11" s="129"/>
      <c r="M11" s="130"/>
    </row>
    <row r="12" spans="1:13" ht="16.5">
      <c r="A12" s="1"/>
      <c r="B12" s="131" t="s">
        <v>138</v>
      </c>
      <c r="C12" s="135">
        <v>70350</v>
      </c>
      <c r="D12" s="134">
        <v>4.542123596122247</v>
      </c>
      <c r="E12" s="135">
        <v>69236</v>
      </c>
      <c r="F12" s="135">
        <v>26351</v>
      </c>
      <c r="G12" s="134">
        <v>38.05967993529378</v>
      </c>
      <c r="H12" s="135">
        <v>42885</v>
      </c>
      <c r="I12" s="134">
        <v>61.94032006470622</v>
      </c>
      <c r="J12" s="127"/>
      <c r="K12" s="128"/>
      <c r="L12" s="129"/>
      <c r="M12" s="130"/>
    </row>
    <row r="13" spans="1:13" ht="16.5">
      <c r="A13" s="1"/>
      <c r="B13" s="131" t="s">
        <v>139</v>
      </c>
      <c r="C13" s="135">
        <v>293855</v>
      </c>
      <c r="D13" s="134">
        <v>18.972647183205442</v>
      </c>
      <c r="E13" s="135">
        <v>289814</v>
      </c>
      <c r="F13" s="135">
        <v>109426</v>
      </c>
      <c r="G13" s="134">
        <v>37.75732021227408</v>
      </c>
      <c r="H13" s="135">
        <v>180388</v>
      </c>
      <c r="I13" s="134">
        <v>62.24267978772592</v>
      </c>
      <c r="J13" s="127"/>
      <c r="K13" s="128"/>
      <c r="L13" s="129"/>
      <c r="M13" s="130"/>
    </row>
    <row r="14" spans="1:13" ht="16.5">
      <c r="A14" s="1"/>
      <c r="B14" s="131" t="s">
        <v>140</v>
      </c>
      <c r="C14" s="135">
        <v>620015</v>
      </c>
      <c r="D14" s="134">
        <v>40.031055599854085</v>
      </c>
      <c r="E14" s="135">
        <v>615541</v>
      </c>
      <c r="F14" s="135">
        <v>223567</v>
      </c>
      <c r="G14" s="134">
        <v>36.32040757642464</v>
      </c>
      <c r="H14" s="135">
        <v>391974</v>
      </c>
      <c r="I14" s="134">
        <v>63.67959242357536</v>
      </c>
      <c r="J14" s="127"/>
      <c r="K14" s="128"/>
      <c r="L14" s="129"/>
      <c r="M14" s="130"/>
    </row>
    <row r="15" spans="1:13" ht="16.5">
      <c r="A15" s="2"/>
      <c r="B15" s="136" t="s">
        <v>167</v>
      </c>
      <c r="C15" s="137">
        <v>180368</v>
      </c>
      <c r="D15" s="138">
        <v>11.645397992684824</v>
      </c>
      <c r="E15" s="137">
        <v>179782</v>
      </c>
      <c r="F15" s="137">
        <v>60529</v>
      </c>
      <c r="G15" s="134">
        <v>33.667997908578165</v>
      </c>
      <c r="H15" s="137">
        <v>119253</v>
      </c>
      <c r="I15" s="134">
        <v>66.33200209142184</v>
      </c>
      <c r="J15" s="127"/>
      <c r="K15" s="128"/>
      <c r="L15" s="129"/>
      <c r="M15" s="130"/>
    </row>
    <row r="16" spans="1:9" ht="16.5">
      <c r="A16" s="198" t="s">
        <v>141</v>
      </c>
      <c r="B16" s="199"/>
      <c r="C16" s="199"/>
      <c r="D16" s="199"/>
      <c r="E16" s="199"/>
      <c r="F16" s="199"/>
      <c r="G16" s="199"/>
      <c r="H16" s="199"/>
      <c r="I16" s="220"/>
    </row>
    <row r="17" spans="1:13" ht="16.5">
      <c r="A17" s="1"/>
      <c r="B17" s="131" t="s">
        <v>142</v>
      </c>
      <c r="C17" s="132">
        <v>135785</v>
      </c>
      <c r="D17" s="133">
        <v>8.766911904754219</v>
      </c>
      <c r="E17" s="132">
        <v>132252</v>
      </c>
      <c r="F17" s="132">
        <v>35364</v>
      </c>
      <c r="G17" s="134">
        <v>26.73986026676345</v>
      </c>
      <c r="H17" s="132">
        <v>96888</v>
      </c>
      <c r="I17" s="134">
        <v>73.26013973323656</v>
      </c>
      <c r="J17" s="127"/>
      <c r="K17" s="128"/>
      <c r="L17" s="129"/>
      <c r="M17" s="130"/>
    </row>
    <row r="18" spans="1:13" ht="16.5">
      <c r="A18" s="1"/>
      <c r="B18" s="131" t="s">
        <v>143</v>
      </c>
      <c r="C18" s="135">
        <v>481534</v>
      </c>
      <c r="D18" s="134">
        <v>31.09007738074101</v>
      </c>
      <c r="E18" s="135">
        <v>474283</v>
      </c>
      <c r="F18" s="135">
        <v>162949</v>
      </c>
      <c r="G18" s="134">
        <v>34.35691348836033</v>
      </c>
      <c r="H18" s="135">
        <v>311334</v>
      </c>
      <c r="I18" s="134">
        <v>65.64308651163967</v>
      </c>
      <c r="J18" s="127"/>
      <c r="K18" s="128"/>
      <c r="L18" s="129"/>
      <c r="M18" s="130"/>
    </row>
    <row r="19" spans="1:13" ht="16.5">
      <c r="A19" s="1"/>
      <c r="B19" s="131" t="s">
        <v>144</v>
      </c>
      <c r="C19" s="135">
        <v>71</v>
      </c>
      <c r="D19" s="134">
        <v>0.00458409062295209</v>
      </c>
      <c r="E19" s="135">
        <v>67</v>
      </c>
      <c r="F19" s="135">
        <v>32</v>
      </c>
      <c r="G19" s="134">
        <v>47.76119402985074</v>
      </c>
      <c r="H19" s="135">
        <v>35</v>
      </c>
      <c r="I19" s="134">
        <v>52.23880597014925</v>
      </c>
      <c r="K19" s="128"/>
      <c r="M19" s="130"/>
    </row>
    <row r="20" spans="1:13" ht="20.25" customHeight="1">
      <c r="A20" s="1"/>
      <c r="B20" s="131" t="s">
        <v>145</v>
      </c>
      <c r="C20" s="135">
        <v>18</v>
      </c>
      <c r="D20" s="134">
        <v>0.0011621638199033467</v>
      </c>
      <c r="E20" s="135">
        <v>17</v>
      </c>
      <c r="F20" s="135">
        <v>6</v>
      </c>
      <c r="G20" s="134">
        <v>35.294117647058826</v>
      </c>
      <c r="H20" s="135">
        <v>11</v>
      </c>
      <c r="I20" s="134">
        <v>64.70588235294117</v>
      </c>
      <c r="K20" s="128"/>
      <c r="M20" s="130"/>
    </row>
    <row r="21" spans="1:13" ht="16.5">
      <c r="A21" s="1"/>
      <c r="B21" s="131" t="s">
        <v>146</v>
      </c>
      <c r="C21" s="135">
        <v>35461</v>
      </c>
      <c r="D21" s="134">
        <v>2.289527289866254</v>
      </c>
      <c r="E21" s="135">
        <v>35431</v>
      </c>
      <c r="F21" s="135">
        <v>13007</v>
      </c>
      <c r="G21" s="134">
        <v>36.7107899861703</v>
      </c>
      <c r="H21" s="135">
        <v>22424</v>
      </c>
      <c r="I21" s="134">
        <v>63.2892100138297</v>
      </c>
      <c r="J21" s="127"/>
      <c r="K21" s="128"/>
      <c r="L21" s="129"/>
      <c r="M21" s="130"/>
    </row>
    <row r="22" spans="1:13" ht="16.5">
      <c r="A22" s="1"/>
      <c r="B22" s="131" t="s">
        <v>147</v>
      </c>
      <c r="C22" s="135">
        <v>808840</v>
      </c>
      <c r="D22" s="134">
        <v>52.2224768939235</v>
      </c>
      <c r="E22" s="135">
        <v>808056</v>
      </c>
      <c r="F22" s="135">
        <v>335164</v>
      </c>
      <c r="G22" s="134">
        <v>41.47781836902393</v>
      </c>
      <c r="H22" s="135">
        <v>472892</v>
      </c>
      <c r="I22" s="134">
        <v>58.522181630976064</v>
      </c>
      <c r="J22" s="127"/>
      <c r="K22" s="128"/>
      <c r="L22" s="129"/>
      <c r="M22" s="130"/>
    </row>
    <row r="23" spans="1:13" ht="16.5">
      <c r="A23" s="1"/>
      <c r="B23" s="131" t="s">
        <v>148</v>
      </c>
      <c r="C23" s="135">
        <v>38792</v>
      </c>
      <c r="D23" s="134">
        <v>2.504592161205035</v>
      </c>
      <c r="E23" s="135">
        <v>37448</v>
      </c>
      <c r="F23" s="135">
        <v>8076</v>
      </c>
      <c r="G23" s="134">
        <v>21.565904721213418</v>
      </c>
      <c r="H23" s="135">
        <v>29372</v>
      </c>
      <c r="I23" s="134">
        <v>78.43409527878659</v>
      </c>
      <c r="J23" s="127"/>
      <c r="K23" s="128"/>
      <c r="L23" s="129"/>
      <c r="M23" s="130"/>
    </row>
    <row r="24" spans="1:13" ht="16.5">
      <c r="A24" s="1"/>
      <c r="B24" s="131" t="s">
        <v>168</v>
      </c>
      <c r="C24" s="135">
        <v>5611</v>
      </c>
      <c r="D24" s="134">
        <v>0.3622722885265377</v>
      </c>
      <c r="E24" s="135">
        <v>3090</v>
      </c>
      <c r="F24" s="135">
        <v>1078</v>
      </c>
      <c r="G24" s="134">
        <v>34.88673139158576</v>
      </c>
      <c r="H24" s="135">
        <v>2012</v>
      </c>
      <c r="I24" s="134">
        <v>65.11326860841424</v>
      </c>
      <c r="J24" s="127"/>
      <c r="K24" s="128"/>
      <c r="M24" s="130"/>
    </row>
    <row r="25" spans="1:13" ht="16.5">
      <c r="A25" s="1"/>
      <c r="B25" s="131" t="s">
        <v>149</v>
      </c>
      <c r="C25" s="137">
        <v>42723</v>
      </c>
      <c r="D25" s="138">
        <v>2.7583958265405935</v>
      </c>
      <c r="E25" s="137">
        <v>40553</v>
      </c>
      <c r="F25" s="137">
        <v>10200</v>
      </c>
      <c r="G25" s="134">
        <v>25.15226986906024</v>
      </c>
      <c r="H25" s="137">
        <v>30353</v>
      </c>
      <c r="I25" s="134">
        <v>74.84773013093977</v>
      </c>
      <c r="J25" s="127"/>
      <c r="K25" s="128"/>
      <c r="L25" s="129"/>
      <c r="M25" s="130"/>
    </row>
    <row r="26" spans="1:9" ht="16.5">
      <c r="A26" s="198" t="s">
        <v>169</v>
      </c>
      <c r="B26" s="199"/>
      <c r="C26" s="199"/>
      <c r="D26" s="199"/>
      <c r="E26" s="199"/>
      <c r="F26" s="199"/>
      <c r="G26" s="199"/>
      <c r="H26" s="199"/>
      <c r="I26" s="220"/>
    </row>
    <row r="27" spans="1:13" ht="16.5">
      <c r="A27" s="139"/>
      <c r="B27" s="110" t="s">
        <v>150</v>
      </c>
      <c r="C27" s="132">
        <v>11779</v>
      </c>
      <c r="D27" s="133">
        <v>0.7605070908134178</v>
      </c>
      <c r="E27" s="132">
        <v>11770</v>
      </c>
      <c r="F27" s="132">
        <v>2985</v>
      </c>
      <c r="G27" s="134">
        <v>25.361087510620223</v>
      </c>
      <c r="H27" s="132">
        <v>8785</v>
      </c>
      <c r="I27" s="134">
        <v>74.63891248937978</v>
      </c>
      <c r="J27" s="127"/>
      <c r="K27" s="128"/>
      <c r="L27" s="129"/>
      <c r="M27" s="130"/>
    </row>
    <row r="28" spans="1:13" ht="16.5">
      <c r="A28" s="1"/>
      <c r="B28" s="118" t="s">
        <v>151</v>
      </c>
      <c r="C28" s="135">
        <v>1043</v>
      </c>
      <c r="D28" s="134">
        <v>0.06734093689773281</v>
      </c>
      <c r="E28" s="135">
        <v>1038</v>
      </c>
      <c r="F28" s="135">
        <v>245</v>
      </c>
      <c r="G28" s="134">
        <v>23.603082851637765</v>
      </c>
      <c r="H28" s="135">
        <v>793</v>
      </c>
      <c r="I28" s="134">
        <v>76.39691714836223</v>
      </c>
      <c r="J28" s="127"/>
      <c r="K28" s="128"/>
      <c r="M28" s="130"/>
    </row>
    <row r="29" spans="1:13" ht="16.5">
      <c r="A29" s="1"/>
      <c r="B29" s="118" t="s">
        <v>152</v>
      </c>
      <c r="C29" s="135">
        <v>144647</v>
      </c>
      <c r="D29" s="134">
        <v>9.339083892086633</v>
      </c>
      <c r="E29" s="135">
        <v>143591</v>
      </c>
      <c r="F29" s="135">
        <v>41026</v>
      </c>
      <c r="G29" s="134">
        <v>28.57142857142857</v>
      </c>
      <c r="H29" s="135">
        <v>102565</v>
      </c>
      <c r="I29" s="134">
        <v>71.42857142857143</v>
      </c>
      <c r="J29" s="127"/>
      <c r="K29" s="128"/>
      <c r="L29" s="129"/>
      <c r="M29" s="130"/>
    </row>
    <row r="30" spans="1:13" ht="16.5">
      <c r="A30" s="1"/>
      <c r="B30" s="118" t="s">
        <v>153</v>
      </c>
      <c r="C30" s="135">
        <v>1992</v>
      </c>
      <c r="D30" s="134">
        <v>0.1286127960693037</v>
      </c>
      <c r="E30" s="135">
        <v>1914</v>
      </c>
      <c r="F30" s="135">
        <v>534</v>
      </c>
      <c r="G30" s="134">
        <v>27.89968652037618</v>
      </c>
      <c r="H30" s="135">
        <v>1380</v>
      </c>
      <c r="I30" s="134">
        <v>72.10031347962382</v>
      </c>
      <c r="J30" s="127"/>
      <c r="K30" s="128"/>
      <c r="M30" s="130"/>
    </row>
    <row r="31" spans="1:13" ht="16.5">
      <c r="A31" s="1"/>
      <c r="B31" s="140" t="s">
        <v>172</v>
      </c>
      <c r="C31" s="135">
        <v>7907</v>
      </c>
      <c r="D31" s="134">
        <v>0.5105127402208757</v>
      </c>
      <c r="E31" s="135">
        <v>7889</v>
      </c>
      <c r="F31" s="135">
        <v>2309</v>
      </c>
      <c r="G31" s="134">
        <v>29.26860185067816</v>
      </c>
      <c r="H31" s="135">
        <v>5580</v>
      </c>
      <c r="I31" s="134">
        <v>70.73139814932185</v>
      </c>
      <c r="J31" s="127"/>
      <c r="K31" s="128"/>
      <c r="L31" s="129"/>
      <c r="M31" s="130"/>
    </row>
    <row r="32" spans="1:13" ht="16.5">
      <c r="A32" s="1"/>
      <c r="B32" s="118" t="s">
        <v>154</v>
      </c>
      <c r="C32" s="135">
        <v>138757</v>
      </c>
      <c r="D32" s="134">
        <v>8.958798064351594</v>
      </c>
      <c r="E32" s="135">
        <v>138502</v>
      </c>
      <c r="F32" s="135">
        <v>35225</v>
      </c>
      <c r="G32" s="134">
        <v>25.43284573507964</v>
      </c>
      <c r="H32" s="135">
        <v>103277</v>
      </c>
      <c r="I32" s="134">
        <v>74.56715426492036</v>
      </c>
      <c r="J32" s="127"/>
      <c r="K32" s="128"/>
      <c r="L32" s="129"/>
      <c r="M32" s="130"/>
    </row>
    <row r="33" spans="1:13" ht="16.5">
      <c r="A33" s="1"/>
      <c r="B33" s="118" t="s">
        <v>155</v>
      </c>
      <c r="C33" s="135">
        <v>720674</v>
      </c>
      <c r="D33" s="134">
        <v>46.53006937472358</v>
      </c>
      <c r="E33" s="135">
        <v>711490</v>
      </c>
      <c r="F33" s="135">
        <v>275365</v>
      </c>
      <c r="G33" s="134">
        <v>38.702581905578434</v>
      </c>
      <c r="H33" s="135">
        <v>436125</v>
      </c>
      <c r="I33" s="134">
        <v>61.297418094421566</v>
      </c>
      <c r="J33" s="127"/>
      <c r="K33" s="128"/>
      <c r="L33" s="129"/>
      <c r="M33" s="130"/>
    </row>
    <row r="34" spans="1:13" ht="16.5">
      <c r="A34" s="1"/>
      <c r="B34" s="118" t="s">
        <v>156</v>
      </c>
      <c r="C34" s="135">
        <v>34877</v>
      </c>
      <c r="D34" s="134">
        <v>2.251821530376057</v>
      </c>
      <c r="E34" s="135">
        <v>33993</v>
      </c>
      <c r="F34" s="135">
        <v>9320</v>
      </c>
      <c r="G34" s="134">
        <v>27.417409466654902</v>
      </c>
      <c r="H34" s="135">
        <v>24673</v>
      </c>
      <c r="I34" s="134">
        <v>72.5825905333451</v>
      </c>
      <c r="J34" s="127"/>
      <c r="K34" s="128"/>
      <c r="L34" s="129"/>
      <c r="M34" s="130"/>
    </row>
    <row r="35" spans="1:13" ht="16.5">
      <c r="A35" s="1"/>
      <c r="B35" s="140" t="s">
        <v>173</v>
      </c>
      <c r="C35" s="135">
        <v>175580</v>
      </c>
      <c r="D35" s="134">
        <v>11.336262416590534</v>
      </c>
      <c r="E35" s="135">
        <v>174180</v>
      </c>
      <c r="F35" s="135">
        <v>81213</v>
      </c>
      <c r="G35" s="134">
        <v>46.62590423699621</v>
      </c>
      <c r="H35" s="135">
        <v>92967</v>
      </c>
      <c r="I35" s="134">
        <v>53.374095763003794</v>
      </c>
      <c r="J35" s="127"/>
      <c r="K35" s="128"/>
      <c r="L35" s="129"/>
      <c r="M35" s="130"/>
    </row>
    <row r="36" spans="1:13" ht="16.5">
      <c r="A36" s="1"/>
      <c r="B36" s="118" t="s">
        <v>157</v>
      </c>
      <c r="C36" s="135">
        <v>25042</v>
      </c>
      <c r="D36" s="134">
        <v>1.6168281321122004</v>
      </c>
      <c r="E36" s="135">
        <v>23853</v>
      </c>
      <c r="F36" s="135">
        <v>7089</v>
      </c>
      <c r="G36" s="134">
        <v>29.71953213432273</v>
      </c>
      <c r="H36" s="135">
        <v>16764</v>
      </c>
      <c r="I36" s="134">
        <v>70.28046786567728</v>
      </c>
      <c r="J36" s="127"/>
      <c r="K36" s="128"/>
      <c r="L36" s="129"/>
      <c r="M36" s="130"/>
    </row>
    <row r="37" spans="1:13" ht="16.5">
      <c r="A37" s="1"/>
      <c r="B37" s="141" t="s">
        <v>174</v>
      </c>
      <c r="C37" s="135">
        <v>20320</v>
      </c>
      <c r="D37" s="134">
        <v>1.3119538233575558</v>
      </c>
      <c r="E37" s="135">
        <v>19915</v>
      </c>
      <c r="F37" s="135">
        <v>7135</v>
      </c>
      <c r="G37" s="134">
        <v>35.82726587998996</v>
      </c>
      <c r="H37" s="135">
        <v>12780</v>
      </c>
      <c r="I37" s="134">
        <v>64.17273412001005</v>
      </c>
      <c r="J37" s="127"/>
      <c r="K37" s="128"/>
      <c r="L37" s="129"/>
      <c r="M37" s="130"/>
    </row>
    <row r="38" spans="1:13" ht="16.5">
      <c r="A38" s="1"/>
      <c r="B38" s="141" t="s">
        <v>175</v>
      </c>
      <c r="C38" s="135">
        <v>41730</v>
      </c>
      <c r="D38" s="134">
        <v>2.6942831224759254</v>
      </c>
      <c r="E38" s="135">
        <v>41344</v>
      </c>
      <c r="F38" s="135">
        <v>12936</v>
      </c>
      <c r="G38" s="134">
        <v>31.288699690402478</v>
      </c>
      <c r="H38" s="135">
        <v>28408</v>
      </c>
      <c r="I38" s="134">
        <v>68.71130030959752</v>
      </c>
      <c r="J38" s="127"/>
      <c r="K38" s="128"/>
      <c r="L38" s="129"/>
      <c r="M38" s="130"/>
    </row>
    <row r="39" spans="1:13" ht="16.5">
      <c r="A39" s="1"/>
      <c r="B39" s="141" t="s">
        <v>176</v>
      </c>
      <c r="C39" s="135">
        <v>56247</v>
      </c>
      <c r="D39" s="134">
        <v>3.631568243227975</v>
      </c>
      <c r="E39" s="135">
        <v>54621</v>
      </c>
      <c r="F39" s="135">
        <v>20415</v>
      </c>
      <c r="G39" s="134">
        <v>37.37573460756852</v>
      </c>
      <c r="H39" s="135">
        <v>34206</v>
      </c>
      <c r="I39" s="134">
        <v>62.624265392431475</v>
      </c>
      <c r="J39" s="127"/>
      <c r="K39" s="128"/>
      <c r="L39" s="129"/>
      <c r="M39" s="130"/>
    </row>
    <row r="40" spans="1:13" ht="16.5">
      <c r="A40" s="1"/>
      <c r="B40" s="141" t="s">
        <v>177</v>
      </c>
      <c r="C40" s="135">
        <v>33854</v>
      </c>
      <c r="D40" s="134">
        <v>2.18577188661155</v>
      </c>
      <c r="E40" s="135">
        <v>33533</v>
      </c>
      <c r="F40" s="135">
        <v>12935</v>
      </c>
      <c r="G40" s="134">
        <v>38.57394208689947</v>
      </c>
      <c r="H40" s="135">
        <v>20598</v>
      </c>
      <c r="I40" s="134">
        <v>61.42605791310053</v>
      </c>
      <c r="J40" s="127"/>
      <c r="K40" s="128"/>
      <c r="L40" s="129"/>
      <c r="M40" s="130"/>
    </row>
    <row r="41" spans="1:13" ht="16.5">
      <c r="A41" s="1"/>
      <c r="B41" s="118" t="s">
        <v>158</v>
      </c>
      <c r="C41" s="135">
        <v>5044</v>
      </c>
      <c r="D41" s="134">
        <v>0.3256641281995823</v>
      </c>
      <c r="E41" s="135">
        <v>4891</v>
      </c>
      <c r="F41" s="135">
        <v>2282</v>
      </c>
      <c r="G41" s="134">
        <v>46.65712533224289</v>
      </c>
      <c r="H41" s="135">
        <v>2609</v>
      </c>
      <c r="I41" s="134">
        <v>53.3428746677571</v>
      </c>
      <c r="J41" s="127"/>
      <c r="K41" s="128"/>
      <c r="L41" s="129"/>
      <c r="M41" s="130"/>
    </row>
    <row r="42" spans="1:13" ht="16.5">
      <c r="A42" s="1"/>
      <c r="B42" s="141" t="s">
        <v>178</v>
      </c>
      <c r="C42" s="135">
        <v>1411</v>
      </c>
      <c r="D42" s="134">
        <v>0.09110073054909013</v>
      </c>
      <c r="E42" s="135">
        <v>1396</v>
      </c>
      <c r="F42" s="135">
        <v>576</v>
      </c>
      <c r="G42" s="134">
        <v>41.260744985673355</v>
      </c>
      <c r="H42" s="135">
        <v>820</v>
      </c>
      <c r="I42" s="134">
        <v>58.73925501432665</v>
      </c>
      <c r="J42" s="127"/>
      <c r="K42" s="128"/>
      <c r="M42" s="130"/>
    </row>
    <row r="43" spans="1:13" ht="16.5">
      <c r="A43" s="1"/>
      <c r="B43" s="140" t="s">
        <v>179</v>
      </c>
      <c r="C43" s="135">
        <v>37593</v>
      </c>
      <c r="D43" s="134">
        <v>2.4271791378681398</v>
      </c>
      <c r="E43" s="135">
        <v>37283</v>
      </c>
      <c r="F43" s="135">
        <v>12565</v>
      </c>
      <c r="G43" s="134">
        <v>33.70168709599549</v>
      </c>
      <c r="H43" s="135">
        <v>24718</v>
      </c>
      <c r="I43" s="134">
        <v>66.2983129040045</v>
      </c>
      <c r="J43" s="127"/>
      <c r="K43" s="128"/>
      <c r="L43" s="129"/>
      <c r="M43" s="130"/>
    </row>
    <row r="44" spans="1:13" ht="16.5">
      <c r="A44" s="1"/>
      <c r="B44" s="142" t="s">
        <v>180</v>
      </c>
      <c r="C44" s="135">
        <v>90338</v>
      </c>
      <c r="D44" s="134">
        <v>5.832641953468252</v>
      </c>
      <c r="E44" s="135">
        <v>89994</v>
      </c>
      <c r="F44" s="135">
        <v>41721</v>
      </c>
      <c r="G44" s="134">
        <v>46.359757317154475</v>
      </c>
      <c r="H44" s="135">
        <v>48273</v>
      </c>
      <c r="I44" s="134">
        <v>53.64024268284552</v>
      </c>
      <c r="J44" s="127"/>
      <c r="K44" s="128"/>
      <c r="L44" s="129"/>
      <c r="M44" s="130"/>
    </row>
    <row r="45" spans="1:9" ht="129" customHeight="1">
      <c r="A45" s="246" t="s">
        <v>171</v>
      </c>
      <c r="B45" s="222"/>
      <c r="C45" s="222"/>
      <c r="D45" s="222"/>
      <c r="E45" s="222"/>
      <c r="F45" s="222"/>
      <c r="G45" s="222"/>
      <c r="H45" s="222"/>
      <c r="I45" s="222"/>
    </row>
  </sheetData>
  <sheetProtection/>
  <mergeCells count="13">
    <mergeCell ref="F3:I3"/>
    <mergeCell ref="F4:G4"/>
    <mergeCell ref="H4:I4"/>
    <mergeCell ref="A6:B6"/>
    <mergeCell ref="A7:I7"/>
    <mergeCell ref="A16:I16"/>
    <mergeCell ref="A26:I26"/>
    <mergeCell ref="A45:I45"/>
    <mergeCell ref="A1:I1"/>
    <mergeCell ref="A2:I2"/>
    <mergeCell ref="A3:B5"/>
    <mergeCell ref="C3:D4"/>
    <mergeCell ref="E3:E5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zoomScale="52" zoomScaleNormal="52" zoomScalePageLayoutView="0" workbookViewId="0" topLeftCell="A1">
      <selection activeCell="F24" sqref="F24"/>
    </sheetView>
  </sheetViews>
  <sheetFormatPr defaultColWidth="9.00390625" defaultRowHeight="15.75"/>
  <cols>
    <col min="1" max="1" width="2.875" style="86" customWidth="1"/>
    <col min="2" max="2" width="83.875" style="86" customWidth="1"/>
    <col min="3" max="8" width="14.50390625" style="86" customWidth="1"/>
    <col min="9" max="9" width="13.00390625" style="86" customWidth="1"/>
    <col min="10" max="10" width="11.25390625" style="86" customWidth="1"/>
    <col min="11" max="11" width="9.375" style="86" customWidth="1"/>
    <col min="12" max="13" width="9.00390625" style="86" customWidth="1"/>
    <col min="14" max="17" width="9.00390625" style="111" customWidth="1"/>
    <col min="18" max="16384" width="9.00390625" style="86" customWidth="1"/>
  </cols>
  <sheetData>
    <row r="1" spans="1:9" ht="68.25" customHeight="1">
      <c r="A1" s="254" t="s">
        <v>77</v>
      </c>
      <c r="B1" s="255"/>
      <c r="C1" s="255"/>
      <c r="D1" s="255"/>
      <c r="E1" s="255"/>
      <c r="F1" s="255"/>
      <c r="G1" s="255"/>
      <c r="H1" s="255"/>
      <c r="I1" s="256"/>
    </row>
    <row r="2" spans="1:9" ht="30.75" customHeight="1">
      <c r="A2" s="257" t="s">
        <v>78</v>
      </c>
      <c r="B2" s="258"/>
      <c r="C2" s="258"/>
      <c r="D2" s="258"/>
      <c r="E2" s="258"/>
      <c r="F2" s="258"/>
      <c r="G2" s="258"/>
      <c r="H2" s="258"/>
      <c r="I2" s="259"/>
    </row>
    <row r="3" spans="1:9" ht="16.5" customHeight="1">
      <c r="A3" s="260" t="s">
        <v>79</v>
      </c>
      <c r="B3" s="261"/>
      <c r="C3" s="266" t="s">
        <v>80</v>
      </c>
      <c r="D3" s="261"/>
      <c r="E3" s="267" t="s">
        <v>81</v>
      </c>
      <c r="F3" s="270"/>
      <c r="G3" s="270"/>
      <c r="H3" s="270"/>
      <c r="I3" s="271"/>
    </row>
    <row r="4" spans="1:17" s="88" customFormat="1" ht="51.75" customHeight="1">
      <c r="A4" s="262"/>
      <c r="B4" s="263"/>
      <c r="C4" s="264"/>
      <c r="D4" s="265"/>
      <c r="E4" s="268"/>
      <c r="F4" s="272" t="s">
        <v>82</v>
      </c>
      <c r="G4" s="273"/>
      <c r="H4" s="274" t="s">
        <v>83</v>
      </c>
      <c r="I4" s="275"/>
      <c r="N4" s="113"/>
      <c r="O4" s="113"/>
      <c r="P4" s="113"/>
      <c r="Q4" s="113"/>
    </row>
    <row r="5" spans="1:9" ht="32.25">
      <c r="A5" s="264"/>
      <c r="B5" s="265"/>
      <c r="C5" s="89" t="s">
        <v>84</v>
      </c>
      <c r="D5" s="90" t="s">
        <v>85</v>
      </c>
      <c r="E5" s="269"/>
      <c r="F5" s="90" t="s">
        <v>86</v>
      </c>
      <c r="G5" s="90" t="s">
        <v>87</v>
      </c>
      <c r="H5" s="89" t="s">
        <v>84</v>
      </c>
      <c r="I5" s="90" t="s">
        <v>87</v>
      </c>
    </row>
    <row r="6" spans="1:15" ht="16.5">
      <c r="A6" s="247" t="s">
        <v>90</v>
      </c>
      <c r="B6" s="248"/>
      <c r="C6" s="91">
        <v>1491420</v>
      </c>
      <c r="D6" s="92">
        <v>100</v>
      </c>
      <c r="E6" s="91">
        <v>1475708</v>
      </c>
      <c r="F6" s="91">
        <v>543535</v>
      </c>
      <c r="G6" s="92">
        <v>36.832151075958116</v>
      </c>
      <c r="H6" s="91">
        <v>932173</v>
      </c>
      <c r="I6" s="92">
        <v>63.16784892404188</v>
      </c>
      <c r="J6" s="107"/>
      <c r="L6" s="93"/>
      <c r="M6" s="94"/>
      <c r="N6" s="114"/>
      <c r="O6" s="115"/>
    </row>
    <row r="7" spans="1:13" ht="16.5">
      <c r="A7" s="249" t="s">
        <v>91</v>
      </c>
      <c r="B7" s="250"/>
      <c r="C7" s="250"/>
      <c r="D7" s="250"/>
      <c r="E7" s="250"/>
      <c r="F7" s="250"/>
      <c r="G7" s="250"/>
      <c r="H7" s="250"/>
      <c r="I7" s="251"/>
      <c r="J7" s="107"/>
      <c r="M7" s="94"/>
    </row>
    <row r="8" spans="1:15" ht="16.5">
      <c r="A8" s="28"/>
      <c r="B8" s="95" t="s">
        <v>92</v>
      </c>
      <c r="C8" s="97">
        <v>100497</v>
      </c>
      <c r="D8" s="96">
        <v>6.738343323812206</v>
      </c>
      <c r="E8" s="97">
        <v>98250</v>
      </c>
      <c r="F8" s="97">
        <v>37790</v>
      </c>
      <c r="G8" s="98">
        <v>38.463104325699746</v>
      </c>
      <c r="H8" s="97">
        <v>60460</v>
      </c>
      <c r="I8" s="98">
        <v>61.536895674300254</v>
      </c>
      <c r="J8" s="107"/>
      <c r="L8" s="93"/>
      <c r="M8" s="94"/>
      <c r="N8" s="114"/>
      <c r="O8" s="115"/>
    </row>
    <row r="9" spans="1:15" ht="16.5">
      <c r="A9" s="28"/>
      <c r="B9" s="95" t="s">
        <v>93</v>
      </c>
      <c r="C9" s="99">
        <v>102677</v>
      </c>
      <c r="D9" s="98">
        <v>6.884512746241836</v>
      </c>
      <c r="E9" s="99">
        <v>100601</v>
      </c>
      <c r="F9" s="99">
        <v>38326</v>
      </c>
      <c r="G9" s="98">
        <v>38.09703680877924</v>
      </c>
      <c r="H9" s="99">
        <v>62275</v>
      </c>
      <c r="I9" s="98">
        <v>61.90296319122076</v>
      </c>
      <c r="J9" s="107"/>
      <c r="L9" s="93"/>
      <c r="M9" s="94"/>
      <c r="N9" s="114"/>
      <c r="O9" s="115"/>
    </row>
    <row r="10" spans="1:15" ht="16.5">
      <c r="A10" s="28"/>
      <c r="B10" s="95" t="s">
        <v>94</v>
      </c>
      <c r="C10" s="99">
        <v>90021</v>
      </c>
      <c r="D10" s="98">
        <v>6.035925493824677</v>
      </c>
      <c r="E10" s="99">
        <v>88491</v>
      </c>
      <c r="F10" s="99">
        <v>34071</v>
      </c>
      <c r="G10" s="98">
        <v>38.5022205648032</v>
      </c>
      <c r="H10" s="99">
        <v>54420</v>
      </c>
      <c r="I10" s="98">
        <v>61.4977794351968</v>
      </c>
      <c r="J10" s="107"/>
      <c r="L10" s="93"/>
      <c r="M10" s="94"/>
      <c r="N10" s="114"/>
      <c r="O10" s="115"/>
    </row>
    <row r="11" spans="1:15" ht="16.5">
      <c r="A11" s="28"/>
      <c r="B11" s="95" t="s">
        <v>95</v>
      </c>
      <c r="C11" s="99">
        <v>76173</v>
      </c>
      <c r="D11" s="98">
        <v>5.107414410427646</v>
      </c>
      <c r="E11" s="99">
        <v>74962</v>
      </c>
      <c r="F11" s="99">
        <v>28606</v>
      </c>
      <c r="G11" s="98">
        <v>38.16066807182305</v>
      </c>
      <c r="H11" s="99">
        <v>46356</v>
      </c>
      <c r="I11" s="98">
        <v>61.83933192817695</v>
      </c>
      <c r="J11" s="107"/>
      <c r="L11" s="93"/>
      <c r="M11" s="94"/>
      <c r="N11" s="114"/>
      <c r="O11" s="115"/>
    </row>
    <row r="12" spans="1:15" ht="16.5">
      <c r="A12" s="28"/>
      <c r="B12" s="95" t="s">
        <v>96</v>
      </c>
      <c r="C12" s="99">
        <v>71796</v>
      </c>
      <c r="D12" s="98">
        <v>4.813935712274208</v>
      </c>
      <c r="E12" s="99">
        <v>70687</v>
      </c>
      <c r="F12" s="99">
        <v>26828</v>
      </c>
      <c r="G12" s="98">
        <v>37.95323043841159</v>
      </c>
      <c r="H12" s="99">
        <v>43859</v>
      </c>
      <c r="I12" s="98">
        <v>62.04676956158841</v>
      </c>
      <c r="J12" s="107"/>
      <c r="L12" s="93"/>
      <c r="M12" s="94"/>
      <c r="N12" s="114"/>
      <c r="O12" s="115"/>
    </row>
    <row r="13" spans="1:15" ht="16.5">
      <c r="A13" s="28"/>
      <c r="B13" s="95" t="s">
        <v>97</v>
      </c>
      <c r="C13" s="99">
        <v>284791</v>
      </c>
      <c r="D13" s="98">
        <v>19.095291735393115</v>
      </c>
      <c r="E13" s="99">
        <v>281184</v>
      </c>
      <c r="F13" s="99">
        <v>106068</v>
      </c>
      <c r="G13" s="98">
        <v>37.7219187435985</v>
      </c>
      <c r="H13" s="99">
        <v>175116</v>
      </c>
      <c r="I13" s="98">
        <v>62.27808125640151</v>
      </c>
      <c r="J13" s="107"/>
      <c r="L13" s="93"/>
      <c r="M13" s="94"/>
      <c r="N13" s="114"/>
      <c r="O13" s="115"/>
    </row>
    <row r="14" spans="1:15" ht="16.5">
      <c r="A14" s="28"/>
      <c r="B14" s="95" t="s">
        <v>98</v>
      </c>
      <c r="C14" s="99">
        <v>363686</v>
      </c>
      <c r="D14" s="98">
        <v>24.385216773276476</v>
      </c>
      <c r="E14" s="99">
        <v>361143</v>
      </c>
      <c r="F14" s="99">
        <v>132504</v>
      </c>
      <c r="G14" s="98">
        <v>36.69017535989899</v>
      </c>
      <c r="H14" s="99">
        <v>228639</v>
      </c>
      <c r="I14" s="98">
        <v>63.309824640101006</v>
      </c>
      <c r="J14" s="107"/>
      <c r="L14" s="93"/>
      <c r="M14" s="94"/>
      <c r="N14" s="114"/>
      <c r="O14" s="115"/>
    </row>
    <row r="15" spans="1:15" ht="16.5">
      <c r="A15" s="36"/>
      <c r="B15" s="100" t="s">
        <v>99</v>
      </c>
      <c r="C15" s="102">
        <v>401779</v>
      </c>
      <c r="D15" s="101">
        <v>26.939359804749834</v>
      </c>
      <c r="E15" s="102">
        <v>400390</v>
      </c>
      <c r="F15" s="102">
        <v>139342</v>
      </c>
      <c r="G15" s="98">
        <v>34.80156847074103</v>
      </c>
      <c r="H15" s="102">
        <v>261048</v>
      </c>
      <c r="I15" s="98">
        <v>65.19843152925897</v>
      </c>
      <c r="J15" s="107"/>
      <c r="L15" s="93"/>
      <c r="M15" s="94"/>
      <c r="N15" s="114"/>
      <c r="O15" s="115"/>
    </row>
    <row r="16" spans="1:10" ht="16.5">
      <c r="A16" s="249" t="s">
        <v>100</v>
      </c>
      <c r="B16" s="250"/>
      <c r="C16" s="250"/>
      <c r="D16" s="250"/>
      <c r="E16" s="250"/>
      <c r="F16" s="250"/>
      <c r="G16" s="250"/>
      <c r="H16" s="250"/>
      <c r="I16" s="251"/>
      <c r="J16" s="107"/>
    </row>
    <row r="17" spans="1:15" ht="16.5">
      <c r="A17" s="28"/>
      <c r="B17" s="95" t="s">
        <v>101</v>
      </c>
      <c r="C17" s="97">
        <v>126672</v>
      </c>
      <c r="D17" s="96">
        <v>8.493382145874403</v>
      </c>
      <c r="E17" s="97">
        <v>123759</v>
      </c>
      <c r="F17" s="97">
        <v>33141</v>
      </c>
      <c r="G17" s="98">
        <v>26.778658521804477</v>
      </c>
      <c r="H17" s="97">
        <v>90618</v>
      </c>
      <c r="I17" s="98">
        <v>73.22134147819553</v>
      </c>
      <c r="J17" s="107"/>
      <c r="L17" s="93"/>
      <c r="M17" s="94"/>
      <c r="N17" s="114"/>
      <c r="O17" s="115"/>
    </row>
    <row r="18" spans="1:15" ht="16.5">
      <c r="A18" s="28"/>
      <c r="B18" s="95" t="s">
        <v>102</v>
      </c>
      <c r="C18" s="99">
        <v>464503</v>
      </c>
      <c r="D18" s="98">
        <v>31.1450161590967</v>
      </c>
      <c r="E18" s="99">
        <v>457815</v>
      </c>
      <c r="F18" s="99">
        <v>156734</v>
      </c>
      <c r="G18" s="98">
        <v>34.23522601924358</v>
      </c>
      <c r="H18" s="99">
        <v>301081</v>
      </c>
      <c r="I18" s="98">
        <v>65.76477398075642</v>
      </c>
      <c r="J18" s="107"/>
      <c r="L18" s="93"/>
      <c r="M18" s="94"/>
      <c r="N18" s="114"/>
      <c r="O18" s="115"/>
    </row>
    <row r="19" spans="1:15" ht="16.5">
      <c r="A19" s="28"/>
      <c r="B19" s="95" t="s">
        <v>103</v>
      </c>
      <c r="C19" s="99">
        <v>70</v>
      </c>
      <c r="D19" s="98">
        <v>0.0046935135642542005</v>
      </c>
      <c r="E19" s="99">
        <v>66</v>
      </c>
      <c r="F19" s="99">
        <v>30</v>
      </c>
      <c r="G19" s="98">
        <v>45.45454545454545</v>
      </c>
      <c r="H19" s="99">
        <v>36</v>
      </c>
      <c r="I19" s="98">
        <v>54.54545454545454</v>
      </c>
      <c r="J19" s="107"/>
      <c r="M19" s="94"/>
      <c r="O19" s="115"/>
    </row>
    <row r="20" spans="1:15" ht="20.25" customHeight="1">
      <c r="A20" s="28"/>
      <c r="B20" s="95" t="s">
        <v>104</v>
      </c>
      <c r="C20" s="99">
        <v>20</v>
      </c>
      <c r="D20" s="98">
        <v>0.0013410038755012003</v>
      </c>
      <c r="E20" s="99">
        <v>19</v>
      </c>
      <c r="F20" s="99">
        <v>7</v>
      </c>
      <c r="G20" s="98">
        <v>36.84210526315789</v>
      </c>
      <c r="H20" s="99">
        <v>12</v>
      </c>
      <c r="I20" s="98">
        <v>63.1578947368421</v>
      </c>
      <c r="J20" s="107"/>
      <c r="M20" s="94"/>
      <c r="O20" s="115"/>
    </row>
    <row r="21" spans="1:15" ht="16.5">
      <c r="A21" s="28"/>
      <c r="B21" s="95" t="s">
        <v>105</v>
      </c>
      <c r="C21" s="99">
        <v>33344</v>
      </c>
      <c r="D21" s="98">
        <v>2.235721661235601</v>
      </c>
      <c r="E21" s="99">
        <v>33314</v>
      </c>
      <c r="F21" s="99">
        <v>12128</v>
      </c>
      <c r="G21" s="98">
        <v>36.40511496668067</v>
      </c>
      <c r="H21" s="99">
        <v>21186</v>
      </c>
      <c r="I21" s="98">
        <v>63.59488503331933</v>
      </c>
      <c r="J21" s="107"/>
      <c r="L21" s="93"/>
      <c r="M21" s="94"/>
      <c r="N21" s="114"/>
      <c r="O21" s="115"/>
    </row>
    <row r="22" spans="1:15" ht="16.5">
      <c r="A22" s="28"/>
      <c r="B22" s="95" t="s">
        <v>106</v>
      </c>
      <c r="C22" s="99">
        <v>789903</v>
      </c>
      <c r="D22" s="98">
        <v>52.963149213501225</v>
      </c>
      <c r="E22" s="99">
        <v>789163</v>
      </c>
      <c r="F22" s="99">
        <v>325307</v>
      </c>
      <c r="G22" s="98">
        <v>41.22177547604234</v>
      </c>
      <c r="H22" s="99">
        <v>463856</v>
      </c>
      <c r="I22" s="98">
        <v>58.778224523957654</v>
      </c>
      <c r="J22" s="107"/>
      <c r="L22" s="93"/>
      <c r="M22" s="94"/>
      <c r="N22" s="114"/>
      <c r="O22" s="115"/>
    </row>
    <row r="23" spans="1:15" ht="16.5">
      <c r="A23" s="28"/>
      <c r="B23" s="95" t="s">
        <v>107</v>
      </c>
      <c r="C23" s="99">
        <v>34217</v>
      </c>
      <c r="D23" s="98">
        <v>2.2942564804012284</v>
      </c>
      <c r="E23" s="99">
        <v>32990</v>
      </c>
      <c r="F23" s="99">
        <v>6198</v>
      </c>
      <c r="G23" s="98">
        <v>18.787511367080935</v>
      </c>
      <c r="H23" s="99">
        <v>26792</v>
      </c>
      <c r="I23" s="98">
        <v>81.21248863291906</v>
      </c>
      <c r="J23" s="107"/>
      <c r="L23" s="93"/>
      <c r="M23" s="94"/>
      <c r="N23" s="114"/>
      <c r="O23" s="115"/>
    </row>
    <row r="24" spans="1:15" ht="16.5">
      <c r="A24" s="28"/>
      <c r="B24" s="117" t="s">
        <v>127</v>
      </c>
      <c r="C24" s="99">
        <v>4883</v>
      </c>
      <c r="D24" s="98">
        <v>0.32740609620361805</v>
      </c>
      <c r="E24" s="99">
        <v>2750</v>
      </c>
      <c r="F24" s="99">
        <v>988</v>
      </c>
      <c r="G24" s="98">
        <v>35.92727272727273</v>
      </c>
      <c r="H24" s="99">
        <v>1762</v>
      </c>
      <c r="I24" s="98">
        <v>64.07272727272726</v>
      </c>
      <c r="J24" s="107"/>
      <c r="L24" s="93"/>
      <c r="M24" s="94"/>
      <c r="O24" s="115"/>
    </row>
    <row r="25" spans="1:16" ht="16.5">
      <c r="A25" s="28"/>
      <c r="B25" s="95" t="s">
        <v>108</v>
      </c>
      <c r="C25" s="102">
        <v>37785</v>
      </c>
      <c r="D25" s="101">
        <v>2.5334915717906425</v>
      </c>
      <c r="E25" s="102">
        <f>F25+H25</f>
        <v>35832</v>
      </c>
      <c r="F25" s="102">
        <v>9002</v>
      </c>
      <c r="G25" s="98">
        <f>F25/E25*100</f>
        <v>25.122795266800622</v>
      </c>
      <c r="H25" s="102">
        <v>26830</v>
      </c>
      <c r="I25" s="98">
        <f>H25/E25*100</f>
        <v>74.87720473319938</v>
      </c>
      <c r="J25" s="107"/>
      <c r="L25" s="93"/>
      <c r="M25" s="94"/>
      <c r="N25" s="114"/>
      <c r="O25" s="115"/>
      <c r="P25" s="112"/>
    </row>
    <row r="26" spans="1:10" ht="16.5">
      <c r="A26" s="249" t="s">
        <v>109</v>
      </c>
      <c r="B26" s="250"/>
      <c r="C26" s="250"/>
      <c r="D26" s="250"/>
      <c r="E26" s="250"/>
      <c r="F26" s="250"/>
      <c r="G26" s="250"/>
      <c r="H26" s="250"/>
      <c r="I26" s="251"/>
      <c r="J26" s="107"/>
    </row>
    <row r="27" spans="1:15" ht="16.5">
      <c r="A27" s="103"/>
      <c r="B27" s="104" t="s">
        <v>110</v>
      </c>
      <c r="C27" s="97">
        <v>11328</v>
      </c>
      <c r="D27" s="96">
        <v>0.7595445950838797</v>
      </c>
      <c r="E27" s="97">
        <v>11318</v>
      </c>
      <c r="F27" s="97">
        <v>2805</v>
      </c>
      <c r="G27" s="98">
        <v>24.783530659127052</v>
      </c>
      <c r="H27" s="97">
        <v>8513</v>
      </c>
      <c r="I27" s="98">
        <v>75.21646934087295</v>
      </c>
      <c r="J27" s="107"/>
      <c r="L27" s="93"/>
      <c r="M27" s="94"/>
      <c r="N27" s="114"/>
      <c r="O27" s="115"/>
    </row>
    <row r="28" spans="1:15" ht="16.5">
      <c r="A28" s="28"/>
      <c r="B28" s="105" t="s">
        <v>111</v>
      </c>
      <c r="C28" s="99">
        <v>1024</v>
      </c>
      <c r="D28" s="98">
        <v>0.06865939842566145</v>
      </c>
      <c r="E28" s="99">
        <v>1019</v>
      </c>
      <c r="F28" s="99">
        <v>244</v>
      </c>
      <c r="G28" s="98">
        <v>23.9450441609421</v>
      </c>
      <c r="H28" s="99">
        <v>775</v>
      </c>
      <c r="I28" s="98">
        <v>76.0549558390579</v>
      </c>
      <c r="J28" s="107"/>
      <c r="L28" s="93"/>
      <c r="M28" s="94"/>
      <c r="O28" s="115"/>
    </row>
    <row r="29" spans="1:15" ht="16.5">
      <c r="A29" s="28"/>
      <c r="B29" s="105" t="s">
        <v>112</v>
      </c>
      <c r="C29" s="99">
        <v>143699</v>
      </c>
      <c r="D29" s="98">
        <v>9.635045795282348</v>
      </c>
      <c r="E29" s="99">
        <v>142713</v>
      </c>
      <c r="F29" s="99">
        <v>40807</v>
      </c>
      <c r="G29" s="98">
        <v>28.593751094854706</v>
      </c>
      <c r="H29" s="99">
        <v>101906</v>
      </c>
      <c r="I29" s="98">
        <v>71.40624890514529</v>
      </c>
      <c r="J29" s="107"/>
      <c r="L29" s="93"/>
      <c r="M29" s="94"/>
      <c r="N29" s="114"/>
      <c r="O29" s="115"/>
    </row>
    <row r="30" spans="1:15" ht="16.5">
      <c r="A30" s="28"/>
      <c r="B30" s="105" t="s">
        <v>113</v>
      </c>
      <c r="C30" s="99">
        <v>1616</v>
      </c>
      <c r="D30" s="98">
        <v>0.10835311314049698</v>
      </c>
      <c r="E30" s="99">
        <v>1554</v>
      </c>
      <c r="F30" s="99">
        <v>422</v>
      </c>
      <c r="G30" s="98">
        <v>27.155727155727156</v>
      </c>
      <c r="H30" s="99">
        <v>1132</v>
      </c>
      <c r="I30" s="98">
        <v>72.84427284427284</v>
      </c>
      <c r="J30" s="107"/>
      <c r="L30" s="93"/>
      <c r="M30" s="94"/>
      <c r="O30" s="115"/>
    </row>
    <row r="31" spans="1:15" ht="16.5">
      <c r="A31" s="28"/>
      <c r="B31" s="105" t="s">
        <v>114</v>
      </c>
      <c r="C31" s="99">
        <v>7543</v>
      </c>
      <c r="D31" s="98">
        <v>0.5057596116452776</v>
      </c>
      <c r="E31" s="99">
        <v>7524</v>
      </c>
      <c r="F31" s="99">
        <v>2240</v>
      </c>
      <c r="G31" s="98">
        <v>29.771398192450825</v>
      </c>
      <c r="H31" s="99">
        <v>5284</v>
      </c>
      <c r="I31" s="98">
        <v>70.22860180754917</v>
      </c>
      <c r="J31" s="107"/>
      <c r="L31" s="93"/>
      <c r="M31" s="94"/>
      <c r="N31" s="114"/>
      <c r="O31" s="115"/>
    </row>
    <row r="32" spans="1:15" ht="16.5">
      <c r="A32" s="28"/>
      <c r="B32" s="116" t="s">
        <v>126</v>
      </c>
      <c r="C32" s="99">
        <v>132951</v>
      </c>
      <c r="D32" s="98">
        <v>8.914390312588004</v>
      </c>
      <c r="E32" s="99">
        <v>132715</v>
      </c>
      <c r="F32" s="99">
        <v>33464</v>
      </c>
      <c r="G32" s="98">
        <v>25.21493425761971</v>
      </c>
      <c r="H32" s="99">
        <v>99251</v>
      </c>
      <c r="I32" s="98">
        <v>74.78506574238028</v>
      </c>
      <c r="J32" s="107"/>
      <c r="L32" s="93"/>
      <c r="M32" s="94"/>
      <c r="N32" s="114"/>
      <c r="O32" s="115"/>
    </row>
    <row r="33" spans="1:15" ht="16.5">
      <c r="A33" s="28"/>
      <c r="B33" s="105" t="s">
        <v>115</v>
      </c>
      <c r="C33" s="99">
        <v>696666</v>
      </c>
      <c r="D33" s="98">
        <v>46.711590296495956</v>
      </c>
      <c r="E33" s="99">
        <v>688562</v>
      </c>
      <c r="F33" s="99">
        <v>266007</v>
      </c>
      <c r="G33" s="98">
        <v>38.63225098103003</v>
      </c>
      <c r="H33" s="99">
        <v>422555</v>
      </c>
      <c r="I33" s="98">
        <v>61.367749018969974</v>
      </c>
      <c r="J33" s="107"/>
      <c r="L33" s="93"/>
      <c r="M33" s="94"/>
      <c r="N33" s="114"/>
      <c r="O33" s="115"/>
    </row>
    <row r="34" spans="1:15" ht="16.5">
      <c r="A34" s="28"/>
      <c r="B34" s="105" t="s">
        <v>116</v>
      </c>
      <c r="C34" s="99">
        <v>33055</v>
      </c>
      <c r="D34" s="98">
        <v>2.2163441552346086</v>
      </c>
      <c r="E34" s="99">
        <v>32341</v>
      </c>
      <c r="F34" s="99">
        <v>8904</v>
      </c>
      <c r="G34" s="98">
        <v>27.531616214711974</v>
      </c>
      <c r="H34" s="99">
        <v>23437</v>
      </c>
      <c r="I34" s="98">
        <v>72.46838378528803</v>
      </c>
      <c r="J34" s="107"/>
      <c r="L34" s="93"/>
      <c r="M34" s="94"/>
      <c r="N34" s="114"/>
      <c r="O34" s="115"/>
    </row>
    <row r="35" spans="1:15" ht="16.5">
      <c r="A35" s="28"/>
      <c r="B35" s="105" t="s">
        <v>117</v>
      </c>
      <c r="C35" s="99">
        <v>168112</v>
      </c>
      <c r="D35" s="98">
        <v>11.271942175912889</v>
      </c>
      <c r="E35" s="99">
        <v>166839</v>
      </c>
      <c r="F35" s="99">
        <v>77456</v>
      </c>
      <c r="G35" s="98">
        <v>46.425595933804445</v>
      </c>
      <c r="H35" s="99">
        <v>89383</v>
      </c>
      <c r="I35" s="98">
        <v>53.574404066195555</v>
      </c>
      <c r="J35" s="107"/>
      <c r="L35" s="93"/>
      <c r="M35" s="94"/>
      <c r="N35" s="114"/>
      <c r="O35" s="115"/>
    </row>
    <row r="36" spans="1:15" ht="16.5">
      <c r="A36" s="28"/>
      <c r="B36" s="119" t="s">
        <v>128</v>
      </c>
      <c r="C36" s="99">
        <v>23325</v>
      </c>
      <c r="D36" s="98">
        <v>1.5639457698032748</v>
      </c>
      <c r="E36" s="99">
        <v>22288</v>
      </c>
      <c r="F36" s="99">
        <v>6588</v>
      </c>
      <c r="G36" s="98">
        <v>29.558506819813353</v>
      </c>
      <c r="H36" s="99">
        <v>15700</v>
      </c>
      <c r="I36" s="98">
        <v>70.44149318018664</v>
      </c>
      <c r="J36" s="107"/>
      <c r="L36" s="93"/>
      <c r="M36" s="94"/>
      <c r="N36" s="114"/>
      <c r="O36" s="115"/>
    </row>
    <row r="37" spans="1:15" ht="16.5">
      <c r="A37" s="28"/>
      <c r="B37" s="105" t="s">
        <v>118</v>
      </c>
      <c r="C37" s="99">
        <v>18485</v>
      </c>
      <c r="D37" s="98">
        <v>1.2394228319319844</v>
      </c>
      <c r="E37" s="99">
        <v>18057</v>
      </c>
      <c r="F37" s="99">
        <v>6304</v>
      </c>
      <c r="G37" s="98">
        <v>34.91166860497314</v>
      </c>
      <c r="H37" s="99">
        <v>11753</v>
      </c>
      <c r="I37" s="98">
        <v>65.08833139502686</v>
      </c>
      <c r="J37" s="107"/>
      <c r="L37" s="93"/>
      <c r="M37" s="94"/>
      <c r="N37" s="114"/>
      <c r="O37" s="115"/>
    </row>
    <row r="38" spans="1:15" ht="16.5">
      <c r="A38" s="28"/>
      <c r="B38" s="105" t="s">
        <v>119</v>
      </c>
      <c r="C38" s="99">
        <v>38945</v>
      </c>
      <c r="D38" s="98">
        <v>2.611269796569712</v>
      </c>
      <c r="E38" s="99">
        <v>38501</v>
      </c>
      <c r="F38" s="99">
        <v>11884</v>
      </c>
      <c r="G38" s="98">
        <v>30.86673073426664</v>
      </c>
      <c r="H38" s="99">
        <v>26617</v>
      </c>
      <c r="I38" s="98">
        <v>69.13326926573336</v>
      </c>
      <c r="J38" s="107"/>
      <c r="L38" s="93"/>
      <c r="M38" s="94"/>
      <c r="N38" s="114"/>
      <c r="O38" s="115"/>
    </row>
    <row r="39" spans="1:15" ht="16.5">
      <c r="A39" s="28"/>
      <c r="B39" s="105" t="s">
        <v>120</v>
      </c>
      <c r="C39" s="99">
        <v>52751</v>
      </c>
      <c r="D39" s="98">
        <v>3.5369647718281905</v>
      </c>
      <c r="E39" s="99">
        <v>51327</v>
      </c>
      <c r="F39" s="99">
        <v>19134</v>
      </c>
      <c r="G39" s="98">
        <v>37.278625284937746</v>
      </c>
      <c r="H39" s="99">
        <v>32193</v>
      </c>
      <c r="I39" s="98">
        <v>62.721374715062254</v>
      </c>
      <c r="J39" s="107"/>
      <c r="L39" s="93"/>
      <c r="M39" s="94"/>
      <c r="N39" s="114"/>
      <c r="O39" s="115"/>
    </row>
    <row r="40" spans="1:15" ht="16.5">
      <c r="A40" s="28"/>
      <c r="B40" s="105" t="s">
        <v>121</v>
      </c>
      <c r="C40" s="99">
        <v>32607</v>
      </c>
      <c r="D40" s="98">
        <v>2.186305668423382</v>
      </c>
      <c r="E40" s="99">
        <v>32341</v>
      </c>
      <c r="F40" s="99">
        <v>12497</v>
      </c>
      <c r="G40" s="98">
        <v>38.64135308122816</v>
      </c>
      <c r="H40" s="99">
        <v>19844</v>
      </c>
      <c r="I40" s="98">
        <v>61.35864691877184</v>
      </c>
      <c r="J40" s="107"/>
      <c r="L40" s="93"/>
      <c r="M40" s="94"/>
      <c r="N40" s="114"/>
      <c r="O40" s="115"/>
    </row>
    <row r="41" spans="1:15" ht="16.5">
      <c r="A41" s="28"/>
      <c r="B41" s="105" t="s">
        <v>122</v>
      </c>
      <c r="C41" s="99">
        <v>4378</v>
      </c>
      <c r="D41" s="98">
        <v>0.2935457483472127</v>
      </c>
      <c r="E41" s="99">
        <v>4242</v>
      </c>
      <c r="F41" s="99">
        <v>1973</v>
      </c>
      <c r="G41" s="98">
        <v>46.51107967939651</v>
      </c>
      <c r="H41" s="99">
        <v>2269</v>
      </c>
      <c r="I41" s="98">
        <v>53.488920320603484</v>
      </c>
      <c r="J41" s="107"/>
      <c r="L41" s="93"/>
      <c r="M41" s="94"/>
      <c r="N41" s="114"/>
      <c r="O41" s="115"/>
    </row>
    <row r="42" spans="1:15" ht="16.5">
      <c r="A42" s="28"/>
      <c r="B42" s="105" t="s">
        <v>123</v>
      </c>
      <c r="C42" s="99">
        <v>1200</v>
      </c>
      <c r="D42" s="98">
        <v>0.080460232530072</v>
      </c>
      <c r="E42" s="99">
        <v>1185</v>
      </c>
      <c r="F42" s="99">
        <v>486</v>
      </c>
      <c r="G42" s="98">
        <v>41.01265822784811</v>
      </c>
      <c r="H42" s="99">
        <v>699</v>
      </c>
      <c r="I42" s="98">
        <v>58.9873417721519</v>
      </c>
      <c r="J42" s="107"/>
      <c r="L42" s="93"/>
      <c r="M42" s="94"/>
      <c r="O42" s="115"/>
    </row>
    <row r="43" spans="1:15" ht="16.5">
      <c r="A43" s="28"/>
      <c r="B43" s="105" t="s">
        <v>124</v>
      </c>
      <c r="C43" s="99">
        <v>35777</v>
      </c>
      <c r="D43" s="98">
        <v>2.398854782690322</v>
      </c>
      <c r="E43" s="99">
        <v>35528</v>
      </c>
      <c r="F43" s="99">
        <v>11943</v>
      </c>
      <c r="G43" s="98">
        <v>33.615739698266154</v>
      </c>
      <c r="H43" s="99">
        <v>23585</v>
      </c>
      <c r="I43" s="98">
        <v>66.38426030173385</v>
      </c>
      <c r="J43" s="107"/>
      <c r="L43" s="93"/>
      <c r="M43" s="94"/>
      <c r="N43" s="114"/>
      <c r="O43" s="115"/>
    </row>
    <row r="44" spans="1:15" ht="16.5">
      <c r="A44" s="28"/>
      <c r="B44" s="108" t="s">
        <v>125</v>
      </c>
      <c r="C44" s="99">
        <v>87958</v>
      </c>
      <c r="D44" s="98">
        <v>5.8976009440667285</v>
      </c>
      <c r="E44" s="99">
        <v>87654</v>
      </c>
      <c r="F44" s="99">
        <v>40377</v>
      </c>
      <c r="G44" s="98">
        <v>46.06407009377781</v>
      </c>
      <c r="H44" s="99">
        <v>47277</v>
      </c>
      <c r="I44" s="98">
        <v>53.93592990622219</v>
      </c>
      <c r="J44" s="107"/>
      <c r="L44" s="93"/>
      <c r="M44" s="94"/>
      <c r="N44" s="114"/>
      <c r="O44" s="115"/>
    </row>
    <row r="45" spans="1:9" ht="96" customHeight="1">
      <c r="A45" s="252" t="s">
        <v>89</v>
      </c>
      <c r="B45" s="253"/>
      <c r="C45" s="253"/>
      <c r="D45" s="253"/>
      <c r="E45" s="253"/>
      <c r="F45" s="253"/>
      <c r="G45" s="253"/>
      <c r="H45" s="253"/>
      <c r="I45" s="253"/>
    </row>
  </sheetData>
  <sheetProtection/>
  <mergeCells count="13">
    <mergeCell ref="F3:I3"/>
    <mergeCell ref="F4:G4"/>
    <mergeCell ref="H4:I4"/>
    <mergeCell ref="A6:B6"/>
    <mergeCell ref="A7:I7"/>
    <mergeCell ref="A16:I16"/>
    <mergeCell ref="A26:I26"/>
    <mergeCell ref="A45:I45"/>
    <mergeCell ref="A1:I1"/>
    <mergeCell ref="A2:I2"/>
    <mergeCell ref="A3:B5"/>
    <mergeCell ref="C3:D4"/>
    <mergeCell ref="E3:E5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view="pageBreakPreview" zoomScale="53" zoomScaleNormal="55" zoomScaleSheetLayoutView="53" zoomScalePageLayoutView="55" workbookViewId="0" topLeftCell="A1">
      <selection activeCell="B23" sqref="B23"/>
    </sheetView>
  </sheetViews>
  <sheetFormatPr defaultColWidth="9.00390625" defaultRowHeight="15.75"/>
  <cols>
    <col min="1" max="1" width="2.875" style="60" customWidth="1"/>
    <col min="2" max="2" width="83.875" style="60" customWidth="1"/>
    <col min="3" max="8" width="14.50390625" style="60" customWidth="1"/>
    <col min="9" max="9" width="13.00390625" style="60" customWidth="1"/>
    <col min="10" max="10" width="9.00390625" style="60" customWidth="1"/>
    <col min="11" max="11" width="9.375" style="60" customWidth="1"/>
    <col min="12" max="13" width="9.00390625" style="60" customWidth="1"/>
    <col min="14" max="14" width="9.375" style="60" customWidth="1"/>
    <col min="15" max="16" width="9.00390625" style="60" customWidth="1"/>
    <col min="17" max="17" width="9.375" style="60" customWidth="1"/>
    <col min="18" max="20" width="9.00390625" style="60" customWidth="1"/>
    <col min="21" max="21" width="9.375" style="60" customWidth="1"/>
    <col min="22" max="16384" width="9.00390625" style="60" customWidth="1"/>
  </cols>
  <sheetData>
    <row r="1" spans="1:9" ht="68.25" customHeight="1">
      <c r="A1" s="278" t="s">
        <v>75</v>
      </c>
      <c r="B1" s="279"/>
      <c r="C1" s="279"/>
      <c r="D1" s="279"/>
      <c r="E1" s="279"/>
      <c r="F1" s="279"/>
      <c r="G1" s="279"/>
      <c r="H1" s="279"/>
      <c r="I1" s="279"/>
    </row>
    <row r="2" spans="1:9" ht="30.75" customHeight="1">
      <c r="A2" s="257" t="s">
        <v>74</v>
      </c>
      <c r="B2" s="258"/>
      <c r="C2" s="258"/>
      <c r="D2" s="258"/>
      <c r="E2" s="258"/>
      <c r="F2" s="258"/>
      <c r="G2" s="258"/>
      <c r="H2" s="258"/>
      <c r="I2" s="258"/>
    </row>
    <row r="3" spans="1:9" ht="16.5" customHeight="1">
      <c r="A3" s="280" t="s">
        <v>22</v>
      </c>
      <c r="B3" s="281"/>
      <c r="C3" s="286" t="s">
        <v>23</v>
      </c>
      <c r="D3" s="281"/>
      <c r="E3" s="287" t="s">
        <v>24</v>
      </c>
      <c r="F3" s="270"/>
      <c r="G3" s="270"/>
      <c r="H3" s="270"/>
      <c r="I3" s="270"/>
    </row>
    <row r="4" spans="1:9" s="61" customFormat="1" ht="51.75" customHeight="1">
      <c r="A4" s="282"/>
      <c r="B4" s="283"/>
      <c r="C4" s="284"/>
      <c r="D4" s="285"/>
      <c r="E4" s="288"/>
      <c r="F4" s="290" t="s">
        <v>27</v>
      </c>
      <c r="G4" s="273"/>
      <c r="H4" s="291" t="s">
        <v>0</v>
      </c>
      <c r="I4" s="275"/>
    </row>
    <row r="5" spans="1:9" ht="33">
      <c r="A5" s="284"/>
      <c r="B5" s="285"/>
      <c r="C5" s="47" t="s">
        <v>25</v>
      </c>
      <c r="D5" s="48" t="s">
        <v>26</v>
      </c>
      <c r="E5" s="289"/>
      <c r="F5" s="50" t="s">
        <v>68</v>
      </c>
      <c r="G5" s="48" t="s">
        <v>61</v>
      </c>
      <c r="H5" s="47" t="s">
        <v>25</v>
      </c>
      <c r="I5" s="48" t="s">
        <v>61</v>
      </c>
    </row>
    <row r="6" spans="1:9" ht="16.5">
      <c r="A6" s="247" t="s">
        <v>1</v>
      </c>
      <c r="B6" s="248"/>
      <c r="C6" s="25">
        <v>1466209</v>
      </c>
      <c r="D6" s="78">
        <v>100</v>
      </c>
      <c r="E6" s="25">
        <v>1451597</v>
      </c>
      <c r="F6" s="25">
        <v>533659</v>
      </c>
      <c r="G6" s="26">
        <v>36.76357832098027</v>
      </c>
      <c r="H6" s="25">
        <v>917938</v>
      </c>
      <c r="I6" s="70">
        <v>63.23642167901973</v>
      </c>
    </row>
    <row r="7" spans="1:9" ht="16.5">
      <c r="A7" s="276" t="s">
        <v>2</v>
      </c>
      <c r="B7" s="250"/>
      <c r="C7" s="250"/>
      <c r="D7" s="250"/>
      <c r="E7" s="250"/>
      <c r="F7" s="250"/>
      <c r="G7" s="250"/>
      <c r="H7" s="250"/>
      <c r="I7" s="251"/>
    </row>
    <row r="8" spans="1:9" ht="16.5">
      <c r="A8" s="28"/>
      <c r="B8" s="52" t="s">
        <v>32</v>
      </c>
      <c r="C8" s="42">
        <v>102189</v>
      </c>
      <c r="D8" s="30">
        <v>6.9696066522576245</v>
      </c>
      <c r="E8" s="42">
        <v>100142</v>
      </c>
      <c r="F8" s="42">
        <v>38017</v>
      </c>
      <c r="G8" s="26">
        <v>37.96309240877953</v>
      </c>
      <c r="H8" s="42">
        <v>62125</v>
      </c>
      <c r="I8" s="33">
        <v>62.03690759122047</v>
      </c>
    </row>
    <row r="9" spans="1:9" ht="16.5">
      <c r="A9" s="28"/>
      <c r="B9" s="52" t="s">
        <v>39</v>
      </c>
      <c r="C9" s="44">
        <v>102535</v>
      </c>
      <c r="D9" s="34">
        <v>6.993204925082304</v>
      </c>
      <c r="E9" s="44">
        <v>100764</v>
      </c>
      <c r="F9" s="44">
        <v>38704</v>
      </c>
      <c r="G9" s="26">
        <v>38.41054344805684</v>
      </c>
      <c r="H9" s="44">
        <v>62060</v>
      </c>
      <c r="I9" s="33">
        <v>61.58945655194316</v>
      </c>
    </row>
    <row r="10" spans="1:9" ht="16.5">
      <c r="A10" s="28"/>
      <c r="B10" s="52" t="s">
        <v>40</v>
      </c>
      <c r="C10" s="44">
        <v>85092</v>
      </c>
      <c r="D10" s="34">
        <v>5.803538240455488</v>
      </c>
      <c r="E10" s="44">
        <v>83653</v>
      </c>
      <c r="F10" s="44">
        <v>32016</v>
      </c>
      <c r="G10" s="26">
        <v>38.272387122996186</v>
      </c>
      <c r="H10" s="44">
        <v>51637</v>
      </c>
      <c r="I10" s="33">
        <v>61.727612877003814</v>
      </c>
    </row>
    <row r="11" spans="1:9" ht="16.5">
      <c r="A11" s="28"/>
      <c r="B11" s="52" t="s">
        <v>41</v>
      </c>
      <c r="C11" s="44">
        <v>78792</v>
      </c>
      <c r="D11" s="34">
        <v>5.3738587063645085</v>
      </c>
      <c r="E11" s="44">
        <v>77524</v>
      </c>
      <c r="F11" s="44">
        <v>29520</v>
      </c>
      <c r="G11" s="26">
        <v>38.07853051958104</v>
      </c>
      <c r="H11" s="44">
        <v>48004</v>
      </c>
      <c r="I11" s="33">
        <v>61.92146948041896</v>
      </c>
    </row>
    <row r="12" spans="1:9" ht="16.5">
      <c r="A12" s="28"/>
      <c r="B12" s="52" t="s">
        <v>42</v>
      </c>
      <c r="C12" s="44">
        <v>68295</v>
      </c>
      <c r="D12" s="34">
        <v>4.657930758848159</v>
      </c>
      <c r="E12" s="44">
        <v>67231</v>
      </c>
      <c r="F12" s="44">
        <v>24958</v>
      </c>
      <c r="G12" s="26">
        <v>37.122755871547355</v>
      </c>
      <c r="H12" s="44">
        <v>42273</v>
      </c>
      <c r="I12" s="33">
        <v>62.877244128452645</v>
      </c>
    </row>
    <row r="13" spans="1:9" ht="16.5">
      <c r="A13" s="28"/>
      <c r="B13" s="52" t="s">
        <v>43</v>
      </c>
      <c r="C13" s="44">
        <v>279348</v>
      </c>
      <c r="D13" s="34">
        <v>19.0523997601979</v>
      </c>
      <c r="E13" s="44">
        <v>275978</v>
      </c>
      <c r="F13" s="44">
        <v>104991</v>
      </c>
      <c r="G13" s="26">
        <v>38.04324982426135</v>
      </c>
      <c r="H13" s="44">
        <v>170987</v>
      </c>
      <c r="I13" s="33">
        <v>61.95675017573865</v>
      </c>
    </row>
    <row r="14" spans="1:9" ht="16.5">
      <c r="A14" s="28"/>
      <c r="B14" s="52" t="s">
        <v>44</v>
      </c>
      <c r="C14" s="44">
        <v>362729</v>
      </c>
      <c r="D14" s="34">
        <v>24.73924249544233</v>
      </c>
      <c r="E14" s="44">
        <v>360333</v>
      </c>
      <c r="F14" s="44">
        <v>131695</v>
      </c>
      <c r="G14" s="26">
        <v>36.54813741733341</v>
      </c>
      <c r="H14" s="44">
        <v>228638</v>
      </c>
      <c r="I14" s="33">
        <v>63.451862582666585</v>
      </c>
    </row>
    <row r="15" spans="1:9" ht="16.5">
      <c r="A15" s="36"/>
      <c r="B15" s="62" t="s">
        <v>53</v>
      </c>
      <c r="C15" s="44">
        <v>387229</v>
      </c>
      <c r="D15" s="37">
        <v>26.410218461351693</v>
      </c>
      <c r="E15" s="44">
        <v>385972</v>
      </c>
      <c r="F15" s="44">
        <v>133758</v>
      </c>
      <c r="G15" s="26">
        <v>34.65484542920212</v>
      </c>
      <c r="H15" s="44">
        <v>252214</v>
      </c>
      <c r="I15" s="33">
        <v>65.34515457079789</v>
      </c>
    </row>
    <row r="16" spans="1:9" ht="16.5">
      <c r="A16" s="276" t="s">
        <v>3</v>
      </c>
      <c r="B16" s="250"/>
      <c r="C16" s="250"/>
      <c r="D16" s="250"/>
      <c r="E16" s="250"/>
      <c r="F16" s="250"/>
      <c r="G16" s="250"/>
      <c r="H16" s="250"/>
      <c r="I16" s="251"/>
    </row>
    <row r="17" spans="1:9" ht="16.5">
      <c r="A17" s="28"/>
      <c r="B17" s="52" t="s">
        <v>33</v>
      </c>
      <c r="C17" s="79">
        <v>123544</v>
      </c>
      <c r="D17" s="30">
        <v>8.426083866624746</v>
      </c>
      <c r="E17" s="42">
        <v>120805</v>
      </c>
      <c r="F17" s="31">
        <v>32138</v>
      </c>
      <c r="G17" s="26">
        <v>26.603203509788504</v>
      </c>
      <c r="H17" s="31">
        <v>88667</v>
      </c>
      <c r="I17" s="33">
        <v>73.3967964902115</v>
      </c>
    </row>
    <row r="18" spans="1:9" ht="16.5">
      <c r="A18" s="28"/>
      <c r="B18" s="52" t="s">
        <v>34</v>
      </c>
      <c r="C18" s="79">
        <v>456947</v>
      </c>
      <c r="D18" s="34">
        <v>31.165202232423887</v>
      </c>
      <c r="E18" s="44">
        <v>450942</v>
      </c>
      <c r="F18" s="35">
        <v>153869</v>
      </c>
      <c r="G18" s="26">
        <v>34.12168305458352</v>
      </c>
      <c r="H18" s="35">
        <v>297073</v>
      </c>
      <c r="I18" s="33">
        <v>65.87831694541649</v>
      </c>
    </row>
    <row r="19" spans="1:9" ht="16.5">
      <c r="A19" s="28"/>
      <c r="B19" s="52" t="s">
        <v>35</v>
      </c>
      <c r="C19" s="79">
        <v>95</v>
      </c>
      <c r="D19" s="34">
        <v>0.0064792945616893634</v>
      </c>
      <c r="E19" s="44">
        <v>91</v>
      </c>
      <c r="F19" s="35">
        <v>39</v>
      </c>
      <c r="G19" s="26">
        <v>42.857142857142854</v>
      </c>
      <c r="H19" s="35">
        <v>52</v>
      </c>
      <c r="I19" s="33">
        <v>57.14285714285714</v>
      </c>
    </row>
    <row r="20" spans="1:9" ht="20.25" customHeight="1">
      <c r="A20" s="28"/>
      <c r="B20" s="52" t="s">
        <v>36</v>
      </c>
      <c r="C20" s="79">
        <v>20</v>
      </c>
      <c r="D20" s="34">
        <v>0.0013640620129872344</v>
      </c>
      <c r="E20" s="44">
        <v>20</v>
      </c>
      <c r="F20" s="35">
        <v>6</v>
      </c>
      <c r="G20" s="26">
        <v>30</v>
      </c>
      <c r="H20" s="35">
        <v>14</v>
      </c>
      <c r="I20" s="33">
        <v>70</v>
      </c>
    </row>
    <row r="21" spans="1:9" ht="16.5">
      <c r="A21" s="28"/>
      <c r="B21" s="52" t="s">
        <v>29</v>
      </c>
      <c r="C21" s="79">
        <v>31523</v>
      </c>
      <c r="D21" s="34">
        <v>2.1499663417698294</v>
      </c>
      <c r="E21" s="44">
        <v>31497</v>
      </c>
      <c r="F21" s="35">
        <v>11471</v>
      </c>
      <c r="G21" s="26">
        <v>36.41934152458964</v>
      </c>
      <c r="H21" s="35">
        <v>20026</v>
      </c>
      <c r="I21" s="33">
        <v>63.58065847541036</v>
      </c>
    </row>
    <row r="22" spans="1:9" ht="16.5">
      <c r="A22" s="28"/>
      <c r="B22" s="52" t="s">
        <v>45</v>
      </c>
      <c r="C22" s="79">
        <v>778068</v>
      </c>
      <c r="D22" s="34">
        <v>53.066650116047576</v>
      </c>
      <c r="E22" s="44">
        <v>777349</v>
      </c>
      <c r="F22" s="35">
        <v>320070</v>
      </c>
      <c r="G22" s="26">
        <v>41.17455608742019</v>
      </c>
      <c r="H22" s="35">
        <v>457279</v>
      </c>
      <c r="I22" s="33">
        <v>58.825443912579814</v>
      </c>
    </row>
    <row r="23" spans="1:9" ht="16.5">
      <c r="A23" s="28"/>
      <c r="B23" s="52" t="s">
        <v>60</v>
      </c>
      <c r="C23" s="79">
        <v>33473</v>
      </c>
      <c r="D23" s="34">
        <v>2.282962388036085</v>
      </c>
      <c r="E23" s="44">
        <v>32270</v>
      </c>
      <c r="F23" s="35">
        <v>6180</v>
      </c>
      <c r="G23" s="26">
        <v>19.15091416176015</v>
      </c>
      <c r="H23" s="35">
        <v>26090</v>
      </c>
      <c r="I23" s="33">
        <v>80.84908583823986</v>
      </c>
    </row>
    <row r="24" spans="1:9" ht="16.5">
      <c r="A24" s="28"/>
      <c r="B24" s="52" t="s">
        <v>59</v>
      </c>
      <c r="C24" s="79">
        <v>4776</v>
      </c>
      <c r="D24" s="34">
        <v>0.3257380087013516</v>
      </c>
      <c r="E24" s="44">
        <v>2728</v>
      </c>
      <c r="F24" s="35">
        <v>1000</v>
      </c>
      <c r="G24" s="26">
        <v>36.65689149560117</v>
      </c>
      <c r="H24" s="35">
        <v>1728</v>
      </c>
      <c r="I24" s="33">
        <v>63.34310850439883</v>
      </c>
    </row>
    <row r="25" spans="1:9" ht="16.5">
      <c r="A25" s="28"/>
      <c r="B25" s="52" t="s">
        <v>30</v>
      </c>
      <c r="C25" s="79">
        <v>37763</v>
      </c>
      <c r="D25" s="34">
        <v>2.575553689821847</v>
      </c>
      <c r="E25" s="44">
        <v>35895</v>
      </c>
      <c r="F25" s="35">
        <v>8886</v>
      </c>
      <c r="G25" s="26">
        <v>24.755536982866694</v>
      </c>
      <c r="H25" s="35">
        <v>27009</v>
      </c>
      <c r="I25" s="33">
        <v>75.2444630171333</v>
      </c>
    </row>
    <row r="26" spans="1:9" ht="16.5">
      <c r="A26" s="276" t="s">
        <v>52</v>
      </c>
      <c r="B26" s="250"/>
      <c r="C26" s="250"/>
      <c r="D26" s="250"/>
      <c r="E26" s="250"/>
      <c r="F26" s="250"/>
      <c r="G26" s="250"/>
      <c r="H26" s="250"/>
      <c r="I26" s="251"/>
    </row>
    <row r="27" spans="1:9" ht="16.5">
      <c r="A27" s="40"/>
      <c r="B27" s="63" t="s">
        <v>51</v>
      </c>
      <c r="C27" s="31">
        <v>11288</v>
      </c>
      <c r="D27" s="26">
        <v>0.769876600129995</v>
      </c>
      <c r="E27" s="75">
        <v>11277</v>
      </c>
      <c r="F27" s="31">
        <v>2825</v>
      </c>
      <c r="G27" s="26">
        <v>25.050988738139573</v>
      </c>
      <c r="H27" s="31">
        <v>8452</v>
      </c>
      <c r="I27" s="33">
        <v>74.94901126186042</v>
      </c>
    </row>
    <row r="28" spans="1:9" ht="16.5">
      <c r="A28" s="28"/>
      <c r="B28" s="64" t="s">
        <v>5</v>
      </c>
      <c r="C28" s="35">
        <v>1064</v>
      </c>
      <c r="D28" s="26">
        <v>0.07256809909092087</v>
      </c>
      <c r="E28" s="76">
        <v>1060</v>
      </c>
      <c r="F28" s="35">
        <v>243</v>
      </c>
      <c r="G28" s="26">
        <v>22.92452830188679</v>
      </c>
      <c r="H28" s="35">
        <v>817</v>
      </c>
      <c r="I28" s="33">
        <v>77.0754716981132</v>
      </c>
    </row>
    <row r="29" spans="1:9" ht="16.5">
      <c r="A29" s="28"/>
      <c r="B29" s="64" t="s">
        <v>6</v>
      </c>
      <c r="C29" s="35">
        <v>143853</v>
      </c>
      <c r="D29" s="26">
        <v>9.811220637712632</v>
      </c>
      <c r="E29" s="76">
        <v>142909</v>
      </c>
      <c r="F29" s="35">
        <v>40682</v>
      </c>
      <c r="G29" s="26">
        <v>28.46706645487688</v>
      </c>
      <c r="H29" s="35">
        <v>102227</v>
      </c>
      <c r="I29" s="33">
        <v>71.53293354512313</v>
      </c>
    </row>
    <row r="30" spans="1:9" ht="16.5">
      <c r="A30" s="28"/>
      <c r="B30" s="64" t="s">
        <v>7</v>
      </c>
      <c r="C30" s="35">
        <v>1322</v>
      </c>
      <c r="D30" s="26">
        <v>0.0901644990584562</v>
      </c>
      <c r="E30" s="76">
        <v>1282</v>
      </c>
      <c r="F30" s="35">
        <v>330</v>
      </c>
      <c r="G30" s="26">
        <v>25.741029641185648</v>
      </c>
      <c r="H30" s="35">
        <v>952</v>
      </c>
      <c r="I30" s="33">
        <v>74.25897035881435</v>
      </c>
    </row>
    <row r="31" spans="1:9" ht="16.5">
      <c r="A31" s="28"/>
      <c r="B31" s="64" t="s">
        <v>8</v>
      </c>
      <c r="C31" s="35">
        <v>7383</v>
      </c>
      <c r="D31" s="26">
        <v>0.5035434920942377</v>
      </c>
      <c r="E31" s="76">
        <v>7370</v>
      </c>
      <c r="F31" s="35">
        <v>2188</v>
      </c>
      <c r="G31" s="26">
        <v>29.687924016282224</v>
      </c>
      <c r="H31" s="35">
        <v>5182</v>
      </c>
      <c r="I31" s="33">
        <v>70.31207598371778</v>
      </c>
    </row>
    <row r="32" spans="1:9" ht="16.5">
      <c r="A32" s="28"/>
      <c r="B32" s="64" t="s">
        <v>9</v>
      </c>
      <c r="C32" s="35">
        <v>128646</v>
      </c>
      <c r="D32" s="26">
        <v>8.774056086137788</v>
      </c>
      <c r="E32" s="76">
        <v>128419</v>
      </c>
      <c r="F32" s="35">
        <v>32323</v>
      </c>
      <c r="G32" s="26">
        <v>25.169951486929502</v>
      </c>
      <c r="H32" s="35">
        <v>96096</v>
      </c>
      <c r="I32" s="33">
        <v>74.8300485130705</v>
      </c>
    </row>
    <row r="33" spans="1:9" ht="16.5">
      <c r="A33" s="28"/>
      <c r="B33" s="64" t="s">
        <v>10</v>
      </c>
      <c r="C33" s="35">
        <v>693019</v>
      </c>
      <c r="D33" s="26">
        <v>47.26604460892001</v>
      </c>
      <c r="E33" s="76">
        <v>685390</v>
      </c>
      <c r="F33" s="35">
        <v>264103</v>
      </c>
      <c r="G33" s="26">
        <v>38.53324384656911</v>
      </c>
      <c r="H33" s="35">
        <v>421287</v>
      </c>
      <c r="I33" s="33">
        <v>61.46675615343089</v>
      </c>
    </row>
    <row r="34" spans="1:9" ht="16.5">
      <c r="A34" s="28"/>
      <c r="B34" s="64" t="s">
        <v>11</v>
      </c>
      <c r="C34" s="35">
        <v>32443</v>
      </c>
      <c r="D34" s="26">
        <v>2.2127131943672422</v>
      </c>
      <c r="E34" s="76">
        <v>31810</v>
      </c>
      <c r="F34" s="35">
        <v>8657</v>
      </c>
      <c r="G34" s="26">
        <v>27.21471235460547</v>
      </c>
      <c r="H34" s="35">
        <v>23153</v>
      </c>
      <c r="I34" s="33">
        <v>72.78528764539452</v>
      </c>
    </row>
    <row r="35" spans="1:9" ht="16.5">
      <c r="A35" s="28"/>
      <c r="B35" s="64" t="s">
        <v>12</v>
      </c>
      <c r="C35" s="35">
        <v>163617</v>
      </c>
      <c r="D35" s="26">
        <v>11.159186718946616</v>
      </c>
      <c r="E35" s="76">
        <v>162391</v>
      </c>
      <c r="F35" s="35">
        <v>75628</v>
      </c>
      <c r="G35" s="26">
        <v>46.571546452697504</v>
      </c>
      <c r="H35" s="35">
        <v>86763</v>
      </c>
      <c r="I35" s="33">
        <v>53.4284535473025</v>
      </c>
    </row>
    <row r="36" spans="1:9" ht="16.5">
      <c r="A36" s="28"/>
      <c r="B36" s="64" t="s">
        <v>13</v>
      </c>
      <c r="C36" s="35">
        <v>21982</v>
      </c>
      <c r="D36" s="26">
        <v>1.4992405584742694</v>
      </c>
      <c r="E36" s="76">
        <v>21060</v>
      </c>
      <c r="F36" s="35">
        <v>6248</v>
      </c>
      <c r="G36" s="26">
        <v>29.667616334283004</v>
      </c>
      <c r="H36" s="35">
        <v>14812</v>
      </c>
      <c r="I36" s="33">
        <v>70.332383665717</v>
      </c>
    </row>
    <row r="37" spans="1:9" ht="16.5">
      <c r="A37" s="28"/>
      <c r="B37" s="64" t="s">
        <v>14</v>
      </c>
      <c r="C37" s="35">
        <v>17964</v>
      </c>
      <c r="D37" s="26">
        <v>1.225200500065134</v>
      </c>
      <c r="E37" s="76">
        <v>17579</v>
      </c>
      <c r="F37" s="35">
        <v>6091</v>
      </c>
      <c r="G37" s="26">
        <v>34.64929745719324</v>
      </c>
      <c r="H37" s="35">
        <v>11488</v>
      </c>
      <c r="I37" s="33">
        <v>65.35070254280676</v>
      </c>
    </row>
    <row r="38" spans="1:9" ht="16.5">
      <c r="A38" s="28"/>
      <c r="B38" s="64" t="s">
        <v>15</v>
      </c>
      <c r="C38" s="35">
        <v>37171</v>
      </c>
      <c r="D38" s="26">
        <v>2.5351774542374246</v>
      </c>
      <c r="E38" s="76">
        <v>36746</v>
      </c>
      <c r="F38" s="35">
        <v>11320</v>
      </c>
      <c r="G38" s="26">
        <v>30.806074130517608</v>
      </c>
      <c r="H38" s="35">
        <v>25426</v>
      </c>
      <c r="I38" s="33">
        <v>69.1939258694824</v>
      </c>
    </row>
    <row r="39" spans="1:9" ht="16.5">
      <c r="A39" s="28"/>
      <c r="B39" s="64" t="s">
        <v>16</v>
      </c>
      <c r="C39" s="35">
        <v>50554</v>
      </c>
      <c r="D39" s="26">
        <v>3.4479395502278325</v>
      </c>
      <c r="E39" s="76">
        <v>49304</v>
      </c>
      <c r="F39" s="35">
        <v>18174</v>
      </c>
      <c r="G39" s="26">
        <v>36.86110660392666</v>
      </c>
      <c r="H39" s="35">
        <v>31130</v>
      </c>
      <c r="I39" s="33">
        <v>63.138893396073335</v>
      </c>
    </row>
    <row r="40" spans="1:9" ht="16.5">
      <c r="A40" s="28"/>
      <c r="B40" s="64" t="s">
        <v>17</v>
      </c>
      <c r="C40" s="35">
        <v>31999</v>
      </c>
      <c r="D40" s="26">
        <v>2.1824310176789257</v>
      </c>
      <c r="E40" s="76">
        <v>31756</v>
      </c>
      <c r="F40" s="35">
        <v>12230</v>
      </c>
      <c r="G40" s="26">
        <v>38.51240710416929</v>
      </c>
      <c r="H40" s="35">
        <v>19526</v>
      </c>
      <c r="I40" s="33">
        <v>61.48759289583071</v>
      </c>
    </row>
    <row r="41" spans="1:9" ht="16.5">
      <c r="A41" s="28"/>
      <c r="B41" s="64" t="s">
        <v>18</v>
      </c>
      <c r="C41" s="35">
        <v>3798</v>
      </c>
      <c r="D41" s="26">
        <v>0.2590353762662758</v>
      </c>
      <c r="E41" s="76">
        <v>3671</v>
      </c>
      <c r="F41" s="35">
        <v>1688</v>
      </c>
      <c r="G41" s="26">
        <v>45.98202124761646</v>
      </c>
      <c r="H41" s="35">
        <v>1983</v>
      </c>
      <c r="I41" s="33">
        <v>54.01797875238354</v>
      </c>
    </row>
    <row r="42" spans="1:9" ht="16.5">
      <c r="A42" s="28"/>
      <c r="B42" s="64" t="s">
        <v>19</v>
      </c>
      <c r="C42" s="35">
        <v>1090</v>
      </c>
      <c r="D42" s="26">
        <v>0.07434137970780427</v>
      </c>
      <c r="E42" s="76">
        <v>1074</v>
      </c>
      <c r="F42" s="35">
        <v>443</v>
      </c>
      <c r="G42" s="26">
        <v>41.24767225325884</v>
      </c>
      <c r="H42" s="35">
        <v>631</v>
      </c>
      <c r="I42" s="33">
        <v>58.75232774674115</v>
      </c>
    </row>
    <row r="43" spans="1:9" ht="16.5">
      <c r="A43" s="28"/>
      <c r="B43" s="64" t="s">
        <v>20</v>
      </c>
      <c r="C43" s="35">
        <v>32742</v>
      </c>
      <c r="D43" s="26">
        <v>2.2331059214614015</v>
      </c>
      <c r="E43" s="76">
        <v>32526</v>
      </c>
      <c r="F43" s="35">
        <v>11036</v>
      </c>
      <c r="G43" s="26">
        <v>33.92977925352026</v>
      </c>
      <c r="H43" s="35">
        <v>21490</v>
      </c>
      <c r="I43" s="33">
        <v>66.07022074647973</v>
      </c>
    </row>
    <row r="44" spans="1:9" ht="16.5">
      <c r="A44" s="36"/>
      <c r="B44" s="65" t="s">
        <v>21</v>
      </c>
      <c r="C44" s="38">
        <v>86274</v>
      </c>
      <c r="D44" s="26">
        <v>5.884154305423033</v>
      </c>
      <c r="E44" s="77">
        <v>85973</v>
      </c>
      <c r="F44" s="38">
        <v>39450</v>
      </c>
      <c r="G44" s="26">
        <v>45.88649924976446</v>
      </c>
      <c r="H44" s="38">
        <v>46523</v>
      </c>
      <c r="I44" s="33">
        <v>54.113500750235545</v>
      </c>
    </row>
    <row r="45" spans="1:9" ht="100.5" customHeight="1">
      <c r="A45" s="277" t="s">
        <v>62</v>
      </c>
      <c r="B45" s="277"/>
      <c r="C45" s="277"/>
      <c r="D45" s="277"/>
      <c r="E45" s="277"/>
      <c r="F45" s="277"/>
      <c r="G45" s="277"/>
      <c r="H45" s="277"/>
      <c r="I45" s="277"/>
    </row>
  </sheetData>
  <sheetProtection/>
  <mergeCells count="13">
    <mergeCell ref="A6:B6"/>
    <mergeCell ref="A7:I7"/>
    <mergeCell ref="A16:I16"/>
    <mergeCell ref="A26:I26"/>
    <mergeCell ref="A45:I45"/>
    <mergeCell ref="A1:I1"/>
    <mergeCell ref="A2:I2"/>
    <mergeCell ref="A3:B5"/>
    <mergeCell ref="C3:D4"/>
    <mergeCell ref="E3:E5"/>
    <mergeCell ref="F3:I3"/>
    <mergeCell ref="F4:G4"/>
    <mergeCell ref="H4:I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4" r:id="rId1"/>
  <headerFooter>
    <oddFooter>&amp;L&amp;Z&amp;F&amp;A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view="pageBreakPreview" zoomScale="73" zoomScaleNormal="55" zoomScaleSheetLayoutView="73" zoomScalePageLayoutView="55" workbookViewId="0" topLeftCell="A28">
      <selection activeCell="C28" sqref="C28"/>
    </sheetView>
  </sheetViews>
  <sheetFormatPr defaultColWidth="9.00390625" defaultRowHeight="15.75"/>
  <cols>
    <col min="1" max="1" width="2.875" style="60" customWidth="1"/>
    <col min="2" max="2" width="83.875" style="60" customWidth="1"/>
    <col min="3" max="8" width="14.50390625" style="60" customWidth="1"/>
    <col min="9" max="9" width="13.00390625" style="60" customWidth="1"/>
    <col min="10" max="10" width="9.00390625" style="60" customWidth="1"/>
    <col min="11" max="11" width="9.375" style="60" customWidth="1"/>
    <col min="12" max="13" width="9.00390625" style="60" customWidth="1"/>
    <col min="14" max="14" width="9.375" style="60" customWidth="1"/>
    <col min="15" max="16" width="9.00390625" style="60" customWidth="1"/>
    <col min="17" max="17" width="9.375" style="60" customWidth="1"/>
    <col min="18" max="20" width="9.00390625" style="60" customWidth="1"/>
    <col min="21" max="21" width="9.375" style="60" customWidth="1"/>
    <col min="22" max="16384" width="9.00390625" style="60" customWidth="1"/>
  </cols>
  <sheetData>
    <row r="1" spans="1:9" ht="68.25" customHeight="1">
      <c r="A1" s="292" t="s">
        <v>72</v>
      </c>
      <c r="B1" s="279"/>
      <c r="C1" s="279"/>
      <c r="D1" s="279"/>
      <c r="E1" s="279"/>
      <c r="F1" s="279"/>
      <c r="G1" s="279"/>
      <c r="H1" s="279"/>
      <c r="I1" s="279"/>
    </row>
    <row r="2" spans="1:9" ht="30.75" customHeight="1">
      <c r="A2" s="257" t="s">
        <v>73</v>
      </c>
      <c r="B2" s="258"/>
      <c r="C2" s="258"/>
      <c r="D2" s="258"/>
      <c r="E2" s="258"/>
      <c r="F2" s="258"/>
      <c r="G2" s="258"/>
      <c r="H2" s="258"/>
      <c r="I2" s="258"/>
    </row>
    <row r="3" spans="1:9" ht="16.5" customHeight="1">
      <c r="A3" s="280" t="s">
        <v>22</v>
      </c>
      <c r="B3" s="281"/>
      <c r="C3" s="286" t="s">
        <v>23</v>
      </c>
      <c r="D3" s="281"/>
      <c r="E3" s="287" t="s">
        <v>24</v>
      </c>
      <c r="F3" s="270"/>
      <c r="G3" s="270"/>
      <c r="H3" s="270"/>
      <c r="I3" s="270"/>
    </row>
    <row r="4" spans="1:9" s="61" customFormat="1" ht="51.75" customHeight="1">
      <c r="A4" s="282"/>
      <c r="B4" s="283"/>
      <c r="C4" s="284"/>
      <c r="D4" s="285"/>
      <c r="E4" s="288"/>
      <c r="F4" s="290" t="s">
        <v>27</v>
      </c>
      <c r="G4" s="273"/>
      <c r="H4" s="291" t="s">
        <v>0</v>
      </c>
      <c r="I4" s="275"/>
    </row>
    <row r="5" spans="1:9" ht="33">
      <c r="A5" s="284"/>
      <c r="B5" s="285"/>
      <c r="C5" s="47" t="s">
        <v>25</v>
      </c>
      <c r="D5" s="48" t="s">
        <v>26</v>
      </c>
      <c r="E5" s="289"/>
      <c r="F5" s="50" t="s">
        <v>68</v>
      </c>
      <c r="G5" s="48" t="s">
        <v>61</v>
      </c>
      <c r="H5" s="47" t="s">
        <v>25</v>
      </c>
      <c r="I5" s="48" t="s">
        <v>61</v>
      </c>
    </row>
    <row r="6" spans="1:9" ht="16.5">
      <c r="A6" s="247" t="s">
        <v>1</v>
      </c>
      <c r="B6" s="248"/>
      <c r="C6" s="25">
        <v>1437626</v>
      </c>
      <c r="D6" s="24">
        <v>100</v>
      </c>
      <c r="E6" s="25">
        <f>+F6+H6</f>
        <v>1424148</v>
      </c>
      <c r="F6" s="25">
        <v>523277</v>
      </c>
      <c r="G6" s="26">
        <f>F6/E6*100</f>
        <v>36.743161525347084</v>
      </c>
      <c r="H6" s="25">
        <v>900871</v>
      </c>
      <c r="I6" s="70">
        <f>(H6/E6)*100</f>
        <v>63.25683847465291</v>
      </c>
    </row>
    <row r="7" spans="1:9" ht="16.5">
      <c r="A7" s="276" t="s">
        <v>2</v>
      </c>
      <c r="B7" s="250"/>
      <c r="C7" s="250"/>
      <c r="D7" s="250"/>
      <c r="E7" s="250"/>
      <c r="F7" s="250"/>
      <c r="G7" s="250"/>
      <c r="H7" s="250"/>
      <c r="I7" s="251"/>
    </row>
    <row r="8" spans="1:9" ht="16.5">
      <c r="A8" s="28"/>
      <c r="B8" s="52" t="s">
        <v>32</v>
      </c>
      <c r="C8" s="42">
        <v>101556</v>
      </c>
      <c r="D8" s="30">
        <f>+C8/$C$6*100</f>
        <v>7.064146029634967</v>
      </c>
      <c r="E8" s="42">
        <f>+F8+H8</f>
        <v>99883</v>
      </c>
      <c r="F8" s="42">
        <v>38404</v>
      </c>
      <c r="G8" s="26">
        <f aca="true" t="shared" si="0" ref="G8:G15">F8/E8*100</f>
        <v>38.44898531281599</v>
      </c>
      <c r="H8" s="42">
        <v>61479</v>
      </c>
      <c r="I8" s="33">
        <f aca="true" t="shared" si="1" ref="I8:I15">(H8/E8)*100</f>
        <v>61.551014687184</v>
      </c>
    </row>
    <row r="9" spans="1:9" ht="16.5">
      <c r="A9" s="28"/>
      <c r="B9" s="52" t="s">
        <v>39</v>
      </c>
      <c r="C9" s="44">
        <v>96682</v>
      </c>
      <c r="D9" s="34">
        <f>+C9/$C$6*100</f>
        <v>6.725114876887313</v>
      </c>
      <c r="E9" s="44">
        <f aca="true" t="shared" si="2" ref="E9:E15">+F9+H9</f>
        <v>95032</v>
      </c>
      <c r="F9" s="44">
        <v>36466</v>
      </c>
      <c r="G9" s="26">
        <f t="shared" si="0"/>
        <v>38.37233773886691</v>
      </c>
      <c r="H9" s="44">
        <v>58566</v>
      </c>
      <c r="I9" s="33">
        <f t="shared" si="1"/>
        <v>61.62766226113309</v>
      </c>
    </row>
    <row r="10" spans="1:9" ht="16.5">
      <c r="A10" s="28"/>
      <c r="B10" s="52" t="s">
        <v>40</v>
      </c>
      <c r="C10" s="44">
        <v>87569</v>
      </c>
      <c r="D10" s="34">
        <f>+C10/$C$6*100</f>
        <v>6.0912226128353275</v>
      </c>
      <c r="E10" s="44">
        <f t="shared" si="2"/>
        <v>86064</v>
      </c>
      <c r="F10" s="44">
        <v>32911</v>
      </c>
      <c r="G10" s="26">
        <f t="shared" si="0"/>
        <v>38.240146867447486</v>
      </c>
      <c r="H10" s="44">
        <v>53153</v>
      </c>
      <c r="I10" s="33">
        <f t="shared" si="1"/>
        <v>61.75985313255252</v>
      </c>
    </row>
    <row r="11" spans="1:9" ht="16.5">
      <c r="A11" s="28"/>
      <c r="B11" s="52" t="s">
        <v>41</v>
      </c>
      <c r="C11" s="44">
        <v>74894</v>
      </c>
      <c r="D11" s="34">
        <f>+C11/$C$6*100</f>
        <v>5.2095607619784285</v>
      </c>
      <c r="E11" s="44">
        <f t="shared" si="2"/>
        <v>73678</v>
      </c>
      <c r="F11" s="44">
        <v>27470</v>
      </c>
      <c r="G11" s="26">
        <f t="shared" si="0"/>
        <v>37.2838567822145</v>
      </c>
      <c r="H11" s="44">
        <v>46208</v>
      </c>
      <c r="I11" s="33">
        <f t="shared" si="1"/>
        <v>62.7161432177855</v>
      </c>
    </row>
    <row r="12" spans="1:9" ht="16.5">
      <c r="A12" s="28"/>
      <c r="B12" s="52" t="s">
        <v>42</v>
      </c>
      <c r="C12" s="44">
        <v>75363</v>
      </c>
      <c r="D12" s="34">
        <v>5.242183989438144</v>
      </c>
      <c r="E12" s="44">
        <f t="shared" si="2"/>
        <v>74330</v>
      </c>
      <c r="F12" s="44">
        <v>28269</v>
      </c>
      <c r="G12" s="26">
        <f t="shared" si="0"/>
        <v>38.03175030270416</v>
      </c>
      <c r="H12" s="44">
        <v>46061</v>
      </c>
      <c r="I12" s="33">
        <f t="shared" si="1"/>
        <v>61.96824969729584</v>
      </c>
    </row>
    <row r="13" spans="1:9" ht="16.5">
      <c r="A13" s="28"/>
      <c r="B13" s="52" t="s">
        <v>43</v>
      </c>
      <c r="C13" s="44">
        <v>264683</v>
      </c>
      <c r="D13" s="34">
        <v>18.411116660383158</v>
      </c>
      <c r="E13" s="44">
        <f t="shared" si="2"/>
        <v>261672</v>
      </c>
      <c r="F13" s="44">
        <v>99877</v>
      </c>
      <c r="G13" s="26">
        <f t="shared" si="0"/>
        <v>38.168776177810386</v>
      </c>
      <c r="H13" s="44">
        <v>161795</v>
      </c>
      <c r="I13" s="33">
        <f t="shared" si="1"/>
        <v>61.83122382218961</v>
      </c>
    </row>
    <row r="14" spans="1:9" ht="16.5">
      <c r="A14" s="28"/>
      <c r="B14" s="52" t="s">
        <v>44</v>
      </c>
      <c r="C14" s="44">
        <v>363894</v>
      </c>
      <c r="D14" s="34">
        <v>25.312146552719554</v>
      </c>
      <c r="E14" s="44">
        <f t="shared" si="2"/>
        <v>361658</v>
      </c>
      <c r="F14" s="44">
        <v>131517</v>
      </c>
      <c r="G14" s="26">
        <f t="shared" si="0"/>
        <v>36.36501888524518</v>
      </c>
      <c r="H14" s="44">
        <v>230141</v>
      </c>
      <c r="I14" s="33">
        <f t="shared" si="1"/>
        <v>63.634981114754815</v>
      </c>
    </row>
    <row r="15" spans="1:9" ht="16.5">
      <c r="A15" s="36"/>
      <c r="B15" s="62" t="s">
        <v>53</v>
      </c>
      <c r="C15" s="44">
        <v>372985</v>
      </c>
      <c r="D15" s="37">
        <v>25.94450851612311</v>
      </c>
      <c r="E15" s="44">
        <f t="shared" si="2"/>
        <v>371831</v>
      </c>
      <c r="F15" s="44">
        <v>128363</v>
      </c>
      <c r="G15" s="26">
        <f t="shared" si="0"/>
        <v>34.52186611659598</v>
      </c>
      <c r="H15" s="44">
        <v>243468</v>
      </c>
      <c r="I15" s="33">
        <f t="shared" si="1"/>
        <v>65.47813388340403</v>
      </c>
    </row>
    <row r="16" spans="1:9" ht="16.5">
      <c r="A16" s="276" t="s">
        <v>3</v>
      </c>
      <c r="B16" s="250"/>
      <c r="C16" s="250"/>
      <c r="D16" s="250"/>
      <c r="E16" s="250"/>
      <c r="F16" s="250"/>
      <c r="G16" s="250"/>
      <c r="H16" s="250"/>
      <c r="I16" s="251"/>
    </row>
    <row r="17" spans="1:9" ht="16.5">
      <c r="A17" s="28"/>
      <c r="B17" s="52" t="s">
        <v>33</v>
      </c>
      <c r="C17" s="72">
        <v>121541</v>
      </c>
      <c r="D17" s="30">
        <f>+C17/$C$6*100</f>
        <v>8.454285050492965</v>
      </c>
      <c r="E17" s="42">
        <f>+F17+H17</f>
        <v>118893</v>
      </c>
      <c r="F17" s="31">
        <v>31449</v>
      </c>
      <c r="G17" s="26">
        <f aca="true" t="shared" si="3" ref="G17:G25">F17/E17*100</f>
        <v>26.451515227978096</v>
      </c>
      <c r="H17" s="31">
        <v>87444</v>
      </c>
      <c r="I17" s="33">
        <f aca="true" t="shared" si="4" ref="I17:I25">(H17/E17)*100</f>
        <v>73.54848477202191</v>
      </c>
    </row>
    <row r="18" spans="1:9" ht="16.5">
      <c r="A18" s="28"/>
      <c r="B18" s="52" t="s">
        <v>34</v>
      </c>
      <c r="C18" s="72">
        <v>444797</v>
      </c>
      <c r="D18" s="34">
        <f aca="true" t="shared" si="5" ref="D18:D25">+C18/$C$6*100</f>
        <v>30.93968806908055</v>
      </c>
      <c r="E18" s="44">
        <f aca="true" t="shared" si="6" ref="E18:E25">+F18+H18</f>
        <v>439343</v>
      </c>
      <c r="F18" s="35">
        <v>149412</v>
      </c>
      <c r="G18" s="26">
        <f t="shared" si="3"/>
        <v>34.00805293358492</v>
      </c>
      <c r="H18" s="35">
        <v>289931</v>
      </c>
      <c r="I18" s="33">
        <f t="shared" si="4"/>
        <v>65.99194706641508</v>
      </c>
    </row>
    <row r="19" spans="1:9" ht="16.5">
      <c r="A19" s="28"/>
      <c r="B19" s="52" t="s">
        <v>35</v>
      </c>
      <c r="C19" s="72">
        <v>103</v>
      </c>
      <c r="D19" s="34">
        <f t="shared" si="5"/>
        <v>0.00716458939946829</v>
      </c>
      <c r="E19" s="44">
        <f t="shared" si="6"/>
        <v>99</v>
      </c>
      <c r="F19" s="35">
        <v>40</v>
      </c>
      <c r="G19" s="26">
        <f t="shared" si="3"/>
        <v>40.4040404040404</v>
      </c>
      <c r="H19" s="35">
        <v>59</v>
      </c>
      <c r="I19" s="33">
        <f t="shared" si="4"/>
        <v>59.59595959595959</v>
      </c>
    </row>
    <row r="20" spans="1:9" ht="20.25" customHeight="1">
      <c r="A20" s="28"/>
      <c r="B20" s="52" t="s">
        <v>36</v>
      </c>
      <c r="C20" s="72">
        <v>21</v>
      </c>
      <c r="D20" s="34">
        <f t="shared" si="5"/>
        <v>0.0014607415280469328</v>
      </c>
      <c r="E20" s="44">
        <f t="shared" si="6"/>
        <v>20</v>
      </c>
      <c r="F20" s="35">
        <v>6</v>
      </c>
      <c r="G20" s="26">
        <f t="shared" si="3"/>
        <v>30</v>
      </c>
      <c r="H20" s="35">
        <v>14</v>
      </c>
      <c r="I20" s="33">
        <f t="shared" si="4"/>
        <v>70</v>
      </c>
    </row>
    <row r="21" spans="1:9" ht="16.5">
      <c r="A21" s="28"/>
      <c r="B21" s="52" t="s">
        <v>29</v>
      </c>
      <c r="C21" s="72">
        <v>30009</v>
      </c>
      <c r="D21" s="34">
        <f t="shared" si="5"/>
        <v>2.0873996435790674</v>
      </c>
      <c r="E21" s="44">
        <f t="shared" si="6"/>
        <v>29985</v>
      </c>
      <c r="F21" s="35">
        <v>10908</v>
      </c>
      <c r="G21" s="26">
        <f t="shared" si="3"/>
        <v>36.378189094547274</v>
      </c>
      <c r="H21" s="35">
        <v>19077</v>
      </c>
      <c r="I21" s="33">
        <f t="shared" si="4"/>
        <v>63.621810905452726</v>
      </c>
    </row>
    <row r="22" spans="1:9" ht="16.5">
      <c r="A22" s="28"/>
      <c r="B22" s="52" t="s">
        <v>45</v>
      </c>
      <c r="C22" s="72">
        <v>766470</v>
      </c>
      <c r="D22" s="34">
        <f t="shared" si="5"/>
        <v>53.31497900010156</v>
      </c>
      <c r="E22" s="44">
        <f t="shared" si="6"/>
        <v>765803</v>
      </c>
      <c r="F22" s="35">
        <v>315574</v>
      </c>
      <c r="G22" s="26">
        <f t="shared" si="3"/>
        <v>41.208248074243635</v>
      </c>
      <c r="H22" s="35">
        <v>450229</v>
      </c>
      <c r="I22" s="33">
        <f t="shared" si="4"/>
        <v>58.791751925756365</v>
      </c>
    </row>
    <row r="23" spans="1:9" ht="16.5">
      <c r="A23" s="28"/>
      <c r="B23" s="52" t="s">
        <v>59</v>
      </c>
      <c r="C23" s="72">
        <v>4581</v>
      </c>
      <c r="D23" s="34">
        <f t="shared" si="5"/>
        <v>0.31865033047538094</v>
      </c>
      <c r="E23" s="44">
        <f t="shared" si="6"/>
        <v>2643</v>
      </c>
      <c r="F23" s="35">
        <v>971</v>
      </c>
      <c r="G23" s="26">
        <f t="shared" si="3"/>
        <v>36.73855467272039</v>
      </c>
      <c r="H23" s="35">
        <v>1672</v>
      </c>
      <c r="I23" s="33">
        <f t="shared" si="4"/>
        <v>63.26144532727961</v>
      </c>
    </row>
    <row r="24" spans="1:9" ht="16.5">
      <c r="A24" s="28"/>
      <c r="B24" s="52" t="s">
        <v>60</v>
      </c>
      <c r="C24" s="72">
        <v>33254</v>
      </c>
      <c r="D24" s="34">
        <f t="shared" si="5"/>
        <v>2.31311898922251</v>
      </c>
      <c r="E24" s="44">
        <f t="shared" si="6"/>
        <v>32119</v>
      </c>
      <c r="F24" s="35">
        <v>6077</v>
      </c>
      <c r="G24" s="26">
        <f t="shared" si="3"/>
        <v>18.92026526355117</v>
      </c>
      <c r="H24" s="35">
        <v>26042</v>
      </c>
      <c r="I24" s="33">
        <f t="shared" si="4"/>
        <v>81.07973473644883</v>
      </c>
    </row>
    <row r="25" spans="1:9" ht="16.5">
      <c r="A25" s="28"/>
      <c r="B25" s="52" t="s">
        <v>30</v>
      </c>
      <c r="C25" s="72">
        <v>36850</v>
      </c>
      <c r="D25" s="34">
        <f t="shared" si="5"/>
        <v>2.5632535861204513</v>
      </c>
      <c r="E25" s="44">
        <f t="shared" si="6"/>
        <v>35243</v>
      </c>
      <c r="F25" s="35">
        <v>8840</v>
      </c>
      <c r="G25" s="26">
        <f t="shared" si="3"/>
        <v>25.082995204721502</v>
      </c>
      <c r="H25" s="35">
        <v>26403</v>
      </c>
      <c r="I25" s="33">
        <f t="shared" si="4"/>
        <v>74.9170047952785</v>
      </c>
    </row>
    <row r="26" spans="1:9" ht="16.5">
      <c r="A26" s="276" t="s">
        <v>52</v>
      </c>
      <c r="B26" s="250"/>
      <c r="C26" s="250"/>
      <c r="D26" s="250"/>
      <c r="E26" s="250"/>
      <c r="F26" s="250"/>
      <c r="G26" s="250"/>
      <c r="H26" s="250"/>
      <c r="I26" s="251"/>
    </row>
    <row r="27" spans="1:9" ht="16.5">
      <c r="A27" s="40"/>
      <c r="B27" s="63" t="s">
        <v>51</v>
      </c>
      <c r="C27" s="31">
        <v>11899</v>
      </c>
      <c r="D27" s="26">
        <f>+C27/C$6*100</f>
        <v>0.8276839734395456</v>
      </c>
      <c r="E27" s="75">
        <f>+F27+H27</f>
        <v>11887</v>
      </c>
      <c r="F27" s="31">
        <v>2894</v>
      </c>
      <c r="G27" s="26">
        <f aca="true" t="shared" si="7" ref="G27:G44">F27/E27*100</f>
        <v>24.345924118785227</v>
      </c>
      <c r="H27" s="31">
        <v>8993</v>
      </c>
      <c r="I27" s="33">
        <f aca="true" t="shared" si="8" ref="I27:I44">(H27/E27)*100</f>
        <v>75.65407588121478</v>
      </c>
    </row>
    <row r="28" spans="1:9" ht="16.5">
      <c r="A28" s="28"/>
      <c r="B28" s="64" t="s">
        <v>5</v>
      </c>
      <c r="C28" s="35">
        <v>1079</v>
      </c>
      <c r="D28" s="26">
        <f aca="true" t="shared" si="9" ref="D28:D44">+C28/C$6*100</f>
        <v>0.07505429089345908</v>
      </c>
      <c r="E28" s="76">
        <f aca="true" t="shared" si="10" ref="E28:E44">+F28+H28</f>
        <v>1075</v>
      </c>
      <c r="F28" s="35">
        <v>238</v>
      </c>
      <c r="G28" s="26">
        <f t="shared" si="7"/>
        <v>22.13953488372093</v>
      </c>
      <c r="H28" s="35">
        <v>837</v>
      </c>
      <c r="I28" s="33">
        <f t="shared" si="8"/>
        <v>77.86046511627906</v>
      </c>
    </row>
    <row r="29" spans="1:9" ht="16.5">
      <c r="A29" s="28"/>
      <c r="B29" s="64" t="s">
        <v>6</v>
      </c>
      <c r="C29" s="35">
        <v>143429</v>
      </c>
      <c r="D29" s="26">
        <f t="shared" si="9"/>
        <v>9.976795077440169</v>
      </c>
      <c r="E29" s="76">
        <f t="shared" si="10"/>
        <v>142513</v>
      </c>
      <c r="F29" s="35">
        <v>40553</v>
      </c>
      <c r="G29" s="26">
        <f t="shared" si="7"/>
        <v>28.455649660031014</v>
      </c>
      <c r="H29" s="35">
        <v>101960</v>
      </c>
      <c r="I29" s="33">
        <f t="shared" si="8"/>
        <v>71.54435033996899</v>
      </c>
    </row>
    <row r="30" spans="1:9" ht="16.5">
      <c r="A30" s="28"/>
      <c r="B30" s="64" t="s">
        <v>7</v>
      </c>
      <c r="C30" s="35">
        <v>1055</v>
      </c>
      <c r="D30" s="26">
        <f t="shared" si="9"/>
        <v>0.07338487200426258</v>
      </c>
      <c r="E30" s="76">
        <f t="shared" si="10"/>
        <v>1025</v>
      </c>
      <c r="F30" s="35">
        <v>262</v>
      </c>
      <c r="G30" s="26">
        <f t="shared" si="7"/>
        <v>25.5609756097561</v>
      </c>
      <c r="H30" s="35">
        <v>763</v>
      </c>
      <c r="I30" s="33">
        <f t="shared" si="8"/>
        <v>74.4390243902439</v>
      </c>
    </row>
    <row r="31" spans="1:9" ht="16.5">
      <c r="A31" s="28"/>
      <c r="B31" s="64" t="s">
        <v>8</v>
      </c>
      <c r="C31" s="35">
        <v>7268</v>
      </c>
      <c r="D31" s="26">
        <f t="shared" si="9"/>
        <v>0.5055556869450052</v>
      </c>
      <c r="E31" s="76">
        <f t="shared" si="10"/>
        <v>7256</v>
      </c>
      <c r="F31" s="35">
        <v>2128</v>
      </c>
      <c r="G31" s="26">
        <f t="shared" si="7"/>
        <v>29.32745314222712</v>
      </c>
      <c r="H31" s="35">
        <v>5128</v>
      </c>
      <c r="I31" s="33">
        <f t="shared" si="8"/>
        <v>70.67254685777287</v>
      </c>
    </row>
    <row r="32" spans="1:9" ht="16.5">
      <c r="A32" s="28"/>
      <c r="B32" s="64" t="s">
        <v>9</v>
      </c>
      <c r="C32" s="35">
        <v>124897</v>
      </c>
      <c r="D32" s="26">
        <f t="shared" si="9"/>
        <v>8.687725458498942</v>
      </c>
      <c r="E32" s="76">
        <f t="shared" si="10"/>
        <v>124675</v>
      </c>
      <c r="F32" s="35">
        <v>31440</v>
      </c>
      <c r="G32" s="26">
        <f t="shared" si="7"/>
        <v>25.217565670743937</v>
      </c>
      <c r="H32" s="35">
        <v>93235</v>
      </c>
      <c r="I32" s="33">
        <f t="shared" si="8"/>
        <v>74.78243432925606</v>
      </c>
    </row>
    <row r="33" spans="1:9" ht="16.5">
      <c r="A33" s="28"/>
      <c r="B33" s="64" t="s">
        <v>10</v>
      </c>
      <c r="C33" s="35">
        <v>689040</v>
      </c>
      <c r="D33" s="26">
        <f t="shared" si="9"/>
        <v>47.929016308831365</v>
      </c>
      <c r="E33" s="76">
        <f t="shared" si="10"/>
        <v>681801</v>
      </c>
      <c r="F33" s="35">
        <v>262325</v>
      </c>
      <c r="G33" s="26">
        <f t="shared" si="7"/>
        <v>38.47530291096669</v>
      </c>
      <c r="H33" s="35">
        <v>419476</v>
      </c>
      <c r="I33" s="33">
        <f t="shared" si="8"/>
        <v>61.52469708903331</v>
      </c>
    </row>
    <row r="34" spans="1:9" ht="16.5">
      <c r="A34" s="28"/>
      <c r="B34" s="64" t="s">
        <v>11</v>
      </c>
      <c r="C34" s="35">
        <v>31979</v>
      </c>
      <c r="D34" s="26">
        <f t="shared" si="9"/>
        <v>2.224431110733946</v>
      </c>
      <c r="E34" s="76">
        <f t="shared" si="10"/>
        <v>31408</v>
      </c>
      <c r="F34" s="35">
        <v>8562</v>
      </c>
      <c r="G34" s="26">
        <f t="shared" si="7"/>
        <v>27.26057055527254</v>
      </c>
      <c r="H34" s="35">
        <v>22846</v>
      </c>
      <c r="I34" s="33">
        <f t="shared" si="8"/>
        <v>72.73942944472745</v>
      </c>
    </row>
    <row r="35" spans="1:9" ht="16.5">
      <c r="A35" s="28"/>
      <c r="B35" s="64" t="s">
        <v>12</v>
      </c>
      <c r="C35" s="35">
        <v>157396</v>
      </c>
      <c r="D35" s="26">
        <f t="shared" si="9"/>
        <v>10.948327311832145</v>
      </c>
      <c r="E35" s="76">
        <f t="shared" si="10"/>
        <v>156293</v>
      </c>
      <c r="F35" s="35">
        <v>72976</v>
      </c>
      <c r="G35" s="26">
        <f t="shared" si="7"/>
        <v>46.691790419276614</v>
      </c>
      <c r="H35" s="35">
        <v>83317</v>
      </c>
      <c r="I35" s="33">
        <f t="shared" si="8"/>
        <v>53.308209580723386</v>
      </c>
    </row>
    <row r="36" spans="1:9" ht="16.5">
      <c r="A36" s="28"/>
      <c r="B36" s="64" t="s">
        <v>13</v>
      </c>
      <c r="C36" s="35">
        <v>20808</v>
      </c>
      <c r="D36" s="26">
        <f t="shared" si="9"/>
        <v>1.447386176933361</v>
      </c>
      <c r="E36" s="76">
        <f t="shared" si="10"/>
        <v>20071</v>
      </c>
      <c r="F36" s="35">
        <v>5967</v>
      </c>
      <c r="G36" s="26">
        <f t="shared" si="7"/>
        <v>29.72946041552489</v>
      </c>
      <c r="H36" s="35">
        <v>14104</v>
      </c>
      <c r="I36" s="33">
        <f t="shared" si="8"/>
        <v>70.27053958447512</v>
      </c>
    </row>
    <row r="37" spans="1:9" ht="16.5">
      <c r="A37" s="28"/>
      <c r="B37" s="64" t="s">
        <v>14</v>
      </c>
      <c r="C37" s="35">
        <v>17372</v>
      </c>
      <c r="D37" s="26">
        <f t="shared" si="9"/>
        <v>1.2083810392967294</v>
      </c>
      <c r="E37" s="76">
        <f t="shared" si="10"/>
        <v>17023</v>
      </c>
      <c r="F37" s="35">
        <v>5880</v>
      </c>
      <c r="G37" s="26">
        <f t="shared" si="7"/>
        <v>34.54150267285437</v>
      </c>
      <c r="H37" s="35">
        <v>11143</v>
      </c>
      <c r="I37" s="33">
        <f t="shared" si="8"/>
        <v>65.45849732714562</v>
      </c>
    </row>
    <row r="38" spans="1:9" ht="16.5">
      <c r="A38" s="28"/>
      <c r="B38" s="64" t="s">
        <v>15</v>
      </c>
      <c r="C38" s="35">
        <v>35973</v>
      </c>
      <c r="D38" s="26">
        <f t="shared" si="9"/>
        <v>2.5022502375443962</v>
      </c>
      <c r="E38" s="76">
        <f t="shared" si="10"/>
        <v>35610</v>
      </c>
      <c r="F38" s="35">
        <v>10950</v>
      </c>
      <c r="G38" s="26">
        <f t="shared" si="7"/>
        <v>30.749789385004213</v>
      </c>
      <c r="H38" s="35">
        <v>24660</v>
      </c>
      <c r="I38" s="33">
        <f t="shared" si="8"/>
        <v>69.2502106149958</v>
      </c>
    </row>
    <row r="39" spans="1:9" ht="16.5">
      <c r="A39" s="28"/>
      <c r="B39" s="64" t="s">
        <v>16</v>
      </c>
      <c r="C39" s="35">
        <v>48397</v>
      </c>
      <c r="D39" s="26">
        <f t="shared" si="9"/>
        <v>3.366452749185115</v>
      </c>
      <c r="E39" s="76">
        <f t="shared" si="10"/>
        <v>47283</v>
      </c>
      <c r="F39" s="35">
        <v>17311</v>
      </c>
      <c r="G39" s="26">
        <f t="shared" si="7"/>
        <v>36.61146712349047</v>
      </c>
      <c r="H39" s="35">
        <v>29972</v>
      </c>
      <c r="I39" s="33">
        <f t="shared" si="8"/>
        <v>63.38853287650953</v>
      </c>
    </row>
    <row r="40" spans="1:9" ht="16.5">
      <c r="A40" s="28"/>
      <c r="B40" s="64" t="s">
        <v>17</v>
      </c>
      <c r="C40" s="35">
        <v>31097</v>
      </c>
      <c r="D40" s="26">
        <f t="shared" si="9"/>
        <v>2.163079966555975</v>
      </c>
      <c r="E40" s="76">
        <f t="shared" si="10"/>
        <v>30881</v>
      </c>
      <c r="F40" s="35">
        <v>11931</v>
      </c>
      <c r="G40" s="26">
        <f t="shared" si="7"/>
        <v>38.635406884492085</v>
      </c>
      <c r="H40" s="35">
        <v>18950</v>
      </c>
      <c r="I40" s="33">
        <f t="shared" si="8"/>
        <v>61.364593115507915</v>
      </c>
    </row>
    <row r="41" spans="1:9" ht="16.5">
      <c r="A41" s="28"/>
      <c r="B41" s="64" t="s">
        <v>18</v>
      </c>
      <c r="C41" s="35">
        <v>2780</v>
      </c>
      <c r="D41" s="26">
        <f t="shared" si="9"/>
        <v>0.19337435466526062</v>
      </c>
      <c r="E41" s="76">
        <f t="shared" si="10"/>
        <v>2670</v>
      </c>
      <c r="F41" s="35">
        <v>1122</v>
      </c>
      <c r="G41" s="26">
        <f t="shared" si="7"/>
        <v>42.02247191011236</v>
      </c>
      <c r="H41" s="35">
        <v>1548</v>
      </c>
      <c r="I41" s="33">
        <f t="shared" si="8"/>
        <v>57.97752808988764</v>
      </c>
    </row>
    <row r="42" spans="1:9" ht="16.5">
      <c r="A42" s="28"/>
      <c r="B42" s="64" t="s">
        <v>19</v>
      </c>
      <c r="C42" s="35">
        <v>1007</v>
      </c>
      <c r="D42" s="26">
        <f t="shared" si="9"/>
        <v>0.0700460342258696</v>
      </c>
      <c r="E42" s="76">
        <f t="shared" si="10"/>
        <v>993</v>
      </c>
      <c r="F42" s="35">
        <v>401</v>
      </c>
      <c r="G42" s="26">
        <f t="shared" si="7"/>
        <v>40.38267875125881</v>
      </c>
      <c r="H42" s="35">
        <v>592</v>
      </c>
      <c r="I42" s="33">
        <f t="shared" si="8"/>
        <v>59.617321248741185</v>
      </c>
    </row>
    <row r="43" spans="1:9" ht="16.5">
      <c r="A43" s="28"/>
      <c r="B43" s="64" t="s">
        <v>20</v>
      </c>
      <c r="C43" s="35">
        <v>27733</v>
      </c>
      <c r="D43" s="26">
        <f t="shared" si="9"/>
        <v>1.929083085586933</v>
      </c>
      <c r="E43" s="76">
        <f t="shared" si="10"/>
        <v>27552</v>
      </c>
      <c r="F43" s="35">
        <v>9835</v>
      </c>
      <c r="G43" s="26">
        <f t="shared" si="7"/>
        <v>35.69613821138211</v>
      </c>
      <c r="H43" s="35">
        <v>17717</v>
      </c>
      <c r="I43" s="33">
        <f t="shared" si="8"/>
        <v>64.3038617886179</v>
      </c>
    </row>
    <row r="44" spans="1:9" ht="16.5">
      <c r="A44" s="36"/>
      <c r="B44" s="65" t="s">
        <v>21</v>
      </c>
      <c r="C44" s="38">
        <v>84417</v>
      </c>
      <c r="D44" s="26">
        <f t="shared" si="9"/>
        <v>5.87197226538752</v>
      </c>
      <c r="E44" s="77">
        <f t="shared" si="10"/>
        <v>84132</v>
      </c>
      <c r="F44" s="38">
        <v>38502</v>
      </c>
      <c r="G44" s="26">
        <f t="shared" si="7"/>
        <v>45.76379974326059</v>
      </c>
      <c r="H44" s="38">
        <v>45630</v>
      </c>
      <c r="I44" s="33">
        <f t="shared" si="8"/>
        <v>54.23620025673941</v>
      </c>
    </row>
    <row r="45" spans="1:9" ht="100.5" customHeight="1">
      <c r="A45" s="277" t="s">
        <v>62</v>
      </c>
      <c r="B45" s="277"/>
      <c r="C45" s="277"/>
      <c r="D45" s="277"/>
      <c r="E45" s="277"/>
      <c r="F45" s="277"/>
      <c r="G45" s="277"/>
      <c r="H45" s="277"/>
      <c r="I45" s="277"/>
    </row>
  </sheetData>
  <sheetProtection/>
  <mergeCells count="13">
    <mergeCell ref="A6:B6"/>
    <mergeCell ref="A7:I7"/>
    <mergeCell ref="A16:I16"/>
    <mergeCell ref="A26:I26"/>
    <mergeCell ref="A45:I45"/>
    <mergeCell ref="A1:I1"/>
    <mergeCell ref="A2:I2"/>
    <mergeCell ref="A3:B5"/>
    <mergeCell ref="C3:D4"/>
    <mergeCell ref="E3:E5"/>
    <mergeCell ref="F3:I3"/>
    <mergeCell ref="F4:G4"/>
    <mergeCell ref="H4:I4"/>
  </mergeCells>
  <printOptions/>
  <pageMargins left="0.25" right="0.25" top="0.75" bottom="0.75" header="0.3" footer="0.3"/>
  <pageSetup fitToHeight="1" fitToWidth="1"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zoomScale="73" zoomScaleNormal="55" zoomScaleSheetLayoutView="73" zoomScalePageLayoutView="55" workbookViewId="0" topLeftCell="A1">
      <selection activeCell="A26" sqref="A26:I26"/>
    </sheetView>
  </sheetViews>
  <sheetFormatPr defaultColWidth="9.00390625" defaultRowHeight="15.75"/>
  <cols>
    <col min="1" max="1" width="2.875" style="60" customWidth="1"/>
    <col min="2" max="2" width="83.875" style="60" customWidth="1"/>
    <col min="3" max="8" width="14.50390625" style="60" customWidth="1"/>
    <col min="9" max="9" width="13.00390625" style="60" customWidth="1"/>
    <col min="10" max="11" width="7.875" style="60" customWidth="1"/>
    <col min="12" max="16384" width="9.00390625" style="60" customWidth="1"/>
  </cols>
  <sheetData>
    <row r="1" spans="1:9" ht="68.25" customHeight="1">
      <c r="A1" s="292" t="s">
        <v>69</v>
      </c>
      <c r="B1" s="279"/>
      <c r="C1" s="279"/>
      <c r="D1" s="279"/>
      <c r="E1" s="279"/>
      <c r="F1" s="279"/>
      <c r="G1" s="279"/>
      <c r="H1" s="279"/>
      <c r="I1" s="279"/>
    </row>
    <row r="2" spans="1:9" ht="30.75" customHeight="1">
      <c r="A2" s="257" t="s">
        <v>70</v>
      </c>
      <c r="B2" s="258"/>
      <c r="C2" s="258"/>
      <c r="D2" s="258"/>
      <c r="E2" s="258"/>
      <c r="F2" s="258"/>
      <c r="G2" s="258"/>
      <c r="H2" s="258"/>
      <c r="I2" s="258"/>
    </row>
    <row r="3" spans="1:9" ht="16.5">
      <c r="A3" s="280" t="s">
        <v>22</v>
      </c>
      <c r="B3" s="281"/>
      <c r="C3" s="286" t="s">
        <v>23</v>
      </c>
      <c r="D3" s="281"/>
      <c r="E3" s="287" t="s">
        <v>24</v>
      </c>
      <c r="F3" s="270"/>
      <c r="G3" s="270"/>
      <c r="H3" s="270"/>
      <c r="I3" s="270"/>
    </row>
    <row r="4" spans="1:9" s="61" customFormat="1" ht="51.75" customHeight="1">
      <c r="A4" s="282"/>
      <c r="B4" s="283"/>
      <c r="C4" s="284"/>
      <c r="D4" s="285"/>
      <c r="E4" s="288"/>
      <c r="F4" s="290" t="s">
        <v>27</v>
      </c>
      <c r="G4" s="273"/>
      <c r="H4" s="291" t="s">
        <v>0</v>
      </c>
      <c r="I4" s="275"/>
    </row>
    <row r="5" spans="1:9" ht="33">
      <c r="A5" s="284"/>
      <c r="B5" s="285"/>
      <c r="C5" s="47" t="s">
        <v>25</v>
      </c>
      <c r="D5" s="48" t="s">
        <v>26</v>
      </c>
      <c r="E5" s="289"/>
      <c r="F5" s="50" t="s">
        <v>68</v>
      </c>
      <c r="G5" s="48" t="s">
        <v>61</v>
      </c>
      <c r="H5" s="47" t="s">
        <v>25</v>
      </c>
      <c r="I5" s="48" t="s">
        <v>61</v>
      </c>
    </row>
    <row r="6" spans="1:9" ht="16.5">
      <c r="A6" s="247" t="s">
        <v>1</v>
      </c>
      <c r="B6" s="248"/>
      <c r="C6" s="23">
        <v>1408313</v>
      </c>
      <c r="D6" s="24">
        <v>100</v>
      </c>
      <c r="E6" s="25">
        <f>F6+H6</f>
        <v>1395558</v>
      </c>
      <c r="F6" s="25">
        <v>512214</v>
      </c>
      <c r="G6" s="26">
        <f>F6/E6*100</f>
        <v>36.70316819508756</v>
      </c>
      <c r="H6" s="27">
        <v>883344</v>
      </c>
      <c r="I6" s="70">
        <f>(H6/E6)*100</f>
        <v>63.29683180491244</v>
      </c>
    </row>
    <row r="7" spans="1:9" ht="16.5">
      <c r="A7" s="276" t="s">
        <v>2</v>
      </c>
      <c r="B7" s="250"/>
      <c r="C7" s="250"/>
      <c r="D7" s="250"/>
      <c r="E7" s="250"/>
      <c r="F7" s="250"/>
      <c r="G7" s="250"/>
      <c r="H7" s="250"/>
      <c r="I7" s="251"/>
    </row>
    <row r="8" spans="1:9" ht="16.5">
      <c r="A8" s="28"/>
      <c r="B8" s="52" t="s">
        <v>32</v>
      </c>
      <c r="C8" s="29">
        <v>95320</v>
      </c>
      <c r="D8" s="30">
        <v>6.768381744683177</v>
      </c>
      <c r="E8" s="31">
        <v>93681</v>
      </c>
      <c r="F8" s="42">
        <v>36001</v>
      </c>
      <c r="G8" s="26">
        <f aca="true" t="shared" si="0" ref="G8:G15">F8/E8*100</f>
        <v>38.42935066875887</v>
      </c>
      <c r="H8" s="42">
        <v>57680</v>
      </c>
      <c r="I8" s="33">
        <f aca="true" t="shared" si="1" ref="I8:I15">(H8/E8)*100</f>
        <v>61.57064933124112</v>
      </c>
    </row>
    <row r="9" spans="1:9" ht="16.5">
      <c r="A9" s="28"/>
      <c r="B9" s="52" t="s">
        <v>39</v>
      </c>
      <c r="C9" s="29">
        <v>99207.99999999999</v>
      </c>
      <c r="D9" s="34">
        <v>7.04445673653513</v>
      </c>
      <c r="E9" s="35">
        <v>97383</v>
      </c>
      <c r="F9" s="44">
        <v>37206</v>
      </c>
      <c r="G9" s="26">
        <f t="shared" si="0"/>
        <v>38.2058470164197</v>
      </c>
      <c r="H9" s="44">
        <v>60177</v>
      </c>
      <c r="I9" s="33">
        <f t="shared" si="1"/>
        <v>61.7941529835803</v>
      </c>
    </row>
    <row r="10" spans="1:9" ht="16.5">
      <c r="A10" s="28"/>
      <c r="B10" s="52" t="s">
        <v>40</v>
      </c>
      <c r="C10" s="29">
        <v>83376</v>
      </c>
      <c r="D10" s="34">
        <v>5.920274825269667</v>
      </c>
      <c r="E10" s="35">
        <v>81967</v>
      </c>
      <c r="F10" s="44">
        <v>30600</v>
      </c>
      <c r="G10" s="26">
        <f t="shared" si="0"/>
        <v>37.332097063452366</v>
      </c>
      <c r="H10" s="44">
        <v>51367</v>
      </c>
      <c r="I10" s="33">
        <f t="shared" si="1"/>
        <v>62.667902936547634</v>
      </c>
    </row>
    <row r="11" spans="1:9" ht="16.5">
      <c r="A11" s="28"/>
      <c r="B11" s="52" t="s">
        <v>41</v>
      </c>
      <c r="C11" s="29">
        <v>82393.00000000001</v>
      </c>
      <c r="D11" s="34">
        <v>5.850475000940842</v>
      </c>
      <c r="E11" s="35">
        <v>81231</v>
      </c>
      <c r="F11" s="44">
        <v>31127</v>
      </c>
      <c r="G11" s="26">
        <f t="shared" si="0"/>
        <v>38.319114623727394</v>
      </c>
      <c r="H11" s="44">
        <v>50104</v>
      </c>
      <c r="I11" s="33">
        <f t="shared" si="1"/>
        <v>61.68088537627261</v>
      </c>
    </row>
    <row r="12" spans="1:9" ht="16.5">
      <c r="A12" s="28"/>
      <c r="B12" s="52" t="s">
        <v>42</v>
      </c>
      <c r="C12" s="29">
        <v>69483</v>
      </c>
      <c r="D12" s="34">
        <v>4.933775375218435</v>
      </c>
      <c r="E12" s="35">
        <v>68489</v>
      </c>
      <c r="F12" s="44">
        <v>26339</v>
      </c>
      <c r="G12" s="26">
        <f t="shared" si="0"/>
        <v>38.45727051059294</v>
      </c>
      <c r="H12" s="44">
        <v>42150</v>
      </c>
      <c r="I12" s="33">
        <f t="shared" si="1"/>
        <v>61.54272948940706</v>
      </c>
    </row>
    <row r="13" spans="1:9" ht="16.5">
      <c r="A13" s="28"/>
      <c r="B13" s="52" t="s">
        <v>43</v>
      </c>
      <c r="C13" s="29">
        <v>257824</v>
      </c>
      <c r="D13" s="34">
        <v>18.307293904125007</v>
      </c>
      <c r="E13" s="35">
        <v>255215</v>
      </c>
      <c r="F13" s="44">
        <v>97283</v>
      </c>
      <c r="G13" s="26">
        <f t="shared" si="0"/>
        <v>38.118057324216835</v>
      </c>
      <c r="H13" s="44">
        <v>157932</v>
      </c>
      <c r="I13" s="33">
        <f t="shared" si="1"/>
        <v>61.881942675783165</v>
      </c>
    </row>
    <row r="14" spans="1:9" ht="16.5">
      <c r="A14" s="28"/>
      <c r="B14" s="52" t="s">
        <v>44</v>
      </c>
      <c r="C14" s="29">
        <v>363436</v>
      </c>
      <c r="D14" s="34">
        <v>25.806479099461555</v>
      </c>
      <c r="E14" s="35">
        <v>361296</v>
      </c>
      <c r="F14" s="44">
        <v>131067</v>
      </c>
      <c r="G14" s="26">
        <f t="shared" si="0"/>
        <v>36.27690314866481</v>
      </c>
      <c r="H14" s="44">
        <v>230229</v>
      </c>
      <c r="I14" s="33">
        <f t="shared" si="1"/>
        <v>63.72309685133519</v>
      </c>
    </row>
    <row r="15" spans="1:9" ht="16.5">
      <c r="A15" s="36"/>
      <c r="B15" s="62" t="s">
        <v>53</v>
      </c>
      <c r="C15" s="29">
        <v>357273</v>
      </c>
      <c r="D15" s="37">
        <v>25.368863313766187</v>
      </c>
      <c r="E15" s="38">
        <v>356296</v>
      </c>
      <c r="F15" s="44">
        <v>122591</v>
      </c>
      <c r="G15" s="26">
        <f t="shared" si="0"/>
        <v>34.40706603498215</v>
      </c>
      <c r="H15" s="44">
        <v>233705</v>
      </c>
      <c r="I15" s="33">
        <f t="shared" si="1"/>
        <v>65.59293396501785</v>
      </c>
    </row>
    <row r="16" spans="1:9" ht="16.5">
      <c r="A16" s="276" t="s">
        <v>3</v>
      </c>
      <c r="B16" s="250"/>
      <c r="C16" s="250"/>
      <c r="D16" s="250"/>
      <c r="E16" s="250"/>
      <c r="F16" s="250"/>
      <c r="G16" s="250"/>
      <c r="H16" s="250"/>
      <c r="I16" s="251"/>
    </row>
    <row r="17" spans="1:9" ht="16.5">
      <c r="A17" s="28"/>
      <c r="B17" s="52" t="s">
        <v>33</v>
      </c>
      <c r="C17" s="72">
        <v>119474</v>
      </c>
      <c r="D17" s="30">
        <v>8.483483430174967</v>
      </c>
      <c r="E17" s="31">
        <v>116917</v>
      </c>
      <c r="F17" s="42">
        <v>30776</v>
      </c>
      <c r="G17" s="26">
        <f aca="true" t="shared" si="2" ref="G17:G25">F17/E17*100</f>
        <v>26.32294704790578</v>
      </c>
      <c r="H17" s="42">
        <v>86141</v>
      </c>
      <c r="I17" s="33">
        <f aca="true" t="shared" si="3" ref="I17:I25">(H17/E17)*100</f>
        <v>73.67705295209423</v>
      </c>
    </row>
    <row r="18" spans="1:9" ht="16.5">
      <c r="A18" s="28"/>
      <c r="B18" s="52" t="s">
        <v>34</v>
      </c>
      <c r="C18" s="72">
        <v>429707</v>
      </c>
      <c r="D18" s="34">
        <v>30.51218017585579</v>
      </c>
      <c r="E18" s="35">
        <v>424645</v>
      </c>
      <c r="F18" s="44">
        <v>143634</v>
      </c>
      <c r="G18" s="26">
        <f t="shared" si="2"/>
        <v>33.82448869055328</v>
      </c>
      <c r="H18" s="44">
        <v>281011</v>
      </c>
      <c r="I18" s="33">
        <f t="shared" si="3"/>
        <v>66.1755113094467</v>
      </c>
    </row>
    <row r="19" spans="1:9" ht="16.5">
      <c r="A19" s="28"/>
      <c r="B19" s="52" t="s">
        <v>35</v>
      </c>
      <c r="C19" s="72">
        <v>100</v>
      </c>
      <c r="D19" s="34">
        <v>0.007100694234875343</v>
      </c>
      <c r="E19" s="35">
        <v>95</v>
      </c>
      <c r="F19" s="44">
        <v>37</v>
      </c>
      <c r="G19" s="26">
        <f t="shared" si="2"/>
        <v>38.94736842105263</v>
      </c>
      <c r="H19" s="44">
        <v>58</v>
      </c>
      <c r="I19" s="33">
        <f t="shared" si="3"/>
        <v>61.05263157894737</v>
      </c>
    </row>
    <row r="20" spans="1:9" ht="20.25" customHeight="1">
      <c r="A20" s="28"/>
      <c r="B20" s="52" t="s">
        <v>36</v>
      </c>
      <c r="C20" s="72">
        <v>27</v>
      </c>
      <c r="D20" s="34">
        <v>0.0019171874434163428</v>
      </c>
      <c r="E20" s="35">
        <v>25</v>
      </c>
      <c r="F20" s="44">
        <v>5</v>
      </c>
      <c r="G20" s="26">
        <f t="shared" si="2"/>
        <v>20</v>
      </c>
      <c r="H20" s="44">
        <v>20</v>
      </c>
      <c r="I20" s="33">
        <f t="shared" si="3"/>
        <v>80</v>
      </c>
    </row>
    <row r="21" spans="1:9" ht="16.5">
      <c r="A21" s="28"/>
      <c r="B21" s="52" t="s">
        <v>29</v>
      </c>
      <c r="C21" s="72">
        <v>28878</v>
      </c>
      <c r="D21" s="34">
        <v>2.050538481147302</v>
      </c>
      <c r="E21" s="35">
        <v>28853</v>
      </c>
      <c r="F21" s="44">
        <v>10464</v>
      </c>
      <c r="G21" s="26">
        <f t="shared" si="2"/>
        <v>36.26659272865906</v>
      </c>
      <c r="H21" s="44">
        <v>18389</v>
      </c>
      <c r="I21" s="33">
        <f t="shared" si="3"/>
        <v>63.73340727134094</v>
      </c>
    </row>
    <row r="22" spans="1:9" ht="16.5">
      <c r="A22" s="28"/>
      <c r="B22" s="52" t="s">
        <v>45</v>
      </c>
      <c r="C22" s="72">
        <v>756439</v>
      </c>
      <c r="D22" s="34">
        <v>53.7124204633487</v>
      </c>
      <c r="E22" s="35">
        <v>755766</v>
      </c>
      <c r="F22" s="44">
        <v>311367</v>
      </c>
      <c r="G22" s="26">
        <f t="shared" si="2"/>
        <v>41.19886314017831</v>
      </c>
      <c r="H22" s="44">
        <v>444399</v>
      </c>
      <c r="I22" s="33">
        <f t="shared" si="3"/>
        <v>58.80113685982169</v>
      </c>
    </row>
    <row r="23" spans="1:9" ht="16.5">
      <c r="A23" s="28"/>
      <c r="B23" s="52" t="s">
        <v>59</v>
      </c>
      <c r="C23" s="72">
        <v>4449</v>
      </c>
      <c r="D23" s="34">
        <v>0.31590988650960405</v>
      </c>
      <c r="E23" s="35">
        <v>2541</v>
      </c>
      <c r="F23" s="44">
        <v>973</v>
      </c>
      <c r="G23" s="26">
        <f t="shared" si="2"/>
        <v>38.29201101928375</v>
      </c>
      <c r="H23" s="44">
        <v>1568</v>
      </c>
      <c r="I23" s="33">
        <f t="shared" si="3"/>
        <v>61.70798898071625</v>
      </c>
    </row>
    <row r="24" spans="1:9" ht="16.5">
      <c r="A24" s="28"/>
      <c r="B24" s="52" t="s">
        <v>60</v>
      </c>
      <c r="C24" s="72">
        <v>33693</v>
      </c>
      <c r="D24" s="34">
        <v>2.3924369085565496</v>
      </c>
      <c r="E24" s="35">
        <v>32542</v>
      </c>
      <c r="F24" s="44">
        <v>6432</v>
      </c>
      <c r="G24" s="26">
        <f t="shared" si="2"/>
        <v>19.765226476553377</v>
      </c>
      <c r="H24" s="44">
        <v>26110</v>
      </c>
      <c r="I24" s="33">
        <f t="shared" si="3"/>
        <v>80.23477352344662</v>
      </c>
    </row>
    <row r="25" spans="1:9" ht="16.5">
      <c r="A25" s="28"/>
      <c r="B25" s="52" t="s">
        <v>30</v>
      </c>
      <c r="C25" s="72">
        <v>35546</v>
      </c>
      <c r="D25" s="37">
        <v>2.5240127727287898</v>
      </c>
      <c r="E25" s="38">
        <v>34174</v>
      </c>
      <c r="F25" s="44">
        <v>8526</v>
      </c>
      <c r="G25" s="26">
        <f t="shared" si="2"/>
        <v>24.948791478902088</v>
      </c>
      <c r="H25" s="44">
        <v>25648</v>
      </c>
      <c r="I25" s="33">
        <f t="shared" si="3"/>
        <v>75.0512085210979</v>
      </c>
    </row>
    <row r="26" spans="1:10" ht="16.5">
      <c r="A26" s="276" t="s">
        <v>52</v>
      </c>
      <c r="B26" s="250"/>
      <c r="C26" s="250"/>
      <c r="D26" s="250"/>
      <c r="E26" s="250"/>
      <c r="F26" s="250"/>
      <c r="G26" s="250"/>
      <c r="H26" s="250"/>
      <c r="I26" s="251"/>
      <c r="J26" s="71"/>
    </row>
    <row r="27" spans="1:9" ht="16.5">
      <c r="A27" s="40"/>
      <c r="B27" s="63" t="s">
        <v>51</v>
      </c>
      <c r="C27" s="41">
        <v>11380</v>
      </c>
      <c r="D27" s="30">
        <v>0.808059003928814</v>
      </c>
      <c r="E27" s="31">
        <v>11370</v>
      </c>
      <c r="F27" s="42">
        <v>2764</v>
      </c>
      <c r="G27" s="26">
        <f aca="true" t="shared" si="4" ref="G27:G44">F27/E27*100</f>
        <v>24.30958663148637</v>
      </c>
      <c r="H27" s="42">
        <v>8606</v>
      </c>
      <c r="I27" s="33">
        <f aca="true" t="shared" si="5" ref="I27:I44">(H27/E27)*100</f>
        <v>75.69041336851363</v>
      </c>
    </row>
    <row r="28" spans="1:9" ht="16.5">
      <c r="A28" s="28"/>
      <c r="B28" s="64" t="s">
        <v>5</v>
      </c>
      <c r="C28" s="29">
        <v>1103</v>
      </c>
      <c r="D28" s="34">
        <v>0.07832065741067505</v>
      </c>
      <c r="E28" s="35">
        <v>1101</v>
      </c>
      <c r="F28" s="43">
        <v>252</v>
      </c>
      <c r="G28" s="26">
        <f t="shared" si="4"/>
        <v>22.888283378746593</v>
      </c>
      <c r="H28" s="44">
        <v>849</v>
      </c>
      <c r="I28" s="33">
        <f t="shared" si="5"/>
        <v>77.11171662125341</v>
      </c>
    </row>
    <row r="29" spans="1:9" ht="16.5">
      <c r="A29" s="28"/>
      <c r="B29" s="64" t="s">
        <v>6</v>
      </c>
      <c r="C29" s="29">
        <v>143184</v>
      </c>
      <c r="D29" s="34">
        <v>10.167058033263912</v>
      </c>
      <c r="E29" s="35">
        <v>142304</v>
      </c>
      <c r="F29" s="44">
        <v>40366</v>
      </c>
      <c r="G29" s="26">
        <f t="shared" si="4"/>
        <v>28.3660332808635</v>
      </c>
      <c r="H29" s="44">
        <v>101938</v>
      </c>
      <c r="I29" s="33">
        <f t="shared" si="5"/>
        <v>71.6339667191365</v>
      </c>
    </row>
    <row r="30" spans="1:9" ht="16.5">
      <c r="A30" s="28"/>
      <c r="B30" s="64" t="s">
        <v>7</v>
      </c>
      <c r="C30" s="39">
        <v>839</v>
      </c>
      <c r="D30" s="34">
        <v>0.05957482463060413</v>
      </c>
      <c r="E30" s="35">
        <v>817</v>
      </c>
      <c r="F30" s="43">
        <v>217</v>
      </c>
      <c r="G30" s="26">
        <f t="shared" si="4"/>
        <v>26.560587515299876</v>
      </c>
      <c r="H30" s="44">
        <v>600</v>
      </c>
      <c r="I30" s="33">
        <f t="shared" si="5"/>
        <v>73.43941248470011</v>
      </c>
    </row>
    <row r="31" spans="1:9" ht="16.5">
      <c r="A31" s="28"/>
      <c r="B31" s="64" t="s">
        <v>8</v>
      </c>
      <c r="C31" s="29">
        <v>7250</v>
      </c>
      <c r="D31" s="34">
        <v>0.5148003320284624</v>
      </c>
      <c r="E31" s="35">
        <v>7237</v>
      </c>
      <c r="F31" s="44">
        <v>2147</v>
      </c>
      <c r="G31" s="26">
        <f t="shared" si="4"/>
        <v>29.666989083874533</v>
      </c>
      <c r="H31" s="44">
        <v>5090</v>
      </c>
      <c r="I31" s="33">
        <f t="shared" si="5"/>
        <v>70.33301091612547</v>
      </c>
    </row>
    <row r="32" spans="1:9" ht="16.5">
      <c r="A32" s="28"/>
      <c r="B32" s="64" t="s">
        <v>9</v>
      </c>
      <c r="C32" s="29">
        <v>120828</v>
      </c>
      <c r="D32" s="34">
        <v>8.579626830115181</v>
      </c>
      <c r="E32" s="35">
        <v>120605</v>
      </c>
      <c r="F32" s="44">
        <v>30413</v>
      </c>
      <c r="G32" s="26">
        <f t="shared" si="4"/>
        <v>25.217030803034703</v>
      </c>
      <c r="H32" s="44">
        <v>90192</v>
      </c>
      <c r="I32" s="33">
        <f t="shared" si="5"/>
        <v>74.7829691969653</v>
      </c>
    </row>
    <row r="33" spans="1:9" ht="16.5">
      <c r="A33" s="28"/>
      <c r="B33" s="64" t="s">
        <v>10</v>
      </c>
      <c r="C33" s="29">
        <v>682218</v>
      </c>
      <c r="D33" s="34">
        <v>48.44221419528188</v>
      </c>
      <c r="E33" s="35">
        <v>675320</v>
      </c>
      <c r="F33" s="44">
        <v>259044</v>
      </c>
      <c r="G33" s="26">
        <f t="shared" si="4"/>
        <v>38.358704021797074</v>
      </c>
      <c r="H33" s="44">
        <v>416276</v>
      </c>
      <c r="I33" s="33">
        <f t="shared" si="5"/>
        <v>61.641295978202926</v>
      </c>
    </row>
    <row r="34" spans="1:9" ht="16.5">
      <c r="A34" s="28"/>
      <c r="B34" s="64" t="s">
        <v>11</v>
      </c>
      <c r="C34" s="29">
        <v>31266</v>
      </c>
      <c r="D34" s="34">
        <v>2.2201030594761253</v>
      </c>
      <c r="E34" s="35">
        <v>30764</v>
      </c>
      <c r="F34" s="44">
        <v>8208</v>
      </c>
      <c r="G34" s="26">
        <f t="shared" si="4"/>
        <v>26.68053569106748</v>
      </c>
      <c r="H34" s="44">
        <v>22556</v>
      </c>
      <c r="I34" s="33">
        <f t="shared" si="5"/>
        <v>73.31946430893251</v>
      </c>
    </row>
    <row r="35" spans="1:9" ht="16.5">
      <c r="A35" s="28"/>
      <c r="B35" s="64" t="s">
        <v>12</v>
      </c>
      <c r="C35" s="29">
        <v>150893</v>
      </c>
      <c r="D35" s="34">
        <v>10.714450551830453</v>
      </c>
      <c r="E35" s="35">
        <v>149776</v>
      </c>
      <c r="F35" s="44">
        <v>70737</v>
      </c>
      <c r="G35" s="26">
        <f t="shared" si="4"/>
        <v>47.22852793504968</v>
      </c>
      <c r="H35" s="44">
        <v>79039</v>
      </c>
      <c r="I35" s="33">
        <f t="shared" si="5"/>
        <v>52.77147206495033</v>
      </c>
    </row>
    <row r="36" spans="1:9" ht="16.5">
      <c r="A36" s="28"/>
      <c r="B36" s="64" t="s">
        <v>13</v>
      </c>
      <c r="C36" s="29">
        <v>19642</v>
      </c>
      <c r="D36" s="34">
        <v>1.394718361614215</v>
      </c>
      <c r="E36" s="35">
        <v>18963</v>
      </c>
      <c r="F36" s="44">
        <v>5685</v>
      </c>
      <c r="G36" s="26">
        <f t="shared" si="4"/>
        <v>29.979433633918685</v>
      </c>
      <c r="H36" s="44">
        <v>13278</v>
      </c>
      <c r="I36" s="33">
        <f t="shared" si="5"/>
        <v>70.02056636608131</v>
      </c>
    </row>
    <row r="37" spans="1:9" ht="16.5">
      <c r="A37" s="28"/>
      <c r="B37" s="64" t="s">
        <v>14</v>
      </c>
      <c r="C37" s="29">
        <v>16850</v>
      </c>
      <c r="D37" s="34">
        <v>1.1964669785764954</v>
      </c>
      <c r="E37" s="35">
        <v>16508</v>
      </c>
      <c r="F37" s="44">
        <v>5650</v>
      </c>
      <c r="G37" s="26">
        <f t="shared" si="4"/>
        <v>34.225829900654226</v>
      </c>
      <c r="H37" s="44">
        <v>10858</v>
      </c>
      <c r="I37" s="33">
        <f t="shared" si="5"/>
        <v>65.77417009934578</v>
      </c>
    </row>
    <row r="38" spans="1:9" ht="16.5">
      <c r="A38" s="28"/>
      <c r="B38" s="64" t="s">
        <v>15</v>
      </c>
      <c r="C38" s="29">
        <v>35157</v>
      </c>
      <c r="D38" s="34">
        <v>2.4963910721551246</v>
      </c>
      <c r="E38" s="35">
        <v>34833</v>
      </c>
      <c r="F38" s="44">
        <v>10667</v>
      </c>
      <c r="G38" s="26">
        <f t="shared" si="4"/>
        <v>30.623259552722992</v>
      </c>
      <c r="H38" s="44">
        <v>24166</v>
      </c>
      <c r="I38" s="33">
        <f t="shared" si="5"/>
        <v>69.376740447277</v>
      </c>
    </row>
    <row r="39" spans="1:9" ht="16.5">
      <c r="A39" s="28"/>
      <c r="B39" s="64" t="s">
        <v>16</v>
      </c>
      <c r="C39" s="29">
        <v>46523</v>
      </c>
      <c r="D39" s="34">
        <v>3.303455978891056</v>
      </c>
      <c r="E39" s="35">
        <v>45510</v>
      </c>
      <c r="F39" s="44">
        <v>16590</v>
      </c>
      <c r="G39" s="26">
        <f t="shared" si="4"/>
        <v>36.45352669742913</v>
      </c>
      <c r="H39" s="44">
        <v>28920</v>
      </c>
      <c r="I39" s="33">
        <f t="shared" si="5"/>
        <v>63.54647330257086</v>
      </c>
    </row>
    <row r="40" spans="1:9" ht="16.5">
      <c r="A40" s="28"/>
      <c r="B40" s="64" t="s">
        <v>17</v>
      </c>
      <c r="C40" s="29">
        <v>30126</v>
      </c>
      <c r="D40" s="34">
        <v>2.139155145198546</v>
      </c>
      <c r="E40" s="35">
        <v>29926</v>
      </c>
      <c r="F40" s="44">
        <v>11512</v>
      </c>
      <c r="G40" s="26">
        <f t="shared" si="4"/>
        <v>38.468221613312835</v>
      </c>
      <c r="H40" s="44">
        <v>18414</v>
      </c>
      <c r="I40" s="33">
        <f t="shared" si="5"/>
        <v>61.531778386687165</v>
      </c>
    </row>
    <row r="41" spans="1:9" ht="16.5">
      <c r="A41" s="28"/>
      <c r="B41" s="64" t="s">
        <v>18</v>
      </c>
      <c r="C41" s="29">
        <v>2417</v>
      </c>
      <c r="D41" s="34">
        <v>0.17162377965693706</v>
      </c>
      <c r="E41" s="35">
        <v>2319</v>
      </c>
      <c r="F41" s="43">
        <v>969</v>
      </c>
      <c r="G41" s="26">
        <f t="shared" si="4"/>
        <v>41.785252263906855</v>
      </c>
      <c r="H41" s="44">
        <v>1350</v>
      </c>
      <c r="I41" s="33">
        <f t="shared" si="5"/>
        <v>58.214747736093145</v>
      </c>
    </row>
    <row r="42" spans="1:9" ht="16.5">
      <c r="A42" s="28"/>
      <c r="B42" s="64" t="s">
        <v>19</v>
      </c>
      <c r="C42" s="39">
        <v>766</v>
      </c>
      <c r="D42" s="34">
        <v>0.05439131783914514</v>
      </c>
      <c r="E42" s="35">
        <v>754</v>
      </c>
      <c r="F42" s="43">
        <v>204</v>
      </c>
      <c r="G42" s="26">
        <f t="shared" si="4"/>
        <v>27.055702917771885</v>
      </c>
      <c r="H42" s="44">
        <v>550</v>
      </c>
      <c r="I42" s="33">
        <f t="shared" si="5"/>
        <v>72.94429708222812</v>
      </c>
    </row>
    <row r="43" spans="1:9" ht="16.5">
      <c r="A43" s="28"/>
      <c r="B43" s="64" t="s">
        <v>20</v>
      </c>
      <c r="C43" s="29">
        <v>25464</v>
      </c>
      <c r="D43" s="34">
        <v>1.8081207799686576</v>
      </c>
      <c r="E43" s="35">
        <v>25300</v>
      </c>
      <c r="F43" s="44">
        <v>9214</v>
      </c>
      <c r="G43" s="26">
        <f t="shared" si="4"/>
        <v>36.41897233201581</v>
      </c>
      <c r="H43" s="44">
        <v>16086</v>
      </c>
      <c r="I43" s="33">
        <f t="shared" si="5"/>
        <v>63.58102766798419</v>
      </c>
    </row>
    <row r="44" spans="1:9" ht="16.5">
      <c r="A44" s="36"/>
      <c r="B44" s="65" t="s">
        <v>21</v>
      </c>
      <c r="C44" s="45">
        <v>82407</v>
      </c>
      <c r="D44" s="37">
        <v>5.851469098133725</v>
      </c>
      <c r="E44" s="38">
        <v>82151</v>
      </c>
      <c r="F44" s="46">
        <v>37575</v>
      </c>
      <c r="G44" s="26">
        <f t="shared" si="4"/>
        <v>45.738944139450524</v>
      </c>
      <c r="H44" s="46">
        <v>44576</v>
      </c>
      <c r="I44" s="33">
        <f t="shared" si="5"/>
        <v>54.261055860549476</v>
      </c>
    </row>
    <row r="45" spans="1:9" ht="100.5" customHeight="1">
      <c r="A45" s="277" t="s">
        <v>62</v>
      </c>
      <c r="B45" s="277"/>
      <c r="C45" s="277"/>
      <c r="D45" s="277"/>
      <c r="E45" s="277"/>
      <c r="F45" s="277"/>
      <c r="G45" s="277"/>
      <c r="H45" s="277"/>
      <c r="I45" s="277"/>
    </row>
  </sheetData>
  <sheetProtection/>
  <mergeCells count="13">
    <mergeCell ref="F3:I3"/>
    <mergeCell ref="F4:G4"/>
    <mergeCell ref="H4:I4"/>
    <mergeCell ref="A6:B6"/>
    <mergeCell ref="A7:I7"/>
    <mergeCell ref="A16:I16"/>
    <mergeCell ref="A26:I26"/>
    <mergeCell ref="A45:I45"/>
    <mergeCell ref="A1:I1"/>
    <mergeCell ref="A2:I2"/>
    <mergeCell ref="A3:B5"/>
    <mergeCell ref="C3:D4"/>
    <mergeCell ref="E3:E5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zoomScale="55" zoomScaleNormal="55" zoomScaleSheetLayoutView="55" zoomScalePageLayoutView="55" workbookViewId="0" topLeftCell="A1">
      <selection activeCell="C52" sqref="C52"/>
    </sheetView>
  </sheetViews>
  <sheetFormatPr defaultColWidth="9.00390625" defaultRowHeight="15.75"/>
  <cols>
    <col min="1" max="1" width="2.875" style="60" customWidth="1"/>
    <col min="2" max="2" width="83.875" style="60" customWidth="1"/>
    <col min="3" max="9" width="26.125" style="60" customWidth="1"/>
    <col min="10" max="10" width="10.00390625" style="60" bestFit="1" customWidth="1"/>
    <col min="11" max="16384" width="9.00390625" style="60" customWidth="1"/>
  </cols>
  <sheetData>
    <row r="1" spans="1:9" ht="68.25" customHeight="1">
      <c r="A1" s="292" t="s">
        <v>63</v>
      </c>
      <c r="B1" s="279"/>
      <c r="C1" s="279"/>
      <c r="D1" s="279"/>
      <c r="E1" s="279"/>
      <c r="F1" s="279"/>
      <c r="G1" s="279"/>
      <c r="H1" s="279"/>
      <c r="I1" s="279"/>
    </row>
    <row r="2" spans="1:9" ht="30.75" customHeight="1">
      <c r="A2" s="257" t="s">
        <v>64</v>
      </c>
      <c r="B2" s="258"/>
      <c r="C2" s="258"/>
      <c r="D2" s="258"/>
      <c r="E2" s="258"/>
      <c r="F2" s="258"/>
      <c r="G2" s="258"/>
      <c r="H2" s="258"/>
      <c r="I2" s="258"/>
    </row>
    <row r="3" spans="1:9" ht="16.5">
      <c r="A3" s="280" t="s">
        <v>22</v>
      </c>
      <c r="B3" s="281"/>
      <c r="C3" s="286" t="s">
        <v>23</v>
      </c>
      <c r="D3" s="281"/>
      <c r="E3" s="287" t="s">
        <v>24</v>
      </c>
      <c r="F3" s="270"/>
      <c r="G3" s="270"/>
      <c r="H3" s="270"/>
      <c r="I3" s="270"/>
    </row>
    <row r="4" spans="1:9" s="61" customFormat="1" ht="51.75" customHeight="1">
      <c r="A4" s="282"/>
      <c r="B4" s="283"/>
      <c r="C4" s="284"/>
      <c r="D4" s="285"/>
      <c r="E4" s="288"/>
      <c r="F4" s="290" t="s">
        <v>27</v>
      </c>
      <c r="G4" s="273"/>
      <c r="H4" s="291" t="s">
        <v>0</v>
      </c>
      <c r="I4" s="275"/>
    </row>
    <row r="5" spans="1:9" ht="33">
      <c r="A5" s="284"/>
      <c r="B5" s="285"/>
      <c r="C5" s="47" t="s">
        <v>25</v>
      </c>
      <c r="D5" s="48" t="s">
        <v>26</v>
      </c>
      <c r="E5" s="289"/>
      <c r="F5" s="50" t="s">
        <v>25</v>
      </c>
      <c r="G5" s="48" t="s">
        <v>61</v>
      </c>
      <c r="H5" s="47" t="s">
        <v>25</v>
      </c>
      <c r="I5" s="48" t="s">
        <v>61</v>
      </c>
    </row>
    <row r="6" spans="1:9" ht="16.5">
      <c r="A6" s="247" t="s">
        <v>1</v>
      </c>
      <c r="B6" s="248"/>
      <c r="C6" s="23">
        <v>1383981</v>
      </c>
      <c r="D6" s="24">
        <v>100</v>
      </c>
      <c r="E6" s="25">
        <v>1371859</v>
      </c>
      <c r="F6" s="25">
        <v>502470</v>
      </c>
      <c r="G6" s="26">
        <f>F6/E6*100</f>
        <v>36.6269419816468</v>
      </c>
      <c r="H6" s="27">
        <v>869389</v>
      </c>
      <c r="I6" s="70">
        <f>(H6/E6)*100</f>
        <v>63.3730580183532</v>
      </c>
    </row>
    <row r="7" spans="1:9" ht="16.5">
      <c r="A7" s="276" t="s">
        <v>2</v>
      </c>
      <c r="B7" s="250"/>
      <c r="C7" s="250"/>
      <c r="D7" s="250"/>
      <c r="E7" s="250"/>
      <c r="F7" s="250"/>
      <c r="G7" s="250"/>
      <c r="H7" s="250"/>
      <c r="I7" s="251"/>
    </row>
    <row r="8" spans="1:9" ht="16.5">
      <c r="A8" s="28"/>
      <c r="B8" s="52" t="s">
        <v>32</v>
      </c>
      <c r="C8" s="29">
        <v>98320</v>
      </c>
      <c r="D8" s="30">
        <v>7.1</v>
      </c>
      <c r="E8" s="31">
        <v>96563</v>
      </c>
      <c r="F8" s="32">
        <v>36819</v>
      </c>
      <c r="G8" s="26">
        <f aca="true" t="shared" si="0" ref="G8:G15">F8/E8*100</f>
        <v>38.12951130350134</v>
      </c>
      <c r="H8" s="32">
        <v>59744</v>
      </c>
      <c r="I8" s="33">
        <f aca="true" t="shared" si="1" ref="I8:I15">(H8/E8)*100</f>
        <v>61.87048869649866</v>
      </c>
    </row>
    <row r="9" spans="1:9" ht="16.5">
      <c r="A9" s="28"/>
      <c r="B9" s="52" t="s">
        <v>39</v>
      </c>
      <c r="C9" s="29">
        <v>94953</v>
      </c>
      <c r="D9" s="34">
        <v>6.86</v>
      </c>
      <c r="E9" s="35">
        <v>93349</v>
      </c>
      <c r="F9" s="32">
        <v>35056</v>
      </c>
      <c r="G9" s="26">
        <f t="shared" si="0"/>
        <v>37.553696343828</v>
      </c>
      <c r="H9" s="32">
        <v>58293</v>
      </c>
      <c r="I9" s="33">
        <f t="shared" si="1"/>
        <v>62.446303656172</v>
      </c>
    </row>
    <row r="10" spans="1:9" ht="16.5">
      <c r="A10" s="28"/>
      <c r="B10" s="52" t="s">
        <v>40</v>
      </c>
      <c r="C10" s="29">
        <v>91625</v>
      </c>
      <c r="D10" s="34">
        <v>6.62</v>
      </c>
      <c r="E10" s="35">
        <v>90312</v>
      </c>
      <c r="F10" s="32">
        <v>34521</v>
      </c>
      <c r="G10" s="26">
        <f t="shared" si="0"/>
        <v>38.22415625830454</v>
      </c>
      <c r="H10" s="32">
        <v>55791</v>
      </c>
      <c r="I10" s="33">
        <f t="shared" si="1"/>
        <v>61.77584374169546</v>
      </c>
    </row>
    <row r="11" spans="1:9" ht="16.5">
      <c r="A11" s="28"/>
      <c r="B11" s="52" t="s">
        <v>41</v>
      </c>
      <c r="C11" s="29">
        <v>75550</v>
      </c>
      <c r="D11" s="34">
        <v>5.46</v>
      </c>
      <c r="E11" s="35">
        <v>74426</v>
      </c>
      <c r="F11" s="32">
        <v>28842</v>
      </c>
      <c r="G11" s="26">
        <f t="shared" si="0"/>
        <v>38.75258646172037</v>
      </c>
      <c r="H11" s="32">
        <v>45584</v>
      </c>
      <c r="I11" s="33">
        <f t="shared" si="1"/>
        <v>61.24741353827964</v>
      </c>
    </row>
    <row r="12" spans="1:9" ht="16.5">
      <c r="A12" s="28"/>
      <c r="B12" s="52" t="s">
        <v>42</v>
      </c>
      <c r="C12" s="29">
        <v>69576</v>
      </c>
      <c r="D12" s="34">
        <v>5.03</v>
      </c>
      <c r="E12" s="35">
        <v>68829</v>
      </c>
      <c r="F12" s="32">
        <v>26844</v>
      </c>
      <c r="G12" s="26">
        <f t="shared" si="0"/>
        <v>39.00100248441791</v>
      </c>
      <c r="H12" s="32">
        <v>41985</v>
      </c>
      <c r="I12" s="33">
        <f t="shared" si="1"/>
        <v>60.9989975155821</v>
      </c>
    </row>
    <row r="13" spans="1:9" ht="16.5">
      <c r="A13" s="28"/>
      <c r="B13" s="52" t="s">
        <v>43</v>
      </c>
      <c r="C13" s="29">
        <v>256022</v>
      </c>
      <c r="D13" s="34">
        <v>18.5</v>
      </c>
      <c r="E13" s="35">
        <v>253576</v>
      </c>
      <c r="F13" s="32">
        <v>95736</v>
      </c>
      <c r="G13" s="26">
        <f t="shared" si="0"/>
        <v>37.754361611508976</v>
      </c>
      <c r="H13" s="32">
        <v>157840</v>
      </c>
      <c r="I13" s="33">
        <f t="shared" si="1"/>
        <v>62.24563838849102</v>
      </c>
    </row>
    <row r="14" spans="1:9" ht="16.5">
      <c r="A14" s="28"/>
      <c r="B14" s="52" t="s">
        <v>44</v>
      </c>
      <c r="C14" s="29">
        <v>352524</v>
      </c>
      <c r="D14" s="34">
        <v>25.47</v>
      </c>
      <c r="E14" s="35">
        <v>350332</v>
      </c>
      <c r="F14" s="32">
        <v>126442</v>
      </c>
      <c r="G14" s="26">
        <f t="shared" si="0"/>
        <v>36.09204982702123</v>
      </c>
      <c r="H14" s="32">
        <v>223890</v>
      </c>
      <c r="I14" s="33">
        <f t="shared" si="1"/>
        <v>63.90795017297878</v>
      </c>
    </row>
    <row r="15" spans="1:9" ht="16.5">
      <c r="A15" s="36"/>
      <c r="B15" s="62" t="s">
        <v>53</v>
      </c>
      <c r="C15" s="29">
        <v>345411</v>
      </c>
      <c r="D15" s="37">
        <v>24.96</v>
      </c>
      <c r="E15" s="38">
        <v>344472</v>
      </c>
      <c r="F15" s="32">
        <v>118210</v>
      </c>
      <c r="G15" s="26">
        <f t="shared" si="0"/>
        <v>34.316286955108104</v>
      </c>
      <c r="H15" s="32">
        <v>226262</v>
      </c>
      <c r="I15" s="33">
        <f t="shared" si="1"/>
        <v>65.68371304489189</v>
      </c>
    </row>
    <row r="16" spans="1:9" ht="16.5">
      <c r="A16" s="276" t="s">
        <v>3</v>
      </c>
      <c r="B16" s="250"/>
      <c r="C16" s="250"/>
      <c r="D16" s="250"/>
      <c r="E16" s="250"/>
      <c r="F16" s="250"/>
      <c r="G16" s="250"/>
      <c r="H16" s="250"/>
      <c r="I16" s="251"/>
    </row>
    <row r="17" spans="1:9" ht="16.5">
      <c r="A17" s="28"/>
      <c r="B17" s="52" t="s">
        <v>33</v>
      </c>
      <c r="C17" s="72">
        <v>117321</v>
      </c>
      <c r="D17" s="30">
        <v>8.692066963610985</v>
      </c>
      <c r="E17" s="31">
        <v>114823</v>
      </c>
      <c r="F17" s="32">
        <v>29932</v>
      </c>
      <c r="G17" s="26">
        <f aca="true" t="shared" si="2" ref="G17:G25">F17/E17*100</f>
        <v>26.067948059186747</v>
      </c>
      <c r="H17" s="32">
        <v>84891</v>
      </c>
      <c r="I17" s="33">
        <f aca="true" t="shared" si="3" ref="I17:I25">(H17/E17)*100</f>
        <v>73.93205194081325</v>
      </c>
    </row>
    <row r="18" spans="1:9" ht="16.5">
      <c r="A18" s="28"/>
      <c r="B18" s="52" t="s">
        <v>34</v>
      </c>
      <c r="C18" s="72">
        <v>415330</v>
      </c>
      <c r="D18" s="34">
        <v>30.770929091949018</v>
      </c>
      <c r="E18" s="35">
        <v>410875</v>
      </c>
      <c r="F18" s="32">
        <v>138514</v>
      </c>
      <c r="G18" s="26">
        <f t="shared" si="2"/>
        <v>33.71195619105568</v>
      </c>
      <c r="H18" s="32">
        <v>272361</v>
      </c>
      <c r="I18" s="33">
        <f t="shared" si="3"/>
        <v>66.28804380894434</v>
      </c>
    </row>
    <row r="19" spans="1:9" ht="16.5">
      <c r="A19" s="28"/>
      <c r="B19" s="52" t="s">
        <v>35</v>
      </c>
      <c r="C19" s="72">
        <v>95</v>
      </c>
      <c r="D19" s="34">
        <v>0.007038350862531376</v>
      </c>
      <c r="E19" s="35">
        <v>92</v>
      </c>
      <c r="F19" s="32">
        <v>33</v>
      </c>
      <c r="G19" s="26">
        <f t="shared" si="2"/>
        <v>35.869565217391305</v>
      </c>
      <c r="H19" s="32">
        <v>59</v>
      </c>
      <c r="I19" s="33">
        <f t="shared" si="3"/>
        <v>64.13043478260869</v>
      </c>
    </row>
    <row r="20" spans="1:9" ht="20.25" customHeight="1">
      <c r="A20" s="28"/>
      <c r="B20" s="52" t="s">
        <v>36</v>
      </c>
      <c r="C20" s="72">
        <v>28</v>
      </c>
      <c r="D20" s="34">
        <v>0.002074461306851353</v>
      </c>
      <c r="E20" s="35">
        <v>25</v>
      </c>
      <c r="F20" s="32">
        <v>10</v>
      </c>
      <c r="G20" s="26">
        <f t="shared" si="2"/>
        <v>40</v>
      </c>
      <c r="H20" s="32">
        <v>15</v>
      </c>
      <c r="I20" s="33">
        <f t="shared" si="3"/>
        <v>60</v>
      </c>
    </row>
    <row r="21" spans="1:9" ht="16.5">
      <c r="A21" s="28"/>
      <c r="B21" s="52" t="s">
        <v>29</v>
      </c>
      <c r="C21" s="72">
        <v>27635</v>
      </c>
      <c r="D21" s="34">
        <v>2.0474192219584695</v>
      </c>
      <c r="E21" s="35">
        <v>27607</v>
      </c>
      <c r="F21" s="32">
        <v>9964</v>
      </c>
      <c r="G21" s="26">
        <f t="shared" si="2"/>
        <v>36.09229543231789</v>
      </c>
      <c r="H21" s="32">
        <v>17643</v>
      </c>
      <c r="I21" s="33">
        <f t="shared" si="3"/>
        <v>63.90770456768211</v>
      </c>
    </row>
    <row r="22" spans="1:9" ht="16.5">
      <c r="A22" s="28"/>
      <c r="B22" s="52" t="s">
        <v>45</v>
      </c>
      <c r="C22" s="72">
        <v>751712</v>
      </c>
      <c r="D22" s="34">
        <v>55.692766353423</v>
      </c>
      <c r="E22" s="35">
        <v>751044</v>
      </c>
      <c r="F22" s="32">
        <v>309067</v>
      </c>
      <c r="G22" s="26">
        <f t="shared" si="2"/>
        <v>41.15165023620453</v>
      </c>
      <c r="H22" s="32">
        <v>441977</v>
      </c>
      <c r="I22" s="33">
        <f t="shared" si="3"/>
        <v>58.84834976379546</v>
      </c>
    </row>
    <row r="23" spans="1:9" ht="16.5">
      <c r="A23" s="28"/>
      <c r="B23" s="52" t="s">
        <v>59</v>
      </c>
      <c r="C23" s="72">
        <v>4196</v>
      </c>
      <c r="D23" s="34">
        <v>0.31087284441243845</v>
      </c>
      <c r="E23" s="35">
        <v>2379</v>
      </c>
      <c r="F23" s="32">
        <v>918</v>
      </c>
      <c r="G23" s="26">
        <f t="shared" si="2"/>
        <v>38.587641866330394</v>
      </c>
      <c r="H23" s="32">
        <v>1461</v>
      </c>
      <c r="I23" s="33">
        <f t="shared" si="3"/>
        <v>61.412358133669606</v>
      </c>
    </row>
    <row r="24" spans="1:9" ht="16.5">
      <c r="A24" s="28"/>
      <c r="B24" s="52" t="s">
        <v>60</v>
      </c>
      <c r="C24" s="72">
        <v>33431</v>
      </c>
      <c r="D24" s="34">
        <v>2.4768327124766993</v>
      </c>
      <c r="E24" s="35">
        <v>32065</v>
      </c>
      <c r="F24" s="32">
        <v>6019</v>
      </c>
      <c r="G24" s="26">
        <f t="shared" si="2"/>
        <v>18.77124590675191</v>
      </c>
      <c r="H24" s="32">
        <v>26046</v>
      </c>
      <c r="I24" s="33">
        <f t="shared" si="3"/>
        <v>81.22875409324809</v>
      </c>
    </row>
    <row r="25" spans="1:9" ht="16.5">
      <c r="A25" s="28"/>
      <c r="B25" s="52" t="s">
        <v>30</v>
      </c>
      <c r="C25" s="72">
        <v>34233</v>
      </c>
      <c r="D25" s="37">
        <v>2.5362512113372273</v>
      </c>
      <c r="E25" s="38">
        <v>32949</v>
      </c>
      <c r="F25" s="32">
        <v>8013</v>
      </c>
      <c r="G25" s="26">
        <f t="shared" si="2"/>
        <v>24.319402713284166</v>
      </c>
      <c r="H25" s="32">
        <v>24936</v>
      </c>
      <c r="I25" s="33">
        <f t="shared" si="3"/>
        <v>75.68059728671584</v>
      </c>
    </row>
    <row r="26" spans="1:10" ht="16.5">
      <c r="A26" s="276" t="s">
        <v>52</v>
      </c>
      <c r="B26" s="250"/>
      <c r="C26" s="250"/>
      <c r="D26" s="250"/>
      <c r="E26" s="250"/>
      <c r="F26" s="250"/>
      <c r="G26" s="250"/>
      <c r="H26" s="250"/>
      <c r="I26" s="251"/>
      <c r="J26" s="71"/>
    </row>
    <row r="27" spans="1:9" ht="16.5">
      <c r="A27" s="40"/>
      <c r="B27" s="63" t="s">
        <v>51</v>
      </c>
      <c r="C27" s="41">
        <v>11580</v>
      </c>
      <c r="D27" s="30">
        <v>0.8367166890296904</v>
      </c>
      <c r="E27" s="31">
        <v>11571</v>
      </c>
      <c r="F27" s="42">
        <v>2745</v>
      </c>
      <c r="G27" s="26">
        <f aca="true" t="shared" si="4" ref="G27:G44">F27/E27*100</f>
        <v>23.723100855587244</v>
      </c>
      <c r="H27" s="42">
        <v>8826</v>
      </c>
      <c r="I27" s="33">
        <f aca="true" t="shared" si="5" ref="I27:I44">(H27/E27)*100</f>
        <v>76.27689914441275</v>
      </c>
    </row>
    <row r="28" spans="1:9" ht="16.5">
      <c r="A28" s="28"/>
      <c r="B28" s="64" t="s">
        <v>5</v>
      </c>
      <c r="C28" s="29">
        <v>1130</v>
      </c>
      <c r="D28" s="34">
        <v>0.08164851974123923</v>
      </c>
      <c r="E28" s="35">
        <v>1128</v>
      </c>
      <c r="F28" s="43">
        <v>266</v>
      </c>
      <c r="G28" s="26">
        <f t="shared" si="4"/>
        <v>23.581560283687946</v>
      </c>
      <c r="H28" s="44">
        <v>862</v>
      </c>
      <c r="I28" s="33">
        <f t="shared" si="5"/>
        <v>76.41843971631207</v>
      </c>
    </row>
    <row r="29" spans="1:9" ht="16.5">
      <c r="A29" s="28"/>
      <c r="B29" s="64" t="s">
        <v>6</v>
      </c>
      <c r="C29" s="29">
        <v>143118</v>
      </c>
      <c r="D29" s="34">
        <v>10.341037918873164</v>
      </c>
      <c r="E29" s="35">
        <v>142276</v>
      </c>
      <c r="F29" s="44">
        <v>40045</v>
      </c>
      <c r="G29" s="26">
        <f t="shared" si="4"/>
        <v>28.145997919536676</v>
      </c>
      <c r="H29" s="44">
        <v>102231</v>
      </c>
      <c r="I29" s="33">
        <f t="shared" si="5"/>
        <v>71.85400208046332</v>
      </c>
    </row>
    <row r="30" spans="1:9" ht="16.5">
      <c r="A30" s="28"/>
      <c r="B30" s="64" t="s">
        <v>7</v>
      </c>
      <c r="C30" s="39">
        <v>658</v>
      </c>
      <c r="D30" s="34">
        <v>0.0475440053006508</v>
      </c>
      <c r="E30" s="35">
        <v>644</v>
      </c>
      <c r="F30" s="43">
        <v>152</v>
      </c>
      <c r="G30" s="26">
        <f t="shared" si="4"/>
        <v>23.60248447204969</v>
      </c>
      <c r="H30" s="44">
        <v>492</v>
      </c>
      <c r="I30" s="33">
        <f t="shared" si="5"/>
        <v>76.3975155279503</v>
      </c>
    </row>
    <row r="31" spans="1:9" ht="16.5">
      <c r="A31" s="28"/>
      <c r="B31" s="64" t="s">
        <v>8</v>
      </c>
      <c r="C31" s="29">
        <v>7237</v>
      </c>
      <c r="D31" s="34">
        <v>0.5229118029799542</v>
      </c>
      <c r="E31" s="35">
        <v>7223</v>
      </c>
      <c r="F31" s="44">
        <v>2137</v>
      </c>
      <c r="G31" s="26">
        <f t="shared" si="4"/>
        <v>29.58604457981448</v>
      </c>
      <c r="H31" s="44">
        <v>5086</v>
      </c>
      <c r="I31" s="33">
        <f t="shared" si="5"/>
        <v>70.41395542018552</v>
      </c>
    </row>
    <row r="32" spans="1:9" ht="16.5">
      <c r="A32" s="28"/>
      <c r="B32" s="64" t="s">
        <v>9</v>
      </c>
      <c r="C32" s="29">
        <v>117000</v>
      </c>
      <c r="D32" s="34">
        <v>8.45387328294247</v>
      </c>
      <c r="E32" s="35">
        <v>116790</v>
      </c>
      <c r="F32" s="44">
        <v>29425</v>
      </c>
      <c r="G32" s="26">
        <f t="shared" si="4"/>
        <v>25.194794074835176</v>
      </c>
      <c r="H32" s="44">
        <v>87365</v>
      </c>
      <c r="I32" s="33">
        <f t="shared" si="5"/>
        <v>74.80520592516483</v>
      </c>
    </row>
    <row r="33" spans="1:9" ht="16.5">
      <c r="A33" s="28"/>
      <c r="B33" s="64" t="s">
        <v>10</v>
      </c>
      <c r="C33" s="29">
        <v>676791</v>
      </c>
      <c r="D33" s="34">
        <v>48.90175515415313</v>
      </c>
      <c r="E33" s="35">
        <v>670259</v>
      </c>
      <c r="F33" s="44">
        <v>256680</v>
      </c>
      <c r="G33" s="26">
        <f t="shared" si="4"/>
        <v>38.29564392272241</v>
      </c>
      <c r="H33" s="44">
        <v>413579</v>
      </c>
      <c r="I33" s="33">
        <f t="shared" si="5"/>
        <v>61.70435607727759</v>
      </c>
    </row>
    <row r="34" spans="1:9" ht="16.5">
      <c r="A34" s="28"/>
      <c r="B34" s="64" t="s">
        <v>11</v>
      </c>
      <c r="C34" s="29">
        <v>30636</v>
      </c>
      <c r="D34" s="34">
        <v>2.213614204241243</v>
      </c>
      <c r="E34" s="35">
        <v>30209</v>
      </c>
      <c r="F34" s="44">
        <v>8051</v>
      </c>
      <c r="G34" s="26">
        <f t="shared" si="4"/>
        <v>26.650998046939655</v>
      </c>
      <c r="H34" s="44">
        <v>22158</v>
      </c>
      <c r="I34" s="33">
        <f t="shared" si="5"/>
        <v>73.34900195306034</v>
      </c>
    </row>
    <row r="35" spans="1:9" ht="16.5">
      <c r="A35" s="28"/>
      <c r="B35" s="64" t="s">
        <v>12</v>
      </c>
      <c r="C35" s="29">
        <v>143177</v>
      </c>
      <c r="D35" s="34">
        <v>10.345300983178237</v>
      </c>
      <c r="E35" s="35">
        <v>141924</v>
      </c>
      <c r="F35" s="44">
        <v>67359</v>
      </c>
      <c r="G35" s="26">
        <f t="shared" si="4"/>
        <v>47.46131732476537</v>
      </c>
      <c r="H35" s="44">
        <v>74565</v>
      </c>
      <c r="I35" s="33">
        <f t="shared" si="5"/>
        <v>52.53868267523464</v>
      </c>
    </row>
    <row r="36" spans="1:9" ht="16.5">
      <c r="A36" s="28"/>
      <c r="B36" s="64" t="s">
        <v>13</v>
      </c>
      <c r="C36" s="29">
        <v>18937</v>
      </c>
      <c r="D36" s="34">
        <v>1.368299131274201</v>
      </c>
      <c r="E36" s="35">
        <v>18335</v>
      </c>
      <c r="F36" s="44">
        <v>5472</v>
      </c>
      <c r="G36" s="26">
        <f t="shared" si="4"/>
        <v>29.844559585492224</v>
      </c>
      <c r="H36" s="44">
        <v>12863</v>
      </c>
      <c r="I36" s="33">
        <f t="shared" si="5"/>
        <v>70.15544041450778</v>
      </c>
    </row>
    <row r="37" spans="1:9" ht="16.5">
      <c r="A37" s="28"/>
      <c r="B37" s="64" t="s">
        <v>14</v>
      </c>
      <c r="C37" s="29">
        <v>16107</v>
      </c>
      <c r="D37" s="34">
        <v>1.1638165552850797</v>
      </c>
      <c r="E37" s="35">
        <v>15796</v>
      </c>
      <c r="F37" s="44">
        <v>5401</v>
      </c>
      <c r="G37" s="26">
        <f t="shared" si="4"/>
        <v>34.192200557103064</v>
      </c>
      <c r="H37" s="44">
        <v>10395</v>
      </c>
      <c r="I37" s="33">
        <f t="shared" si="5"/>
        <v>65.80779944289694</v>
      </c>
    </row>
    <row r="38" spans="1:9" ht="16.5">
      <c r="A38" s="28"/>
      <c r="B38" s="64" t="s">
        <v>15</v>
      </c>
      <c r="C38" s="29">
        <v>34614</v>
      </c>
      <c r="D38" s="34">
        <v>2.5010458958612873</v>
      </c>
      <c r="E38" s="35">
        <v>34316</v>
      </c>
      <c r="F38" s="44">
        <v>10549</v>
      </c>
      <c r="G38" s="26">
        <f t="shared" si="4"/>
        <v>30.74076232661149</v>
      </c>
      <c r="H38" s="44">
        <v>23767</v>
      </c>
      <c r="I38" s="33">
        <f t="shared" si="5"/>
        <v>69.25923767338851</v>
      </c>
    </row>
    <row r="39" spans="1:9" ht="16.5">
      <c r="A39" s="28"/>
      <c r="B39" s="64" t="s">
        <v>16</v>
      </c>
      <c r="C39" s="29">
        <v>44796</v>
      </c>
      <c r="D39" s="34">
        <v>3.236749637458896</v>
      </c>
      <c r="E39" s="35">
        <v>43870</v>
      </c>
      <c r="F39" s="44">
        <v>15882</v>
      </c>
      <c r="G39" s="26">
        <f t="shared" si="4"/>
        <v>36.202416229769774</v>
      </c>
      <c r="H39" s="44">
        <v>27988</v>
      </c>
      <c r="I39" s="33">
        <f t="shared" si="5"/>
        <v>63.797583770230226</v>
      </c>
    </row>
    <row r="40" spans="1:9" ht="16.5">
      <c r="A40" s="28"/>
      <c r="B40" s="64" t="s">
        <v>17</v>
      </c>
      <c r="C40" s="29">
        <v>29184</v>
      </c>
      <c r="D40" s="34">
        <v>2.1086994691401113</v>
      </c>
      <c r="E40" s="35">
        <v>28997</v>
      </c>
      <c r="F40" s="44">
        <v>11108</v>
      </c>
      <c r="G40" s="26">
        <f t="shared" si="4"/>
        <v>38.3074111114943</v>
      </c>
      <c r="H40" s="44">
        <v>17889</v>
      </c>
      <c r="I40" s="33">
        <f t="shared" si="5"/>
        <v>61.6925888885057</v>
      </c>
    </row>
    <row r="41" spans="1:9" ht="16.5">
      <c r="A41" s="28"/>
      <c r="B41" s="64" t="s">
        <v>18</v>
      </c>
      <c r="C41" s="29">
        <v>2098</v>
      </c>
      <c r="D41" s="34">
        <v>0.1515916764753273</v>
      </c>
      <c r="E41" s="35">
        <v>2013</v>
      </c>
      <c r="F41" s="43">
        <v>832</v>
      </c>
      <c r="G41" s="26">
        <f t="shared" si="4"/>
        <v>41.33134624937904</v>
      </c>
      <c r="H41" s="44">
        <v>1181</v>
      </c>
      <c r="I41" s="33">
        <f t="shared" si="5"/>
        <v>58.66865375062096</v>
      </c>
    </row>
    <row r="42" spans="1:9" ht="16.5">
      <c r="A42" s="28"/>
      <c r="B42" s="64" t="s">
        <v>19</v>
      </c>
      <c r="C42" s="39">
        <v>731</v>
      </c>
      <c r="D42" s="34">
        <v>0.05281864418658926</v>
      </c>
      <c r="E42" s="35">
        <v>719</v>
      </c>
      <c r="F42" s="43">
        <v>202</v>
      </c>
      <c r="G42" s="26">
        <f t="shared" si="4"/>
        <v>28.094575799721838</v>
      </c>
      <c r="H42" s="44">
        <v>517</v>
      </c>
      <c r="I42" s="33">
        <f t="shared" si="5"/>
        <v>71.90542420027816</v>
      </c>
    </row>
    <row r="43" spans="1:9" ht="16.5">
      <c r="A43" s="28"/>
      <c r="B43" s="64" t="s">
        <v>20</v>
      </c>
      <c r="C43" s="29">
        <v>25304</v>
      </c>
      <c r="D43" s="34">
        <v>1.8283487995861214</v>
      </c>
      <c r="E43" s="35">
        <v>25158</v>
      </c>
      <c r="F43" s="44">
        <v>9226</v>
      </c>
      <c r="G43" s="26">
        <f t="shared" si="4"/>
        <v>36.67223149693935</v>
      </c>
      <c r="H43" s="44">
        <v>15932</v>
      </c>
      <c r="I43" s="33">
        <f t="shared" si="5"/>
        <v>63.32776850306065</v>
      </c>
    </row>
    <row r="44" spans="1:9" ht="16.5">
      <c r="A44" s="36"/>
      <c r="B44" s="65" t="s">
        <v>21</v>
      </c>
      <c r="C44" s="45">
        <v>80883</v>
      </c>
      <c r="D44" s="37">
        <v>5.844227630292612</v>
      </c>
      <c r="E44" s="38">
        <v>80631</v>
      </c>
      <c r="F44" s="46">
        <v>36938</v>
      </c>
      <c r="G44" s="26">
        <f t="shared" si="4"/>
        <v>45.81116444047575</v>
      </c>
      <c r="H44" s="46">
        <v>43693</v>
      </c>
      <c r="I44" s="33">
        <f t="shared" si="5"/>
        <v>54.18883555952425</v>
      </c>
    </row>
    <row r="45" spans="1:9" ht="100.5" customHeight="1">
      <c r="A45" s="277" t="s">
        <v>62</v>
      </c>
      <c r="B45" s="277"/>
      <c r="C45" s="277"/>
      <c r="D45" s="277"/>
      <c r="E45" s="277"/>
      <c r="F45" s="277"/>
      <c r="G45" s="277"/>
      <c r="H45" s="277"/>
      <c r="I45" s="277"/>
    </row>
  </sheetData>
  <sheetProtection/>
  <mergeCells count="13">
    <mergeCell ref="A6:B6"/>
    <mergeCell ref="A7:I7"/>
    <mergeCell ref="A16:I16"/>
    <mergeCell ref="A26:I26"/>
    <mergeCell ref="A45:I45"/>
    <mergeCell ref="A1:I1"/>
    <mergeCell ref="A2:I2"/>
    <mergeCell ref="A3:B5"/>
    <mergeCell ref="C3:D4"/>
    <mergeCell ref="E3:E5"/>
    <mergeCell ref="F3:I3"/>
    <mergeCell ref="F4:G4"/>
    <mergeCell ref="H4:I4"/>
  </mergeCells>
  <printOptions/>
  <pageMargins left="0.7" right="0.7" top="0.75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政策規劃組綜合企劃科陳筱雯</dc:creator>
  <cp:keywords/>
  <dc:description/>
  <cp:lastModifiedBy>吳同偉</cp:lastModifiedBy>
  <cp:lastPrinted>2022-05-31T07:26:02Z</cp:lastPrinted>
  <dcterms:created xsi:type="dcterms:W3CDTF">2014-02-05T01:44:54Z</dcterms:created>
  <dcterms:modified xsi:type="dcterms:W3CDTF">2023-06-27T01:49:53Z</dcterms:modified>
  <cp:category/>
  <cp:version/>
  <cp:contentType/>
  <cp:contentStatus/>
</cp:coreProperties>
</file>