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04加工出口區管理處-1120714OK\"/>
    </mc:Choice>
  </mc:AlternateContent>
  <xr:revisionPtr revIDLastSave="0" documentId="13_ncr:1_{6506FC01-6124-41A7-8529-E63446212FD7}" xr6:coauthVersionLast="47" xr6:coauthVersionMax="47" xr10:uidLastSave="{00000000-0000-0000-0000-000000000000}"/>
  <bookViews>
    <workbookView xWindow="2100" yWindow="345" windowWidth="22320" windowHeight="14235" tabRatio="748" xr2:uid="{00000000-000D-0000-FFFF-FFFF00000000}"/>
  </bookViews>
  <sheets>
    <sheet name="11204" sheetId="113" r:id="rId1"/>
    <sheet name="11104" sheetId="111" r:id="rId2"/>
    <sheet name="11004" sheetId="109" r:id="rId3"/>
    <sheet name="10904" sheetId="108" r:id="rId4"/>
    <sheet name="10804" sheetId="107" r:id="rId5"/>
    <sheet name="10704" sheetId="106" r:id="rId6"/>
    <sheet name="10604" sheetId="105" r:id="rId7"/>
    <sheet name="10506" sheetId="104" r:id="rId8"/>
    <sheet name="10505" sheetId="103" r:id="rId9"/>
    <sheet name="10504" sheetId="102" r:id="rId10"/>
    <sheet name="10503" sheetId="101" r:id="rId11"/>
    <sheet name="10502" sheetId="100" r:id="rId12"/>
    <sheet name="10501" sheetId="99" r:id="rId13"/>
    <sheet name="10412" sheetId="98" r:id="rId14"/>
    <sheet name="10411" sheetId="97" r:id="rId15"/>
    <sheet name="10410" sheetId="96" r:id="rId16"/>
    <sheet name="10409" sheetId="95" r:id="rId17"/>
    <sheet name="10408" sheetId="94" r:id="rId18"/>
    <sheet name="10407" sheetId="93" r:id="rId19"/>
    <sheet name="10406" sheetId="92" r:id="rId20"/>
    <sheet name="10405" sheetId="91" r:id="rId21"/>
    <sheet name="10404" sheetId="90" r:id="rId22"/>
    <sheet name="10403" sheetId="89" r:id="rId23"/>
    <sheet name="10402" sheetId="88" r:id="rId24"/>
    <sheet name="10401" sheetId="87" r:id="rId25"/>
    <sheet name="各年度依時間序列" sheetId="64" r:id="rId26"/>
    <sheet name="10312" sheetId="85" r:id="rId27"/>
    <sheet name="10311" sheetId="84" r:id="rId28"/>
    <sheet name="10310" sheetId="83" r:id="rId29"/>
    <sheet name="10309" sheetId="82" r:id="rId30"/>
    <sheet name="10308" sheetId="81" r:id="rId31"/>
    <sheet name="10307" sheetId="80" r:id="rId32"/>
    <sheet name="10306" sheetId="79" r:id="rId33"/>
    <sheet name="10305" sheetId="78" r:id="rId34"/>
    <sheet name="10304" sheetId="77" r:id="rId35"/>
    <sheet name="10303" sheetId="76" r:id="rId36"/>
    <sheet name="10302" sheetId="75" r:id="rId37"/>
    <sheet name="10301" sheetId="74" r:id="rId38"/>
    <sheet name="10212" sheetId="73" r:id="rId39"/>
    <sheet name="10211" sheetId="72" r:id="rId40"/>
    <sheet name="10210" sheetId="71" r:id="rId41"/>
    <sheet name="10209" sheetId="70" r:id="rId42"/>
    <sheet name="10208" sheetId="69" r:id="rId43"/>
    <sheet name="10207" sheetId="68" r:id="rId44"/>
    <sheet name="10206" sheetId="67" r:id="rId45"/>
    <sheet name="10205" sheetId="66" r:id="rId46"/>
    <sheet name="10204" sheetId="65" r:id="rId47"/>
    <sheet name="10203" sheetId="63" r:id="rId48"/>
    <sheet name="10202" sheetId="62" r:id="rId49"/>
    <sheet name="10201" sheetId="61" r:id="rId50"/>
    <sheet name="10112" sheetId="60" r:id="rId51"/>
    <sheet name="10111" sheetId="59" r:id="rId52"/>
    <sheet name="10110" sheetId="58" r:id="rId53"/>
    <sheet name="10109" sheetId="57" r:id="rId54"/>
    <sheet name="10108" sheetId="56" r:id="rId55"/>
    <sheet name="10107" sheetId="54" r:id="rId56"/>
    <sheet name="10106" sheetId="55" r:id="rId57"/>
    <sheet name="10105" sheetId="53" r:id="rId58"/>
    <sheet name="10104" sheetId="52" r:id="rId59"/>
    <sheet name="10103" sheetId="51" r:id="rId60"/>
    <sheet name="10102" sheetId="50" r:id="rId61"/>
    <sheet name="10101" sheetId="49" r:id="rId62"/>
    <sheet name="10012" sheetId="48" r:id="rId63"/>
    <sheet name="10011" sheetId="47" r:id="rId64"/>
    <sheet name="10010" sheetId="46" r:id="rId65"/>
    <sheet name="10009" sheetId="45" r:id="rId66"/>
    <sheet name="10008" sheetId="44" r:id="rId67"/>
    <sheet name="10007" sheetId="43" r:id="rId68"/>
    <sheet name="10006" sheetId="42" r:id="rId69"/>
    <sheet name="10005" sheetId="40" r:id="rId70"/>
    <sheet name="10004" sheetId="41" r:id="rId71"/>
    <sheet name="10003" sheetId="39" r:id="rId72"/>
    <sheet name="10002" sheetId="38" r:id="rId73"/>
    <sheet name="10001" sheetId="36" r:id="rId74"/>
    <sheet name="9912" sheetId="37" r:id="rId75"/>
    <sheet name="9911" sheetId="35" r:id="rId76"/>
    <sheet name="9910" sheetId="34" r:id="rId77"/>
    <sheet name="9909" sheetId="33" r:id="rId78"/>
    <sheet name="9908" sheetId="32" r:id="rId79"/>
    <sheet name="9907" sheetId="31" r:id="rId80"/>
    <sheet name="9906" sheetId="30" r:id="rId81"/>
    <sheet name="9905" sheetId="29" r:id="rId82"/>
    <sheet name="9904" sheetId="28" r:id="rId83"/>
    <sheet name="9903" sheetId="27" r:id="rId84"/>
    <sheet name="9902" sheetId="26" r:id="rId85"/>
    <sheet name="9901" sheetId="25" r:id="rId86"/>
    <sheet name="9812" sheetId="24" r:id="rId87"/>
    <sheet name="9811" sheetId="23" r:id="rId88"/>
    <sheet name="9810" sheetId="22" r:id="rId89"/>
    <sheet name="9809" sheetId="21" r:id="rId90"/>
    <sheet name="9808" sheetId="20" r:id="rId91"/>
    <sheet name="9807" sheetId="19" r:id="rId92"/>
    <sheet name="9806" sheetId="18" r:id="rId93"/>
    <sheet name="9805" sheetId="17" r:id="rId94"/>
    <sheet name="9804" sheetId="16" r:id="rId95"/>
    <sheet name="9803" sheetId="15" r:id="rId96"/>
    <sheet name="9802" sheetId="14" r:id="rId97"/>
    <sheet name="9801" sheetId="13" r:id="rId98"/>
    <sheet name="9712" sheetId="12" r:id="rId99"/>
    <sheet name="9711" sheetId="11" r:id="rId100"/>
    <sheet name="9710" sheetId="10" r:id="rId101"/>
    <sheet name="9709" sheetId="9" r:id="rId102"/>
    <sheet name="9708" sheetId="8" r:id="rId103"/>
    <sheet name="9707" sheetId="1" r:id="rId104"/>
    <sheet name="9706" sheetId="7" r:id="rId105"/>
    <sheet name="9705" sheetId="6" r:id="rId106"/>
    <sheet name="9704" sheetId="5" r:id="rId107"/>
    <sheet name="9703" sheetId="4" r:id="rId108"/>
    <sheet name="9702" sheetId="2" r:id="rId109"/>
    <sheet name="9701" sheetId="3" r:id="rId110"/>
  </sheets>
  <externalReferences>
    <externalReference r:id="rId111"/>
  </externalReferences>
  <definedNames>
    <definedName name="\p" localSheetId="40">#REF!</definedName>
    <definedName name="\p" localSheetId="39">#REF!</definedName>
    <definedName name="\p" localSheetId="38">#REF!</definedName>
    <definedName name="\p" localSheetId="37">#REF!</definedName>
    <definedName name="\p" localSheetId="36">#REF!</definedName>
    <definedName name="\p" localSheetId="35">#REF!</definedName>
    <definedName name="\p" localSheetId="34">#REF!</definedName>
    <definedName name="\p" localSheetId="33">#REF!</definedName>
    <definedName name="\p" localSheetId="32">#REF!</definedName>
    <definedName name="\p" localSheetId="31">#REF!</definedName>
    <definedName name="\p" localSheetId="30">#REF!</definedName>
    <definedName name="\p" localSheetId="29">#REF!</definedName>
    <definedName name="\p" localSheetId="28">#REF!</definedName>
    <definedName name="\p" localSheetId="27">#REF!</definedName>
    <definedName name="\p" localSheetId="26">#REF!</definedName>
    <definedName name="\p" localSheetId="24">#REF!</definedName>
    <definedName name="\p" localSheetId="23">#REF!</definedName>
    <definedName name="\p" localSheetId="22">#REF!</definedName>
    <definedName name="\p" localSheetId="21">#REF!</definedName>
    <definedName name="\p" localSheetId="20">#REF!</definedName>
    <definedName name="\p" localSheetId="19">#REF!</definedName>
    <definedName name="\p" localSheetId="18">#REF!</definedName>
    <definedName name="\p" localSheetId="17">#REF!</definedName>
    <definedName name="\p" localSheetId="16">#REF!</definedName>
    <definedName name="\p" localSheetId="15">#REF!</definedName>
    <definedName name="\p" localSheetId="14">#REF!</definedName>
    <definedName name="\p" localSheetId="13">#REF!</definedName>
    <definedName name="\p" localSheetId="12">#REF!</definedName>
    <definedName name="\p" localSheetId="11">#REF!</definedName>
    <definedName name="\p" localSheetId="10">#REF!</definedName>
    <definedName name="\p" localSheetId="9">#REF!</definedName>
    <definedName name="\p" localSheetId="8">#REF!</definedName>
    <definedName name="\p" localSheetId="7">#REF!</definedName>
    <definedName name="\p">#REF!</definedName>
    <definedName name="_PPAG" localSheetId="40">#REF!</definedName>
    <definedName name="_PPAG" localSheetId="39">#REF!</definedName>
    <definedName name="_PPAG" localSheetId="38">#REF!</definedName>
    <definedName name="_PPAG" localSheetId="37">#REF!</definedName>
    <definedName name="_PPAG" localSheetId="36">#REF!</definedName>
    <definedName name="_PPAG" localSheetId="35">#REF!</definedName>
    <definedName name="_PPAG" localSheetId="34">#REF!</definedName>
    <definedName name="_PPAG" localSheetId="33">#REF!</definedName>
    <definedName name="_PPAG" localSheetId="32">#REF!</definedName>
    <definedName name="_PPAG" localSheetId="31">#REF!</definedName>
    <definedName name="_PPAG" localSheetId="30">#REF!</definedName>
    <definedName name="_PPAG" localSheetId="29">#REF!</definedName>
    <definedName name="_PPAG" localSheetId="28">#REF!</definedName>
    <definedName name="_PPAG" localSheetId="27">#REF!</definedName>
    <definedName name="_PPAG" localSheetId="26">#REF!</definedName>
    <definedName name="_PPAG" localSheetId="24">#REF!</definedName>
    <definedName name="_PPAG" localSheetId="23">#REF!</definedName>
    <definedName name="_PPAG" localSheetId="22">#REF!</definedName>
    <definedName name="_PPAG" localSheetId="21">#REF!</definedName>
    <definedName name="_PPAG" localSheetId="20">#REF!</definedName>
    <definedName name="_PPAG" localSheetId="19">#REF!</definedName>
    <definedName name="_PPAG" localSheetId="18">#REF!</definedName>
    <definedName name="_PPAG" localSheetId="17">#REF!</definedName>
    <definedName name="_PPAG" localSheetId="16">#REF!</definedName>
    <definedName name="_PPAG" localSheetId="15">#REF!</definedName>
    <definedName name="_PPAG" localSheetId="14">#REF!</definedName>
    <definedName name="_PPAG" localSheetId="13">#REF!</definedName>
    <definedName name="_PPAG" localSheetId="12">#REF!</definedName>
    <definedName name="_PPAG" localSheetId="11">#REF!</definedName>
    <definedName name="_PPAG" localSheetId="10">#REF!</definedName>
    <definedName name="_PPAG" localSheetId="9">#REF!</definedName>
    <definedName name="_PPAG" localSheetId="8">#REF!</definedName>
    <definedName name="_PPAG" localSheetId="7">#REF!</definedName>
    <definedName name="_PPAG">#REF!</definedName>
    <definedName name="MSUP" localSheetId="40">#REF!</definedName>
    <definedName name="MSUP" localSheetId="39">#REF!</definedName>
    <definedName name="MSUP" localSheetId="38">#REF!</definedName>
    <definedName name="MSUP" localSheetId="37">#REF!</definedName>
    <definedName name="MSUP" localSheetId="36">#REF!</definedName>
    <definedName name="MSUP" localSheetId="35">#REF!</definedName>
    <definedName name="MSUP" localSheetId="34">#REF!</definedName>
    <definedName name="MSUP" localSheetId="33">#REF!</definedName>
    <definedName name="MSUP" localSheetId="32">#REF!</definedName>
    <definedName name="MSUP" localSheetId="31">#REF!</definedName>
    <definedName name="MSUP" localSheetId="30">#REF!</definedName>
    <definedName name="MSUP" localSheetId="29">#REF!</definedName>
    <definedName name="MSUP" localSheetId="28">#REF!</definedName>
    <definedName name="MSUP" localSheetId="27">#REF!</definedName>
    <definedName name="MSUP" localSheetId="26">#REF!</definedName>
    <definedName name="MSUP" localSheetId="24">#REF!</definedName>
    <definedName name="MSUP" localSheetId="23">#REF!</definedName>
    <definedName name="MSUP" localSheetId="22">#REF!</definedName>
    <definedName name="MSUP" localSheetId="21">#REF!</definedName>
    <definedName name="MSUP" localSheetId="20">#REF!</definedName>
    <definedName name="MSUP" localSheetId="19">#REF!</definedName>
    <definedName name="MSUP" localSheetId="18">#REF!</definedName>
    <definedName name="MSUP" localSheetId="17">#REF!</definedName>
    <definedName name="MSUP" localSheetId="16">#REF!</definedName>
    <definedName name="MSUP" localSheetId="15">#REF!</definedName>
    <definedName name="MSUP" localSheetId="14">#REF!</definedName>
    <definedName name="MSUP" localSheetId="13">#REF!</definedName>
    <definedName name="MSUP" localSheetId="12">#REF!</definedName>
    <definedName name="MSUP" localSheetId="11">#REF!</definedName>
    <definedName name="MSUP" localSheetId="10">#REF!</definedName>
    <definedName name="MSUP" localSheetId="9">#REF!</definedName>
    <definedName name="MSUP" localSheetId="8">#REF!</definedName>
    <definedName name="MSUP" localSheetId="7">#REF!</definedName>
    <definedName name="MSUP">#REF!</definedName>
    <definedName name="_xlnm.Print_Area" localSheetId="55">'10107'!$A$1:$M$68</definedName>
    <definedName name="_xlnm.Print_Area" localSheetId="92">'9806'!$A$1:$M$68</definedName>
    <definedName name="倉庫" localSheetId="40">#REF!</definedName>
    <definedName name="倉庫" localSheetId="39">#REF!</definedName>
    <definedName name="倉庫" localSheetId="38">#REF!</definedName>
    <definedName name="倉庫" localSheetId="37">#REF!</definedName>
    <definedName name="倉庫" localSheetId="36">#REF!</definedName>
    <definedName name="倉庫" localSheetId="35">#REF!</definedName>
    <definedName name="倉庫" localSheetId="34">#REF!</definedName>
    <definedName name="倉庫" localSheetId="33">#REF!</definedName>
    <definedName name="倉庫" localSheetId="32">#REF!</definedName>
    <definedName name="倉庫" localSheetId="31">#REF!</definedName>
    <definedName name="倉庫" localSheetId="30">#REF!</definedName>
    <definedName name="倉庫" localSheetId="29">#REF!</definedName>
    <definedName name="倉庫" localSheetId="28">#REF!</definedName>
    <definedName name="倉庫" localSheetId="27">#REF!</definedName>
    <definedName name="倉庫" localSheetId="26">#REF!</definedName>
    <definedName name="倉庫" localSheetId="24">#REF!</definedName>
    <definedName name="倉庫" localSheetId="23">#REF!</definedName>
    <definedName name="倉庫" localSheetId="22">#REF!</definedName>
    <definedName name="倉庫" localSheetId="21">#REF!</definedName>
    <definedName name="倉庫" localSheetId="20">#REF!</definedName>
    <definedName name="倉庫" localSheetId="19">#REF!</definedName>
    <definedName name="倉庫" localSheetId="18">#REF!</definedName>
    <definedName name="倉庫" localSheetId="17">#REF!</definedName>
    <definedName name="倉庫" localSheetId="16">#REF!</definedName>
    <definedName name="倉庫" localSheetId="15">#REF!</definedName>
    <definedName name="倉庫" localSheetId="14">#REF!</definedName>
    <definedName name="倉庫" localSheetId="13">#REF!</definedName>
    <definedName name="倉庫" localSheetId="12">#REF!</definedName>
    <definedName name="倉庫" localSheetId="11">#REF!</definedName>
    <definedName name="倉庫" localSheetId="10">#REF!</definedName>
    <definedName name="倉庫" localSheetId="9">#REF!</definedName>
    <definedName name="倉庫" localSheetId="8">#REF!</definedName>
    <definedName name="倉庫" localSheetId="7">#REF!</definedName>
    <definedName name="倉庫" localSheetId="1">#REF!</definedName>
    <definedName name="倉庫" localSheetId="0">#REF!</definedName>
    <definedName name="倉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13" l="1"/>
  <c r="D50" i="113"/>
  <c r="D48" i="113"/>
  <c r="D47" i="113"/>
  <c r="D46" i="113"/>
  <c r="D24" i="113" s="1"/>
  <c r="D45" i="113"/>
  <c r="D23" i="113" s="1"/>
  <c r="D44" i="113"/>
  <c r="D43" i="113"/>
  <c r="D42" i="113"/>
  <c r="D41" i="113"/>
  <c r="D40" i="113"/>
  <c r="D18" i="113" s="1"/>
  <c r="D39" i="113"/>
  <c r="D38" i="113"/>
  <c r="D37" i="113"/>
  <c r="D36" i="113"/>
  <c r="D35" i="113"/>
  <c r="D34" i="113"/>
  <c r="D30" i="113" s="1"/>
  <c r="D8" i="113" s="1"/>
  <c r="D33" i="113"/>
  <c r="D31" i="113" s="1"/>
  <c r="D9" i="113" s="1"/>
  <c r="D32" i="113"/>
  <c r="M31" i="113"/>
  <c r="L31" i="113"/>
  <c r="K31" i="113"/>
  <c r="J31" i="113"/>
  <c r="J9" i="113" s="1"/>
  <c r="I31" i="113"/>
  <c r="I9" i="113" s="1"/>
  <c r="H31" i="113"/>
  <c r="G31" i="113"/>
  <c r="F31" i="113"/>
  <c r="E31" i="113"/>
  <c r="M30" i="113"/>
  <c r="M8" i="113" s="1"/>
  <c r="L30" i="113"/>
  <c r="K30" i="113"/>
  <c r="J30" i="113"/>
  <c r="I30" i="113"/>
  <c r="H30" i="113"/>
  <c r="H8" i="113" s="1"/>
  <c r="G30" i="113"/>
  <c r="G8" i="113" s="1"/>
  <c r="F30" i="113"/>
  <c r="M29" i="113"/>
  <c r="L29" i="113"/>
  <c r="K29" i="113"/>
  <c r="J29" i="113"/>
  <c r="I29" i="113"/>
  <c r="H29" i="113"/>
  <c r="G29" i="113"/>
  <c r="F29" i="113"/>
  <c r="E29" i="113"/>
  <c r="D29" i="113"/>
  <c r="M28" i="113"/>
  <c r="L28" i="113"/>
  <c r="K28" i="113"/>
  <c r="J28" i="113"/>
  <c r="I28" i="113"/>
  <c r="H28" i="113"/>
  <c r="G28" i="113"/>
  <c r="F28" i="113"/>
  <c r="E28" i="113"/>
  <c r="D28" i="113"/>
  <c r="M27" i="113"/>
  <c r="L27" i="113"/>
  <c r="K27" i="113"/>
  <c r="J27" i="113"/>
  <c r="I27" i="113"/>
  <c r="H27" i="113"/>
  <c r="G27" i="113"/>
  <c r="F27" i="113"/>
  <c r="E27" i="113"/>
  <c r="D27" i="113"/>
  <c r="M26" i="113"/>
  <c r="L26" i="113"/>
  <c r="K26" i="113"/>
  <c r="J26" i="113"/>
  <c r="I26" i="113"/>
  <c r="H26" i="113"/>
  <c r="G26" i="113"/>
  <c r="F26" i="113"/>
  <c r="E26" i="113"/>
  <c r="D26" i="113"/>
  <c r="M25" i="113"/>
  <c r="L25" i="113"/>
  <c r="K25" i="113"/>
  <c r="J25" i="113"/>
  <c r="I25" i="113"/>
  <c r="H25" i="113"/>
  <c r="G25" i="113"/>
  <c r="F25" i="113"/>
  <c r="E25" i="113"/>
  <c r="D25" i="113"/>
  <c r="M24" i="113"/>
  <c r="L24" i="113"/>
  <c r="K24" i="113"/>
  <c r="J24" i="113"/>
  <c r="I24" i="113"/>
  <c r="H24" i="113"/>
  <c r="G24" i="113"/>
  <c r="F24" i="113"/>
  <c r="E24" i="113"/>
  <c r="M23" i="113"/>
  <c r="L23" i="113"/>
  <c r="K23" i="113"/>
  <c r="J23" i="113"/>
  <c r="I23" i="113"/>
  <c r="H23" i="113"/>
  <c r="G23" i="113"/>
  <c r="F23" i="113"/>
  <c r="E23" i="113"/>
  <c r="M22" i="113"/>
  <c r="L22" i="113"/>
  <c r="K22" i="113"/>
  <c r="J22" i="113"/>
  <c r="I22" i="113"/>
  <c r="H22" i="113"/>
  <c r="G22" i="113"/>
  <c r="F22" i="113"/>
  <c r="E22" i="113"/>
  <c r="D22" i="113"/>
  <c r="M21" i="113"/>
  <c r="L21" i="113"/>
  <c r="K21" i="113"/>
  <c r="J21" i="113"/>
  <c r="I21" i="113"/>
  <c r="H21" i="113"/>
  <c r="G21" i="113"/>
  <c r="F21" i="113"/>
  <c r="E21" i="113"/>
  <c r="D21" i="113"/>
  <c r="M20" i="113"/>
  <c r="L20" i="113"/>
  <c r="K20" i="113"/>
  <c r="J20" i="113"/>
  <c r="I20" i="113"/>
  <c r="H20" i="113"/>
  <c r="G20" i="113"/>
  <c r="F20" i="113"/>
  <c r="E20" i="113"/>
  <c r="D20" i="113"/>
  <c r="M19" i="113"/>
  <c r="L19" i="113"/>
  <c r="K19" i="113"/>
  <c r="J19" i="113"/>
  <c r="I19" i="113"/>
  <c r="H19" i="113"/>
  <c r="G19" i="113"/>
  <c r="F19" i="113"/>
  <c r="E19" i="113"/>
  <c r="D19" i="113"/>
  <c r="M18" i="113"/>
  <c r="L18" i="113"/>
  <c r="K18" i="113"/>
  <c r="J18" i="113"/>
  <c r="I18" i="113"/>
  <c r="H18" i="113"/>
  <c r="G18" i="113"/>
  <c r="F18" i="113"/>
  <c r="E18" i="113"/>
  <c r="M17" i="113"/>
  <c r="L17" i="113"/>
  <c r="K17" i="113"/>
  <c r="J17" i="113"/>
  <c r="I17" i="113"/>
  <c r="H17" i="113"/>
  <c r="G17" i="113"/>
  <c r="F17" i="113"/>
  <c r="E17" i="113"/>
  <c r="D17" i="113"/>
  <c r="M16" i="113"/>
  <c r="L16" i="113"/>
  <c r="K16" i="113"/>
  <c r="J16" i="113"/>
  <c r="I16" i="113"/>
  <c r="H16" i="113"/>
  <c r="G16" i="113"/>
  <c r="F16" i="113"/>
  <c r="E16" i="113"/>
  <c r="D16" i="113"/>
  <c r="M15" i="113"/>
  <c r="L15" i="113"/>
  <c r="K15" i="113"/>
  <c r="J15" i="113"/>
  <c r="I15" i="113"/>
  <c r="H15" i="113"/>
  <c r="G15" i="113"/>
  <c r="F15" i="113"/>
  <c r="E15" i="113"/>
  <c r="D15" i="113"/>
  <c r="M14" i="113"/>
  <c r="L14" i="113"/>
  <c r="K14" i="113"/>
  <c r="J14" i="113"/>
  <c r="I14" i="113"/>
  <c r="H14" i="113"/>
  <c r="G14" i="113"/>
  <c r="F14" i="113"/>
  <c r="E14" i="113"/>
  <c r="D14" i="113"/>
  <c r="M13" i="113"/>
  <c r="L13" i="113"/>
  <c r="K13" i="113"/>
  <c r="J13" i="113"/>
  <c r="I13" i="113"/>
  <c r="H13" i="113"/>
  <c r="G13" i="113"/>
  <c r="F13" i="113"/>
  <c r="E13" i="113"/>
  <c r="D13" i="113"/>
  <c r="M12" i="113"/>
  <c r="L12" i="113"/>
  <c r="K12" i="113"/>
  <c r="J12" i="113"/>
  <c r="I12" i="113"/>
  <c r="H12" i="113"/>
  <c r="G12" i="113"/>
  <c r="F12" i="113"/>
  <c r="E12" i="113"/>
  <c r="M11" i="113"/>
  <c r="L11" i="113"/>
  <c r="K11" i="113"/>
  <c r="J11" i="113"/>
  <c r="I11" i="113"/>
  <c r="H11" i="113"/>
  <c r="G11" i="113"/>
  <c r="F11" i="113"/>
  <c r="E11" i="113"/>
  <c r="D11" i="113"/>
  <c r="M10" i="113"/>
  <c r="L10" i="113"/>
  <c r="K10" i="113"/>
  <c r="J10" i="113"/>
  <c r="I10" i="113"/>
  <c r="H10" i="113"/>
  <c r="G10" i="113"/>
  <c r="F10" i="113"/>
  <c r="E10" i="113"/>
  <c r="D10" i="113"/>
  <c r="M9" i="113"/>
  <c r="L9" i="113"/>
  <c r="K9" i="113"/>
  <c r="H9" i="113"/>
  <c r="G9" i="113"/>
  <c r="F9" i="113"/>
  <c r="E9" i="113"/>
  <c r="L8" i="113"/>
  <c r="K8" i="113"/>
  <c r="J8" i="113"/>
  <c r="I8" i="113"/>
  <c r="F8" i="113"/>
  <c r="E8" i="113"/>
  <c r="F9" i="111"/>
  <c r="G9" i="111"/>
  <c r="H9" i="111"/>
  <c r="I9" i="111"/>
  <c r="J9" i="111"/>
  <c r="K9" i="111"/>
  <c r="L9" i="111"/>
  <c r="M9" i="111"/>
  <c r="F10" i="111"/>
  <c r="G10" i="111"/>
  <c r="H10" i="111"/>
  <c r="I10" i="111"/>
  <c r="J10" i="111"/>
  <c r="K10" i="111"/>
  <c r="L10" i="111"/>
  <c r="M10" i="111"/>
  <c r="F11" i="111"/>
  <c r="G11" i="111"/>
  <c r="H11" i="111"/>
  <c r="I11" i="111"/>
  <c r="J11" i="111"/>
  <c r="K11" i="111"/>
  <c r="L11" i="111"/>
  <c r="M11" i="111"/>
  <c r="F12" i="111"/>
  <c r="G12" i="111"/>
  <c r="H12" i="111"/>
  <c r="I12" i="111"/>
  <c r="J12" i="111"/>
  <c r="K12" i="111"/>
  <c r="L12" i="111"/>
  <c r="M12" i="111"/>
  <c r="F13" i="111"/>
  <c r="G13" i="111"/>
  <c r="H13" i="111"/>
  <c r="I13" i="111"/>
  <c r="J13" i="111"/>
  <c r="K13" i="111"/>
  <c r="L13" i="111"/>
  <c r="M13" i="111"/>
  <c r="F14" i="111"/>
  <c r="G14" i="111"/>
  <c r="H14" i="111"/>
  <c r="I14" i="111"/>
  <c r="J14" i="111"/>
  <c r="K14" i="111"/>
  <c r="L14" i="111"/>
  <c r="M14" i="111"/>
  <c r="F15" i="111"/>
  <c r="G15" i="111"/>
  <c r="H15" i="111"/>
  <c r="I15" i="111"/>
  <c r="J15" i="111"/>
  <c r="K15" i="111"/>
  <c r="L15" i="111"/>
  <c r="M15" i="111"/>
  <c r="F16" i="111"/>
  <c r="G16" i="111"/>
  <c r="H16" i="111"/>
  <c r="I16" i="111"/>
  <c r="J16" i="111"/>
  <c r="K16" i="111"/>
  <c r="L16" i="111"/>
  <c r="M16" i="111"/>
  <c r="F17" i="111"/>
  <c r="G17" i="111"/>
  <c r="H17" i="111"/>
  <c r="I17" i="111"/>
  <c r="J17" i="111"/>
  <c r="K17" i="111"/>
  <c r="L17" i="111"/>
  <c r="M17" i="111"/>
  <c r="F18" i="111"/>
  <c r="G18" i="111"/>
  <c r="H18" i="111"/>
  <c r="I18" i="111"/>
  <c r="J18" i="111"/>
  <c r="K18" i="111"/>
  <c r="L18" i="111"/>
  <c r="M18" i="111"/>
  <c r="F19" i="111"/>
  <c r="G19" i="111"/>
  <c r="H19" i="111"/>
  <c r="I19" i="111"/>
  <c r="J19" i="111"/>
  <c r="K19" i="111"/>
  <c r="L19" i="111"/>
  <c r="M19" i="111"/>
  <c r="F20" i="111"/>
  <c r="G20" i="111"/>
  <c r="H20" i="111"/>
  <c r="I20" i="111"/>
  <c r="J20" i="111"/>
  <c r="K20" i="111"/>
  <c r="D20" i="111" s="1"/>
  <c r="L20" i="111"/>
  <c r="M20" i="111"/>
  <c r="E8" i="111"/>
  <c r="E7" i="111"/>
  <c r="E22" i="111"/>
  <c r="E21" i="111"/>
  <c r="M21" i="111"/>
  <c r="M22" i="111"/>
  <c r="D34" i="111"/>
  <c r="D33" i="111"/>
  <c r="D32" i="111"/>
  <c r="D31" i="111"/>
  <c r="D30" i="111"/>
  <c r="D29" i="111"/>
  <c r="D28" i="111"/>
  <c r="D27" i="111"/>
  <c r="D26" i="111"/>
  <c r="D25" i="111"/>
  <c r="D24" i="111"/>
  <c r="D23" i="111"/>
  <c r="M36" i="111"/>
  <c r="L36" i="111"/>
  <c r="K36" i="111"/>
  <c r="J36" i="111"/>
  <c r="I36" i="111"/>
  <c r="H36" i="111"/>
  <c r="G36" i="111"/>
  <c r="M35" i="111"/>
  <c r="L35" i="111"/>
  <c r="K35" i="111"/>
  <c r="J35" i="111"/>
  <c r="I35" i="111"/>
  <c r="H35" i="111"/>
  <c r="G35" i="111"/>
  <c r="I22" i="111"/>
  <c r="J22" i="111"/>
  <c r="K22" i="111"/>
  <c r="I21" i="111"/>
  <c r="L21" i="111"/>
  <c r="L22" i="111"/>
  <c r="H22" i="111"/>
  <c r="G22" i="111"/>
  <c r="F22" i="111"/>
  <c r="K21" i="111"/>
  <c r="J21" i="111"/>
  <c r="H21" i="111"/>
  <c r="G21" i="111"/>
  <c r="F21" i="111"/>
  <c r="D12" i="113" l="1"/>
  <c r="I8" i="111"/>
  <c r="H8" i="111"/>
  <c r="L7" i="111"/>
  <c r="D22" i="111"/>
  <c r="D21" i="111"/>
  <c r="D62" i="111"/>
  <c r="D61" i="111"/>
  <c r="D60" i="111"/>
  <c r="D59" i="111"/>
  <c r="D58" i="111"/>
  <c r="D57" i="111"/>
  <c r="D56" i="111"/>
  <c r="D55" i="111"/>
  <c r="D54" i="111"/>
  <c r="D53" i="111"/>
  <c r="D52" i="111"/>
  <c r="D51" i="111"/>
  <c r="M50" i="111"/>
  <c r="M8" i="111" s="1"/>
  <c r="L50" i="111"/>
  <c r="L8" i="111" s="1"/>
  <c r="K50" i="111"/>
  <c r="K8" i="111" s="1"/>
  <c r="J50" i="111"/>
  <c r="J8" i="111" s="1"/>
  <c r="I50" i="111"/>
  <c r="H50" i="111"/>
  <c r="G50" i="111"/>
  <c r="G8" i="111" s="1"/>
  <c r="F50" i="111"/>
  <c r="E50" i="111"/>
  <c r="M49" i="111"/>
  <c r="M7" i="111" s="1"/>
  <c r="L49" i="111"/>
  <c r="K49" i="111"/>
  <c r="K7" i="111" s="1"/>
  <c r="J49" i="111"/>
  <c r="J7" i="111" s="1"/>
  <c r="I49" i="111"/>
  <c r="I7" i="111" s="1"/>
  <c r="H49" i="111"/>
  <c r="H7" i="111" s="1"/>
  <c r="G49" i="111"/>
  <c r="G7" i="111" s="1"/>
  <c r="F49" i="111"/>
  <c r="E49" i="111"/>
  <c r="D48" i="111"/>
  <c r="D47" i="111"/>
  <c r="D46" i="111"/>
  <c r="D45" i="111"/>
  <c r="D44" i="111"/>
  <c r="D43" i="111"/>
  <c r="D42" i="111"/>
  <c r="D41" i="111"/>
  <c r="D40" i="111"/>
  <c r="D39" i="111"/>
  <c r="D38" i="111"/>
  <c r="D37" i="111"/>
  <c r="F36" i="111"/>
  <c r="F8" i="111" s="1"/>
  <c r="D8" i="111" s="1"/>
  <c r="E36" i="111"/>
  <c r="F35" i="111"/>
  <c r="F7" i="111" s="1"/>
  <c r="E35" i="111"/>
  <c r="D35" i="111" s="1"/>
  <c r="D19" i="111"/>
  <c r="D18" i="111"/>
  <c r="D17" i="111"/>
  <c r="D16" i="111"/>
  <c r="D15" i="111"/>
  <c r="D14" i="111"/>
  <c r="D13" i="111"/>
  <c r="D12" i="111"/>
  <c r="D11" i="111"/>
  <c r="D10" i="111"/>
  <c r="D9" i="111"/>
  <c r="D7" i="111" l="1"/>
  <c r="D50" i="111"/>
  <c r="D36" i="111"/>
  <c r="D49" i="111"/>
  <c r="D95" i="109"/>
  <c r="D94" i="109"/>
  <c r="D93" i="109"/>
  <c r="D92" i="109"/>
  <c r="D91" i="109"/>
  <c r="D90" i="109"/>
  <c r="D89" i="109"/>
  <c r="D88" i="109"/>
  <c r="D87" i="109"/>
  <c r="D86" i="109"/>
  <c r="D85" i="109"/>
  <c r="D84" i="109"/>
  <c r="D83" i="109"/>
  <c r="D82" i="109"/>
  <c r="D81" i="109"/>
  <c r="D80" i="109"/>
  <c r="D79" i="109"/>
  <c r="D78" i="109"/>
  <c r="D77" i="109"/>
  <c r="D76" i="109"/>
  <c r="M75" i="109"/>
  <c r="L75" i="109"/>
  <c r="K75" i="109"/>
  <c r="J75" i="109"/>
  <c r="I75" i="109"/>
  <c r="H75" i="109"/>
  <c r="H9" i="109" s="1"/>
  <c r="G75" i="109"/>
  <c r="F75" i="109"/>
  <c r="E75" i="109"/>
  <c r="M74" i="109"/>
  <c r="L74" i="109"/>
  <c r="K74" i="109"/>
  <c r="J74" i="109"/>
  <c r="I74" i="109"/>
  <c r="H74" i="109"/>
  <c r="G74" i="109"/>
  <c r="F74" i="109"/>
  <c r="E74" i="109"/>
  <c r="D74" i="109" s="1"/>
  <c r="D73" i="109"/>
  <c r="D72" i="109"/>
  <c r="D71" i="109"/>
  <c r="D70" i="109"/>
  <c r="D69" i="109"/>
  <c r="D68" i="109"/>
  <c r="D67" i="109"/>
  <c r="D66" i="109"/>
  <c r="D65" i="109"/>
  <c r="D64" i="109"/>
  <c r="D63" i="109"/>
  <c r="D62" i="109"/>
  <c r="D61" i="109"/>
  <c r="D60" i="109"/>
  <c r="D59" i="109"/>
  <c r="D58" i="109"/>
  <c r="D57" i="109"/>
  <c r="D56" i="109"/>
  <c r="D55" i="109"/>
  <c r="D54" i="109"/>
  <c r="M53" i="109"/>
  <c r="L53" i="109"/>
  <c r="K53" i="109"/>
  <c r="J53" i="109"/>
  <c r="I53" i="109"/>
  <c r="H53" i="109"/>
  <c r="G53" i="109"/>
  <c r="F53" i="109"/>
  <c r="E53" i="109"/>
  <c r="M52" i="109"/>
  <c r="L52" i="109"/>
  <c r="K52" i="109"/>
  <c r="J52" i="109"/>
  <c r="I52" i="109"/>
  <c r="H52" i="109"/>
  <c r="G52" i="109"/>
  <c r="F52" i="109"/>
  <c r="E52" i="109"/>
  <c r="D51" i="109"/>
  <c r="D50" i="109"/>
  <c r="D49" i="109"/>
  <c r="D48" i="109"/>
  <c r="D47" i="109"/>
  <c r="D46" i="109"/>
  <c r="D45" i="109"/>
  <c r="D44" i="109"/>
  <c r="D43" i="109"/>
  <c r="D42" i="109"/>
  <c r="D41" i="109"/>
  <c r="D40" i="109"/>
  <c r="D39" i="109"/>
  <c r="D38" i="109"/>
  <c r="D37" i="109"/>
  <c r="D36" i="109"/>
  <c r="D35" i="109"/>
  <c r="D34" i="109"/>
  <c r="D33" i="109"/>
  <c r="D32" i="109"/>
  <c r="M31" i="109"/>
  <c r="M9" i="109" s="1"/>
  <c r="L31" i="109"/>
  <c r="L9" i="109" s="1"/>
  <c r="K31" i="109"/>
  <c r="J31" i="109"/>
  <c r="I31" i="109"/>
  <c r="H31" i="109"/>
  <c r="G31" i="109"/>
  <c r="G9" i="109" s="1"/>
  <c r="F31" i="109"/>
  <c r="F9" i="109" s="1"/>
  <c r="E31" i="109"/>
  <c r="M30" i="109"/>
  <c r="L30" i="109"/>
  <c r="K30" i="109"/>
  <c r="J30" i="109"/>
  <c r="J8" i="109" s="1"/>
  <c r="I30" i="109"/>
  <c r="I8" i="109" s="1"/>
  <c r="H30" i="109"/>
  <c r="G30" i="109"/>
  <c r="F30" i="109"/>
  <c r="E30" i="109"/>
  <c r="L29" i="109"/>
  <c r="K29" i="109"/>
  <c r="J29" i="109"/>
  <c r="I29" i="109"/>
  <c r="H29" i="109"/>
  <c r="G29" i="109"/>
  <c r="F29" i="109"/>
  <c r="E29" i="109"/>
  <c r="M28" i="109"/>
  <c r="L28" i="109"/>
  <c r="K28" i="109"/>
  <c r="J28" i="109"/>
  <c r="I28" i="109"/>
  <c r="H28" i="109"/>
  <c r="D28" i="109" s="1"/>
  <c r="G28" i="109"/>
  <c r="F28" i="109"/>
  <c r="E28" i="109"/>
  <c r="M27" i="109"/>
  <c r="L27" i="109"/>
  <c r="K27" i="109"/>
  <c r="J27" i="109"/>
  <c r="I27" i="109"/>
  <c r="H27" i="109"/>
  <c r="G27" i="109"/>
  <c r="F27" i="109"/>
  <c r="E27" i="109"/>
  <c r="D27" i="109" s="1"/>
  <c r="M26" i="109"/>
  <c r="L26" i="109"/>
  <c r="K26" i="109"/>
  <c r="J26" i="109"/>
  <c r="I26" i="109"/>
  <c r="H26" i="109"/>
  <c r="G26" i="109"/>
  <c r="F26" i="109"/>
  <c r="E26" i="109"/>
  <c r="M25" i="109"/>
  <c r="L25" i="109"/>
  <c r="K25" i="109"/>
  <c r="J25" i="109"/>
  <c r="I25" i="109"/>
  <c r="H25" i="109"/>
  <c r="G25" i="109"/>
  <c r="F25" i="109"/>
  <c r="E25" i="109"/>
  <c r="M24" i="109"/>
  <c r="L24" i="109"/>
  <c r="K24" i="109"/>
  <c r="J24" i="109"/>
  <c r="I24" i="109"/>
  <c r="H24" i="109"/>
  <c r="G24" i="109"/>
  <c r="F24" i="109"/>
  <c r="E24" i="109"/>
  <c r="M23" i="109"/>
  <c r="L23" i="109"/>
  <c r="K23" i="109"/>
  <c r="J23" i="109"/>
  <c r="I23" i="109"/>
  <c r="H23" i="109"/>
  <c r="G23" i="109"/>
  <c r="F23" i="109"/>
  <c r="E23" i="109"/>
  <c r="D23" i="109" s="1"/>
  <c r="M22" i="109"/>
  <c r="L22" i="109"/>
  <c r="K22" i="109"/>
  <c r="J22" i="109"/>
  <c r="I22" i="109"/>
  <c r="H22" i="109"/>
  <c r="G22" i="109"/>
  <c r="F22" i="109"/>
  <c r="E22" i="109"/>
  <c r="M21" i="109"/>
  <c r="L21" i="109"/>
  <c r="K21" i="109"/>
  <c r="J21" i="109"/>
  <c r="I21" i="109"/>
  <c r="H21" i="109"/>
  <c r="G21" i="109"/>
  <c r="F21" i="109"/>
  <c r="E21" i="109"/>
  <c r="M20" i="109"/>
  <c r="L20" i="109"/>
  <c r="K20" i="109"/>
  <c r="J20" i="109"/>
  <c r="I20" i="109"/>
  <c r="H20" i="109"/>
  <c r="G20" i="109"/>
  <c r="F20" i="109"/>
  <c r="E20" i="109"/>
  <c r="M19" i="109"/>
  <c r="L19" i="109"/>
  <c r="K19" i="109"/>
  <c r="J19" i="109"/>
  <c r="I19" i="109"/>
  <c r="H19" i="109"/>
  <c r="G19" i="109"/>
  <c r="F19" i="109"/>
  <c r="E19" i="109"/>
  <c r="M18" i="109"/>
  <c r="L18" i="109"/>
  <c r="K18" i="109"/>
  <c r="J18" i="109"/>
  <c r="I18" i="109"/>
  <c r="H18" i="109"/>
  <c r="G18" i="109"/>
  <c r="F18" i="109"/>
  <c r="E18" i="109"/>
  <c r="M17" i="109"/>
  <c r="L17" i="109"/>
  <c r="K17" i="109"/>
  <c r="J17" i="109"/>
  <c r="I17" i="109"/>
  <c r="H17" i="109"/>
  <c r="G17" i="109"/>
  <c r="F17" i="109"/>
  <c r="E17" i="109"/>
  <c r="D17" i="109" s="1"/>
  <c r="M16" i="109"/>
  <c r="L16" i="109"/>
  <c r="K16" i="109"/>
  <c r="J16" i="109"/>
  <c r="I16" i="109"/>
  <c r="H16" i="109"/>
  <c r="G16" i="109"/>
  <c r="F16" i="109"/>
  <c r="E16" i="109"/>
  <c r="M15" i="109"/>
  <c r="L15" i="109"/>
  <c r="K15" i="109"/>
  <c r="J15" i="109"/>
  <c r="I15" i="109"/>
  <c r="H15" i="109"/>
  <c r="G15" i="109"/>
  <c r="F15" i="109"/>
  <c r="E15" i="109"/>
  <c r="M14" i="109"/>
  <c r="L14" i="109"/>
  <c r="K14" i="109"/>
  <c r="J14" i="109"/>
  <c r="I14" i="109"/>
  <c r="H14" i="109"/>
  <c r="G14" i="109"/>
  <c r="F14" i="109"/>
  <c r="E14" i="109"/>
  <c r="D14" i="109"/>
  <c r="M13" i="109"/>
  <c r="L13" i="109"/>
  <c r="K13" i="109"/>
  <c r="J13" i="109"/>
  <c r="I13" i="109"/>
  <c r="H13" i="109"/>
  <c r="D13" i="109" s="1"/>
  <c r="G13" i="109"/>
  <c r="F13" i="109"/>
  <c r="E13" i="109"/>
  <c r="M12" i="109"/>
  <c r="L12" i="109"/>
  <c r="K12" i="109"/>
  <c r="J12" i="109"/>
  <c r="I12" i="109"/>
  <c r="H12" i="109"/>
  <c r="G12" i="109"/>
  <c r="F12" i="109"/>
  <c r="E12" i="109"/>
  <c r="M11" i="109"/>
  <c r="L11" i="109"/>
  <c r="K11" i="109"/>
  <c r="J11" i="109"/>
  <c r="I11" i="109"/>
  <c r="H11" i="109"/>
  <c r="G11" i="109"/>
  <c r="F11" i="109"/>
  <c r="E11" i="109"/>
  <c r="D11" i="109" s="1"/>
  <c r="M10" i="109"/>
  <c r="L10" i="109"/>
  <c r="K10" i="109"/>
  <c r="J10" i="109"/>
  <c r="I10" i="109"/>
  <c r="H10" i="109"/>
  <c r="G10" i="109"/>
  <c r="F10" i="109"/>
  <c r="E10" i="109"/>
  <c r="K8" i="109"/>
  <c r="D12" i="109" l="1"/>
  <c r="D20" i="109"/>
  <c r="D53" i="109"/>
  <c r="F8" i="109"/>
  <c r="L8" i="109"/>
  <c r="D10" i="109"/>
  <c r="D18" i="109"/>
  <c r="D19" i="109"/>
  <c r="D26" i="109"/>
  <c r="D52" i="109"/>
  <c r="D25" i="109"/>
  <c r="D31" i="109"/>
  <c r="E8" i="109"/>
  <c r="D15" i="109"/>
  <c r="D16" i="109"/>
  <c r="G8" i="109"/>
  <c r="M8" i="109"/>
  <c r="J9" i="109"/>
  <c r="D24" i="109"/>
  <c r="D21" i="109"/>
  <c r="D22" i="109"/>
  <c r="D29" i="109"/>
  <c r="H8" i="109"/>
  <c r="D8" i="109" s="1"/>
  <c r="E9" i="109"/>
  <c r="D9" i="109" s="1"/>
  <c r="K9" i="109"/>
  <c r="D75" i="109"/>
  <c r="I9" i="109"/>
  <c r="D30" i="109"/>
  <c r="D34" i="108"/>
  <c r="D33" i="108"/>
  <c r="D32" i="108"/>
  <c r="D18" i="108" s="1"/>
  <c r="D31" i="108"/>
  <c r="D30" i="108"/>
  <c r="D16" i="108" s="1"/>
  <c r="D29" i="108"/>
  <c r="D15" i="108" s="1"/>
  <c r="D28" i="108"/>
  <c r="D14" i="108" s="1"/>
  <c r="D27" i="108"/>
  <c r="D26" i="108"/>
  <c r="D12" i="108" s="1"/>
  <c r="D25" i="108"/>
  <c r="D24" i="108"/>
  <c r="D10" i="108" s="1"/>
  <c r="D23" i="108"/>
  <c r="D9" i="108" s="1"/>
  <c r="M22" i="108"/>
  <c r="L22" i="108"/>
  <c r="K22" i="108"/>
  <c r="J22" i="108"/>
  <c r="I22" i="108"/>
  <c r="I8" i="108" s="1"/>
  <c r="H22" i="108"/>
  <c r="H8" i="108" s="1"/>
  <c r="G22" i="108"/>
  <c r="F22" i="108"/>
  <c r="E22" i="108"/>
  <c r="M21" i="108"/>
  <c r="L21" i="108"/>
  <c r="L7" i="108" s="1"/>
  <c r="K21" i="108"/>
  <c r="K7" i="108" s="1"/>
  <c r="J21" i="108"/>
  <c r="I21" i="108"/>
  <c r="H21" i="108"/>
  <c r="G21" i="108"/>
  <c r="F21" i="108"/>
  <c r="E21" i="108"/>
  <c r="E7" i="108" s="1"/>
  <c r="M20" i="108"/>
  <c r="L20" i="108"/>
  <c r="K20" i="108"/>
  <c r="J20" i="108"/>
  <c r="I20" i="108"/>
  <c r="H20" i="108"/>
  <c r="G20" i="108"/>
  <c r="F20" i="108"/>
  <c r="E20" i="108"/>
  <c r="D20" i="108"/>
  <c r="M19" i="108"/>
  <c r="L19" i="108"/>
  <c r="K19" i="108"/>
  <c r="J19" i="108"/>
  <c r="I19" i="108"/>
  <c r="H19" i="108"/>
  <c r="G19" i="108"/>
  <c r="F19" i="108"/>
  <c r="E19" i="108"/>
  <c r="D19" i="108"/>
  <c r="M18" i="108"/>
  <c r="L18" i="108"/>
  <c r="K18" i="108"/>
  <c r="J18" i="108"/>
  <c r="I18" i="108"/>
  <c r="H18" i="108"/>
  <c r="G18" i="108"/>
  <c r="F18" i="108"/>
  <c r="E18" i="108"/>
  <c r="M17" i="108"/>
  <c r="L17" i="108"/>
  <c r="K17" i="108"/>
  <c r="J17" i="108"/>
  <c r="I17" i="108"/>
  <c r="H17" i="108"/>
  <c r="G17" i="108"/>
  <c r="F17" i="108"/>
  <c r="E17" i="108"/>
  <c r="D17" i="108"/>
  <c r="M16" i="108"/>
  <c r="L16" i="108"/>
  <c r="K16" i="108"/>
  <c r="J16" i="108"/>
  <c r="I16" i="108"/>
  <c r="H16" i="108"/>
  <c r="G16" i="108"/>
  <c r="F16" i="108"/>
  <c r="E16" i="108"/>
  <c r="M15" i="108"/>
  <c r="L15" i="108"/>
  <c r="K15" i="108"/>
  <c r="J15" i="108"/>
  <c r="I15" i="108"/>
  <c r="H15" i="108"/>
  <c r="G15" i="108"/>
  <c r="F15" i="108"/>
  <c r="E15" i="108"/>
  <c r="M14" i="108"/>
  <c r="L14" i="108"/>
  <c r="K14" i="108"/>
  <c r="J14" i="108"/>
  <c r="I14" i="108"/>
  <c r="H14" i="108"/>
  <c r="G14" i="108"/>
  <c r="F14" i="108"/>
  <c r="E14" i="108"/>
  <c r="M13" i="108"/>
  <c r="L13" i="108"/>
  <c r="K13" i="108"/>
  <c r="J13" i="108"/>
  <c r="I13" i="108"/>
  <c r="H13" i="108"/>
  <c r="G13" i="108"/>
  <c r="F13" i="108"/>
  <c r="E13" i="108"/>
  <c r="D13" i="108"/>
  <c r="M12" i="108"/>
  <c r="L12" i="108"/>
  <c r="K12" i="108"/>
  <c r="J12" i="108"/>
  <c r="I12" i="108"/>
  <c r="H12" i="108"/>
  <c r="G12" i="108"/>
  <c r="F12" i="108"/>
  <c r="E12" i="108"/>
  <c r="M11" i="108"/>
  <c r="L11" i="108"/>
  <c r="K11" i="108"/>
  <c r="J11" i="108"/>
  <c r="I11" i="108"/>
  <c r="H11" i="108"/>
  <c r="G11" i="108"/>
  <c r="F11" i="108"/>
  <c r="E11" i="108"/>
  <c r="D11" i="108"/>
  <c r="M10" i="108"/>
  <c r="L10" i="108"/>
  <c r="K10" i="108"/>
  <c r="J10" i="108"/>
  <c r="I10" i="108"/>
  <c r="H10" i="108"/>
  <c r="G10" i="108"/>
  <c r="F10" i="108"/>
  <c r="E10" i="108"/>
  <c r="M9" i="108"/>
  <c r="L9" i="108"/>
  <c r="K9" i="108"/>
  <c r="J9" i="108"/>
  <c r="I9" i="108"/>
  <c r="H9" i="108"/>
  <c r="G9" i="108"/>
  <c r="F9" i="108"/>
  <c r="E9" i="108"/>
  <c r="M8" i="108"/>
  <c r="L8" i="108"/>
  <c r="K8" i="108"/>
  <c r="J8" i="108"/>
  <c r="G8" i="108"/>
  <c r="F8" i="108"/>
  <c r="E8" i="108"/>
  <c r="M7" i="108"/>
  <c r="J7" i="108"/>
  <c r="I7" i="108"/>
  <c r="H7" i="108"/>
  <c r="G7" i="108"/>
  <c r="D62" i="106"/>
  <c r="D61" i="106"/>
  <c r="D19" i="106" s="1"/>
  <c r="D60" i="106"/>
  <c r="D18" i="106" s="1"/>
  <c r="D59" i="106"/>
  <c r="D58" i="106"/>
  <c r="D57" i="106"/>
  <c r="D56" i="106"/>
  <c r="D55" i="106"/>
  <c r="D54" i="106"/>
  <c r="D12" i="106" s="1"/>
  <c r="D53" i="106"/>
  <c r="D52" i="106"/>
  <c r="D51" i="106"/>
  <c r="M50" i="106"/>
  <c r="L50" i="106"/>
  <c r="K50" i="106"/>
  <c r="J50" i="106"/>
  <c r="I50" i="106"/>
  <c r="H50" i="106"/>
  <c r="G50" i="106"/>
  <c r="F50" i="106"/>
  <c r="E50" i="106"/>
  <c r="D50" i="106" s="1"/>
  <c r="M49" i="106"/>
  <c r="L49" i="106"/>
  <c r="K49" i="106"/>
  <c r="J49" i="106"/>
  <c r="I49" i="106"/>
  <c r="H49" i="106"/>
  <c r="G49" i="106"/>
  <c r="F49" i="106"/>
  <c r="E49" i="106"/>
  <c r="D46" i="106"/>
  <c r="D45" i="106"/>
  <c r="D44" i="106"/>
  <c r="D43" i="106"/>
  <c r="D42" i="106"/>
  <c r="D41" i="106"/>
  <c r="D13" i="106" s="1"/>
  <c r="D40" i="106"/>
  <c r="D39" i="106"/>
  <c r="D38" i="106"/>
  <c r="D37" i="106"/>
  <c r="M36" i="106"/>
  <c r="L36" i="106"/>
  <c r="L8" i="106" s="1"/>
  <c r="K36" i="106"/>
  <c r="J36" i="106"/>
  <c r="I36" i="106"/>
  <c r="H36" i="106"/>
  <c r="G36" i="106"/>
  <c r="F36" i="106"/>
  <c r="F8" i="106" s="1"/>
  <c r="E36" i="106"/>
  <c r="M35" i="106"/>
  <c r="L35" i="106"/>
  <c r="K35" i="106"/>
  <c r="J35" i="106"/>
  <c r="J7" i="106" s="1"/>
  <c r="I35" i="106"/>
  <c r="H35" i="106"/>
  <c r="G35" i="106"/>
  <c r="F35" i="106"/>
  <c r="D35" i="106" s="1"/>
  <c r="E35" i="106"/>
  <c r="D34" i="106"/>
  <c r="D33" i="106"/>
  <c r="D32" i="106"/>
  <c r="D31" i="106"/>
  <c r="D30" i="106"/>
  <c r="D16" i="106" s="1"/>
  <c r="D29" i="106"/>
  <c r="D28" i="106"/>
  <c r="D27" i="106"/>
  <c r="D26" i="106"/>
  <c r="D25" i="106"/>
  <c r="D24" i="106"/>
  <c r="D10" i="106" s="1"/>
  <c r="D23" i="106"/>
  <c r="M22" i="106"/>
  <c r="L22" i="106"/>
  <c r="K22" i="106"/>
  <c r="J22" i="106"/>
  <c r="I22" i="106"/>
  <c r="H22" i="106"/>
  <c r="D22" i="106" s="1"/>
  <c r="G22" i="106"/>
  <c r="F22" i="106"/>
  <c r="M21" i="106"/>
  <c r="L21" i="106"/>
  <c r="K21" i="106"/>
  <c r="K7" i="106" s="1"/>
  <c r="J21" i="106"/>
  <c r="I21" i="106"/>
  <c r="H21" i="106"/>
  <c r="H7" i="106" s="1"/>
  <c r="G21" i="106"/>
  <c r="F21" i="106"/>
  <c r="D21" i="106"/>
  <c r="M20" i="106"/>
  <c r="L20" i="106"/>
  <c r="K20" i="106"/>
  <c r="J20" i="106"/>
  <c r="I20" i="106"/>
  <c r="H20" i="106"/>
  <c r="G20" i="106"/>
  <c r="F20" i="106"/>
  <c r="E20" i="106"/>
  <c r="D20" i="106"/>
  <c r="M19" i="106"/>
  <c r="L19" i="106"/>
  <c r="K19" i="106"/>
  <c r="J19" i="106"/>
  <c r="I19" i="106"/>
  <c r="H19" i="106"/>
  <c r="G19" i="106"/>
  <c r="F19" i="106"/>
  <c r="E19" i="106"/>
  <c r="M18" i="106"/>
  <c r="L18" i="106"/>
  <c r="K18" i="106"/>
  <c r="J18" i="106"/>
  <c r="I18" i="106"/>
  <c r="H18" i="106"/>
  <c r="G18" i="106"/>
  <c r="F18" i="106"/>
  <c r="E18" i="106"/>
  <c r="M17" i="106"/>
  <c r="L17" i="106"/>
  <c r="K17" i="106"/>
  <c r="J17" i="106"/>
  <c r="I17" i="106"/>
  <c r="H17" i="106"/>
  <c r="G17" i="106"/>
  <c r="F17" i="106"/>
  <c r="E17" i="106"/>
  <c r="D17" i="106"/>
  <c r="M16" i="106"/>
  <c r="L16" i="106"/>
  <c r="K16" i="106"/>
  <c r="J16" i="106"/>
  <c r="I16" i="106"/>
  <c r="H16" i="106"/>
  <c r="G16" i="106"/>
  <c r="F16" i="106"/>
  <c r="E16" i="106"/>
  <c r="M15" i="106"/>
  <c r="L15" i="106"/>
  <c r="K15" i="106"/>
  <c r="J15" i="106"/>
  <c r="I15" i="106"/>
  <c r="H15" i="106"/>
  <c r="G15" i="106"/>
  <c r="F15" i="106"/>
  <c r="E15" i="106"/>
  <c r="D15" i="106"/>
  <c r="M14" i="106"/>
  <c r="L14" i="106"/>
  <c r="K14" i="106"/>
  <c r="J14" i="106"/>
  <c r="I14" i="106"/>
  <c r="H14" i="106"/>
  <c r="G14" i="106"/>
  <c r="F14" i="106"/>
  <c r="E14" i="106"/>
  <c r="D14" i="106"/>
  <c r="M13" i="106"/>
  <c r="L13" i="106"/>
  <c r="K13" i="106"/>
  <c r="J13" i="106"/>
  <c r="I13" i="106"/>
  <c r="H13" i="106"/>
  <c r="G13" i="106"/>
  <c r="F13" i="106"/>
  <c r="E13" i="106"/>
  <c r="M12" i="106"/>
  <c r="L12" i="106"/>
  <c r="K12" i="106"/>
  <c r="J12" i="106"/>
  <c r="I12" i="106"/>
  <c r="H12" i="106"/>
  <c r="G12" i="106"/>
  <c r="F12" i="106"/>
  <c r="E12" i="106"/>
  <c r="M11" i="106"/>
  <c r="L11" i="106"/>
  <c r="K11" i="106"/>
  <c r="J11" i="106"/>
  <c r="I11" i="106"/>
  <c r="H11" i="106"/>
  <c r="G11" i="106"/>
  <c r="F11" i="106"/>
  <c r="E11" i="106"/>
  <c r="D11" i="106"/>
  <c r="M10" i="106"/>
  <c r="L10" i="106"/>
  <c r="K10" i="106"/>
  <c r="J10" i="106"/>
  <c r="I10" i="106"/>
  <c r="H10" i="106"/>
  <c r="G10" i="106"/>
  <c r="F10" i="106"/>
  <c r="E10" i="106"/>
  <c r="M9" i="106"/>
  <c r="L9" i="106"/>
  <c r="K9" i="106"/>
  <c r="J9" i="106"/>
  <c r="I9" i="106"/>
  <c r="H9" i="106"/>
  <c r="G9" i="106"/>
  <c r="F9" i="106"/>
  <c r="E9" i="106"/>
  <c r="D9" i="106"/>
  <c r="M8" i="106"/>
  <c r="J8" i="106"/>
  <c r="I8" i="106"/>
  <c r="H8" i="106"/>
  <c r="G8" i="106"/>
  <c r="M7" i="106"/>
  <c r="L7" i="106"/>
  <c r="G7" i="106"/>
  <c r="F7" i="106"/>
  <c r="E7" i="106"/>
  <c r="D76" i="107"/>
  <c r="D75" i="107"/>
  <c r="D74" i="107"/>
  <c r="D73" i="107"/>
  <c r="D72" i="107"/>
  <c r="D28" i="107" s="1"/>
  <c r="D71" i="107"/>
  <c r="D70" i="107"/>
  <c r="D69" i="107"/>
  <c r="D68" i="107"/>
  <c r="D67" i="107"/>
  <c r="D11" i="107" s="1"/>
  <c r="D66" i="107"/>
  <c r="D22" i="107" s="1"/>
  <c r="D65" i="107"/>
  <c r="M64" i="107"/>
  <c r="L64" i="107"/>
  <c r="L20" i="107" s="1"/>
  <c r="K64" i="107"/>
  <c r="J64" i="107"/>
  <c r="J20" i="107"/>
  <c r="I64" i="107"/>
  <c r="H64" i="107"/>
  <c r="G64" i="107"/>
  <c r="D64" i="107" s="1"/>
  <c r="F64" i="107"/>
  <c r="D20" i="107"/>
  <c r="M63" i="107"/>
  <c r="L63" i="107"/>
  <c r="K63" i="107"/>
  <c r="K19" i="107" s="1"/>
  <c r="J63" i="107"/>
  <c r="I63" i="107"/>
  <c r="H63" i="107"/>
  <c r="G63" i="107"/>
  <c r="G19" i="107"/>
  <c r="F63" i="107"/>
  <c r="D62" i="107"/>
  <c r="D61" i="107"/>
  <c r="D17" i="107"/>
  <c r="D60" i="107"/>
  <c r="D59" i="107"/>
  <c r="D58" i="107"/>
  <c r="D14" i="107" s="1"/>
  <c r="D57" i="107"/>
  <c r="D56" i="107"/>
  <c r="D55" i="107"/>
  <c r="D54" i="107"/>
  <c r="D53" i="107"/>
  <c r="M52" i="107"/>
  <c r="L52" i="107"/>
  <c r="L8" i="107" s="1"/>
  <c r="K52" i="107"/>
  <c r="J52" i="107"/>
  <c r="J8" i="107"/>
  <c r="I52" i="107"/>
  <c r="H52" i="107"/>
  <c r="G52" i="107"/>
  <c r="D52" i="107" s="1"/>
  <c r="F52" i="107"/>
  <c r="M51" i="107"/>
  <c r="L51" i="107"/>
  <c r="K51" i="107"/>
  <c r="J51" i="107"/>
  <c r="I51" i="107"/>
  <c r="H51" i="107"/>
  <c r="G51" i="107"/>
  <c r="F51" i="107"/>
  <c r="F7" i="107" s="1"/>
  <c r="D50" i="107"/>
  <c r="D49" i="107"/>
  <c r="D48" i="107"/>
  <c r="D47" i="107"/>
  <c r="D46" i="107"/>
  <c r="D45" i="107"/>
  <c r="D44" i="107"/>
  <c r="D43" i="107"/>
  <c r="D42" i="107"/>
  <c r="D41" i="107"/>
  <c r="D40" i="107"/>
  <c r="D39" i="107"/>
  <c r="D38" i="107"/>
  <c r="D37" i="107"/>
  <c r="D15" i="107" s="1"/>
  <c r="D36" i="107"/>
  <c r="D35" i="107"/>
  <c r="D13" i="107" s="1"/>
  <c r="D34" i="107"/>
  <c r="D12" i="107" s="1"/>
  <c r="D33" i="107"/>
  <c r="D32" i="107"/>
  <c r="D31" i="107"/>
  <c r="D9" i="107" s="1"/>
  <c r="M30" i="107"/>
  <c r="L30" i="107"/>
  <c r="K30" i="107"/>
  <c r="J30" i="107"/>
  <c r="I30" i="107"/>
  <c r="I8" i="107" s="1"/>
  <c r="H30" i="107"/>
  <c r="H8" i="107" s="1"/>
  <c r="G30" i="107"/>
  <c r="D30" i="107" s="1"/>
  <c r="M29" i="107"/>
  <c r="L29" i="107"/>
  <c r="L7" i="107"/>
  <c r="K29" i="107"/>
  <c r="K7" i="107" s="1"/>
  <c r="J29" i="107"/>
  <c r="I29" i="107"/>
  <c r="H29" i="107"/>
  <c r="H7" i="107" s="1"/>
  <c r="G29" i="107"/>
  <c r="G7" i="107" s="1"/>
  <c r="M28" i="107"/>
  <c r="L28" i="107"/>
  <c r="K28" i="107"/>
  <c r="J28" i="107"/>
  <c r="I28" i="107"/>
  <c r="H28" i="107"/>
  <c r="G28" i="107"/>
  <c r="F28" i="107"/>
  <c r="M27" i="107"/>
  <c r="L27" i="107"/>
  <c r="K27" i="107"/>
  <c r="J27" i="107"/>
  <c r="I27" i="107"/>
  <c r="H27" i="107"/>
  <c r="G27" i="107"/>
  <c r="F27" i="107"/>
  <c r="D27" i="107"/>
  <c r="M26" i="107"/>
  <c r="L26" i="107"/>
  <c r="K26" i="107"/>
  <c r="J26" i="107"/>
  <c r="I26" i="107"/>
  <c r="H26" i="107"/>
  <c r="G26" i="107"/>
  <c r="F26" i="107"/>
  <c r="D26" i="107"/>
  <c r="M25" i="107"/>
  <c r="L25" i="107"/>
  <c r="K25" i="107"/>
  <c r="J25" i="107"/>
  <c r="I25" i="107"/>
  <c r="H25" i="107"/>
  <c r="G25" i="107"/>
  <c r="F25" i="107"/>
  <c r="D25" i="107"/>
  <c r="M24" i="107"/>
  <c r="L24" i="107"/>
  <c r="K24" i="107"/>
  <c r="J24" i="107"/>
  <c r="I24" i="107"/>
  <c r="H24" i="107"/>
  <c r="G24" i="107"/>
  <c r="F24" i="107"/>
  <c r="D24" i="107"/>
  <c r="M23" i="107"/>
  <c r="L23" i="107"/>
  <c r="K23" i="107"/>
  <c r="J23" i="107"/>
  <c r="I23" i="107"/>
  <c r="H23" i="107"/>
  <c r="G23" i="107"/>
  <c r="F23" i="107"/>
  <c r="D23" i="107"/>
  <c r="M22" i="107"/>
  <c r="L22" i="107"/>
  <c r="K22" i="107"/>
  <c r="J22" i="107"/>
  <c r="I22" i="107"/>
  <c r="H22" i="107"/>
  <c r="G22" i="107"/>
  <c r="F22" i="107"/>
  <c r="M21" i="107"/>
  <c r="L21" i="107"/>
  <c r="K21" i="107"/>
  <c r="J21" i="107"/>
  <c r="I21" i="107"/>
  <c r="H21" i="107"/>
  <c r="G21" i="107"/>
  <c r="F21" i="107"/>
  <c r="D21" i="107"/>
  <c r="M20" i="107"/>
  <c r="K20" i="107"/>
  <c r="I20" i="107"/>
  <c r="H20" i="107"/>
  <c r="G20" i="107"/>
  <c r="M19" i="107"/>
  <c r="L19" i="107"/>
  <c r="J19" i="107"/>
  <c r="H19" i="107"/>
  <c r="F19" i="107"/>
  <c r="M18" i="107"/>
  <c r="L18" i="107"/>
  <c r="K18" i="107"/>
  <c r="J18" i="107"/>
  <c r="I18" i="107"/>
  <c r="H18" i="107"/>
  <c r="G18" i="107"/>
  <c r="F18" i="107"/>
  <c r="D18" i="107"/>
  <c r="M17" i="107"/>
  <c r="L17" i="107"/>
  <c r="K17" i="107"/>
  <c r="J17" i="107"/>
  <c r="I17" i="107"/>
  <c r="H17" i="107"/>
  <c r="G17" i="107"/>
  <c r="F17" i="107"/>
  <c r="M16" i="107"/>
  <c r="L16" i="107"/>
  <c r="K16" i="107"/>
  <c r="J16" i="107"/>
  <c r="I16" i="107"/>
  <c r="H16" i="107"/>
  <c r="G16" i="107"/>
  <c r="F16" i="107"/>
  <c r="M15" i="107"/>
  <c r="L15" i="107"/>
  <c r="K15" i="107"/>
  <c r="J15" i="107"/>
  <c r="I15" i="107"/>
  <c r="H15" i="107"/>
  <c r="G15" i="107"/>
  <c r="F15" i="107"/>
  <c r="M14" i="107"/>
  <c r="L14" i="107"/>
  <c r="K14" i="107"/>
  <c r="J14" i="107"/>
  <c r="I14" i="107"/>
  <c r="H14" i="107"/>
  <c r="G14" i="107"/>
  <c r="F14" i="107"/>
  <c r="M13" i="107"/>
  <c r="L13" i="107"/>
  <c r="K13" i="107"/>
  <c r="J13" i="107"/>
  <c r="I13" i="107"/>
  <c r="H13" i="107"/>
  <c r="G13" i="107"/>
  <c r="F13" i="107"/>
  <c r="M12" i="107"/>
  <c r="L12" i="107"/>
  <c r="K12" i="107"/>
  <c r="J12" i="107"/>
  <c r="I12" i="107"/>
  <c r="H12" i="107"/>
  <c r="G12" i="107"/>
  <c r="F12" i="107"/>
  <c r="M11" i="107"/>
  <c r="L11" i="107"/>
  <c r="K11" i="107"/>
  <c r="J11" i="107"/>
  <c r="I11" i="107"/>
  <c r="H11" i="107"/>
  <c r="G11" i="107"/>
  <c r="F11" i="107"/>
  <c r="M10" i="107"/>
  <c r="L10" i="107"/>
  <c r="K10" i="107"/>
  <c r="J10" i="107"/>
  <c r="I10" i="107"/>
  <c r="H10" i="107"/>
  <c r="G10" i="107"/>
  <c r="F10" i="107"/>
  <c r="M9" i="107"/>
  <c r="L9" i="107"/>
  <c r="K9" i="107"/>
  <c r="J9" i="107"/>
  <c r="I9" i="107"/>
  <c r="H9" i="107"/>
  <c r="G9" i="107"/>
  <c r="F9" i="107"/>
  <c r="M8" i="107"/>
  <c r="K8" i="107"/>
  <c r="G8" i="107"/>
  <c r="J7" i="107"/>
  <c r="I7" i="107"/>
  <c r="E7" i="107"/>
  <c r="D62" i="105"/>
  <c r="D20" i="105" s="1"/>
  <c r="D61" i="105"/>
  <c r="D60" i="105"/>
  <c r="D18" i="105" s="1"/>
  <c r="D59" i="105"/>
  <c r="D17" i="105" s="1"/>
  <c r="D58" i="105"/>
  <c r="D57" i="105"/>
  <c r="D56" i="105"/>
  <c r="D14" i="105" s="1"/>
  <c r="D55" i="105"/>
  <c r="D54" i="105"/>
  <c r="D12" i="105" s="1"/>
  <c r="D53" i="105"/>
  <c r="D11" i="105" s="1"/>
  <c r="D52" i="105"/>
  <c r="D51" i="105"/>
  <c r="M50" i="105"/>
  <c r="L50" i="105"/>
  <c r="K50" i="105"/>
  <c r="K8" i="105" s="1"/>
  <c r="J50" i="105"/>
  <c r="J8" i="105" s="1"/>
  <c r="I50" i="105"/>
  <c r="H50" i="105"/>
  <c r="G50" i="105"/>
  <c r="F50" i="105"/>
  <c r="E50" i="105"/>
  <c r="E8" i="105" s="1"/>
  <c r="D50" i="105"/>
  <c r="M49" i="105"/>
  <c r="L49" i="105"/>
  <c r="K49" i="105"/>
  <c r="J49" i="105"/>
  <c r="I49" i="105"/>
  <c r="I7" i="105" s="1"/>
  <c r="H49" i="105"/>
  <c r="H7" i="105" s="1"/>
  <c r="G49" i="105"/>
  <c r="F49" i="105"/>
  <c r="E49" i="105"/>
  <c r="D48" i="105"/>
  <c r="D47" i="105"/>
  <c r="D46" i="105"/>
  <c r="D45" i="105"/>
  <c r="D44" i="105"/>
  <c r="D43" i="105"/>
  <c r="D42" i="105"/>
  <c r="D41" i="105"/>
  <c r="D40" i="105"/>
  <c r="D39" i="105"/>
  <c r="D38" i="105"/>
  <c r="D37" i="105"/>
  <c r="M36" i="105"/>
  <c r="M8" i="105" s="1"/>
  <c r="L36" i="105"/>
  <c r="K36" i="105"/>
  <c r="J36" i="105"/>
  <c r="I36" i="105"/>
  <c r="H36" i="105"/>
  <c r="G36" i="105"/>
  <c r="G8" i="105" s="1"/>
  <c r="F36" i="105"/>
  <c r="E36" i="105"/>
  <c r="D36" i="105" s="1"/>
  <c r="D8" i="105" s="1"/>
  <c r="M35" i="105"/>
  <c r="M7" i="105" s="1"/>
  <c r="L35" i="105"/>
  <c r="K35" i="105"/>
  <c r="K7" i="105" s="1"/>
  <c r="J35" i="105"/>
  <c r="J7" i="105" s="1"/>
  <c r="I35" i="105"/>
  <c r="H35" i="105"/>
  <c r="G35" i="105"/>
  <c r="D35" i="105" s="1"/>
  <c r="F35" i="105"/>
  <c r="E35" i="105"/>
  <c r="E7" i="105" s="1"/>
  <c r="M20" i="105"/>
  <c r="L20" i="105"/>
  <c r="K20" i="105"/>
  <c r="J20" i="105"/>
  <c r="I20" i="105"/>
  <c r="H20" i="105"/>
  <c r="G20" i="105"/>
  <c r="F20" i="105"/>
  <c r="E20" i="105"/>
  <c r="M19" i="105"/>
  <c r="L19" i="105"/>
  <c r="K19" i="105"/>
  <c r="J19" i="105"/>
  <c r="I19" i="105"/>
  <c r="H19" i="105"/>
  <c r="G19" i="105"/>
  <c r="F19" i="105"/>
  <c r="E19" i="105"/>
  <c r="D19" i="105"/>
  <c r="M18" i="105"/>
  <c r="L18" i="105"/>
  <c r="K18" i="105"/>
  <c r="J18" i="105"/>
  <c r="I18" i="105"/>
  <c r="H18" i="105"/>
  <c r="G18" i="105"/>
  <c r="F18" i="105"/>
  <c r="E18" i="105"/>
  <c r="M17" i="105"/>
  <c r="L17" i="105"/>
  <c r="K17" i="105"/>
  <c r="J17" i="105"/>
  <c r="I17" i="105"/>
  <c r="H17" i="105"/>
  <c r="G17" i="105"/>
  <c r="F17" i="105"/>
  <c r="E17" i="105"/>
  <c r="M16" i="105"/>
  <c r="L16" i="105"/>
  <c r="K16" i="105"/>
  <c r="J16" i="105"/>
  <c r="I16" i="105"/>
  <c r="H16" i="105"/>
  <c r="G16" i="105"/>
  <c r="F16" i="105"/>
  <c r="E16" i="105"/>
  <c r="D16" i="105"/>
  <c r="M15" i="105"/>
  <c r="L15" i="105"/>
  <c r="K15" i="105"/>
  <c r="J15" i="105"/>
  <c r="I15" i="105"/>
  <c r="H15" i="105"/>
  <c r="G15" i="105"/>
  <c r="F15" i="105"/>
  <c r="E15" i="105"/>
  <c r="D15" i="105"/>
  <c r="M14" i="105"/>
  <c r="L14" i="105"/>
  <c r="K14" i="105"/>
  <c r="J14" i="105"/>
  <c r="I14" i="105"/>
  <c r="H14" i="105"/>
  <c r="G14" i="105"/>
  <c r="F14" i="105"/>
  <c r="E14" i="105"/>
  <c r="M13" i="105"/>
  <c r="L13" i="105"/>
  <c r="K13" i="105"/>
  <c r="J13" i="105"/>
  <c r="I13" i="105"/>
  <c r="H13" i="105"/>
  <c r="G13" i="105"/>
  <c r="F13" i="105"/>
  <c r="E13" i="105"/>
  <c r="D13" i="105"/>
  <c r="M12" i="105"/>
  <c r="L12" i="105"/>
  <c r="K12" i="105"/>
  <c r="J12" i="105"/>
  <c r="I12" i="105"/>
  <c r="H12" i="105"/>
  <c r="G12" i="105"/>
  <c r="F12" i="105"/>
  <c r="E12" i="105"/>
  <c r="M11" i="105"/>
  <c r="L11" i="105"/>
  <c r="K11" i="105"/>
  <c r="J11" i="105"/>
  <c r="I11" i="105"/>
  <c r="H11" i="105"/>
  <c r="G11" i="105"/>
  <c r="F11" i="105"/>
  <c r="E11" i="105"/>
  <c r="M10" i="105"/>
  <c r="L10" i="105"/>
  <c r="K10" i="105"/>
  <c r="J10" i="105"/>
  <c r="I10" i="105"/>
  <c r="H10" i="105"/>
  <c r="G10" i="105"/>
  <c r="F10" i="105"/>
  <c r="E10" i="105"/>
  <c r="D10" i="105"/>
  <c r="M9" i="105"/>
  <c r="L9" i="105"/>
  <c r="K9" i="105"/>
  <c r="J9" i="105"/>
  <c r="I9" i="105"/>
  <c r="H9" i="105"/>
  <c r="G9" i="105"/>
  <c r="F9" i="105"/>
  <c r="E9" i="105"/>
  <c r="D9" i="105"/>
  <c r="L8" i="105"/>
  <c r="I8" i="105"/>
  <c r="H8" i="105"/>
  <c r="F8" i="105"/>
  <c r="L7" i="105"/>
  <c r="F7" i="105"/>
  <c r="D62" i="104"/>
  <c r="D20" i="104" s="1"/>
  <c r="D61" i="104"/>
  <c r="D60" i="104"/>
  <c r="D18" i="104" s="1"/>
  <c r="D59" i="104"/>
  <c r="D58" i="104"/>
  <c r="D57" i="104"/>
  <c r="D56" i="104"/>
  <c r="D55" i="104"/>
  <c r="D54" i="104"/>
  <c r="D12" i="104" s="1"/>
  <c r="D53" i="104"/>
  <c r="D52" i="104"/>
  <c r="D51" i="104"/>
  <c r="M50" i="104"/>
  <c r="L50" i="104"/>
  <c r="K50" i="104"/>
  <c r="K8" i="104" s="1"/>
  <c r="J50" i="104"/>
  <c r="I50" i="104"/>
  <c r="H50" i="104"/>
  <c r="G50" i="104"/>
  <c r="D50" i="104" s="1"/>
  <c r="F50" i="104"/>
  <c r="E50" i="104"/>
  <c r="E8" i="104" s="1"/>
  <c r="M49" i="104"/>
  <c r="L49" i="104"/>
  <c r="K49" i="104"/>
  <c r="J49" i="104"/>
  <c r="I49" i="104"/>
  <c r="I7" i="104" s="1"/>
  <c r="H49" i="104"/>
  <c r="G49" i="104"/>
  <c r="F49" i="104"/>
  <c r="E49" i="104"/>
  <c r="D48" i="104"/>
  <c r="D47" i="104"/>
  <c r="D19" i="104" s="1"/>
  <c r="D46" i="104"/>
  <c r="D45" i="104"/>
  <c r="D17" i="104" s="1"/>
  <c r="D44" i="104"/>
  <c r="D43" i="104"/>
  <c r="D15" i="104" s="1"/>
  <c r="D42" i="104"/>
  <c r="D41" i="104"/>
  <c r="D40" i="104"/>
  <c r="D39" i="104"/>
  <c r="D11" i="104" s="1"/>
  <c r="D38" i="104"/>
  <c r="D37" i="104"/>
  <c r="D9" i="104" s="1"/>
  <c r="M36" i="104"/>
  <c r="L36" i="104"/>
  <c r="K36" i="104"/>
  <c r="J36" i="104"/>
  <c r="J8" i="104" s="1"/>
  <c r="I36" i="104"/>
  <c r="H36" i="104"/>
  <c r="H8" i="104" s="1"/>
  <c r="G36" i="104"/>
  <c r="F36" i="104"/>
  <c r="E36" i="104"/>
  <c r="D36" i="104"/>
  <c r="M35" i="104"/>
  <c r="L35" i="104"/>
  <c r="L7" i="104" s="1"/>
  <c r="K35" i="104"/>
  <c r="J35" i="104"/>
  <c r="I35" i="104"/>
  <c r="H35" i="104"/>
  <c r="H7" i="104" s="1"/>
  <c r="G35" i="104"/>
  <c r="F35" i="104"/>
  <c r="F7" i="104" s="1"/>
  <c r="E35" i="104"/>
  <c r="M20" i="104"/>
  <c r="L20" i="104"/>
  <c r="K20" i="104"/>
  <c r="J20" i="104"/>
  <c r="I20" i="104"/>
  <c r="H20" i="104"/>
  <c r="G20" i="104"/>
  <c r="F20" i="104"/>
  <c r="E20" i="104"/>
  <c r="M19" i="104"/>
  <c r="L19" i="104"/>
  <c r="K19" i="104"/>
  <c r="J19" i="104"/>
  <c r="I19" i="104"/>
  <c r="H19" i="104"/>
  <c r="G19" i="104"/>
  <c r="F19" i="104"/>
  <c r="E19" i="104"/>
  <c r="M18" i="104"/>
  <c r="L18" i="104"/>
  <c r="K18" i="104"/>
  <c r="J18" i="104"/>
  <c r="I18" i="104"/>
  <c r="H18" i="104"/>
  <c r="G18" i="104"/>
  <c r="F18" i="104"/>
  <c r="E18" i="104"/>
  <c r="M17" i="104"/>
  <c r="L17" i="104"/>
  <c r="K17" i="104"/>
  <c r="J17" i="104"/>
  <c r="I17" i="104"/>
  <c r="H17" i="104"/>
  <c r="G17" i="104"/>
  <c r="F17" i="104"/>
  <c r="E17" i="104"/>
  <c r="M16" i="104"/>
  <c r="L16" i="104"/>
  <c r="K16" i="104"/>
  <c r="J16" i="104"/>
  <c r="I16" i="104"/>
  <c r="H16" i="104"/>
  <c r="G16" i="104"/>
  <c r="F16" i="104"/>
  <c r="E16" i="104"/>
  <c r="D16" i="104"/>
  <c r="M15" i="104"/>
  <c r="L15" i="104"/>
  <c r="K15" i="104"/>
  <c r="J15" i="104"/>
  <c r="I15" i="104"/>
  <c r="H15" i="104"/>
  <c r="G15" i="104"/>
  <c r="F15" i="104"/>
  <c r="E15" i="104"/>
  <c r="M14" i="104"/>
  <c r="L14" i="104"/>
  <c r="K14" i="104"/>
  <c r="J14" i="104"/>
  <c r="I14" i="104"/>
  <c r="H14" i="104"/>
  <c r="G14" i="104"/>
  <c r="F14" i="104"/>
  <c r="E14" i="104"/>
  <c r="M13" i="104"/>
  <c r="L13" i="104"/>
  <c r="K13" i="104"/>
  <c r="J13" i="104"/>
  <c r="I13" i="104"/>
  <c r="H13" i="104"/>
  <c r="G13" i="104"/>
  <c r="F13" i="104"/>
  <c r="E13" i="104"/>
  <c r="D13" i="104"/>
  <c r="M12" i="104"/>
  <c r="L12" i="104"/>
  <c r="K12" i="104"/>
  <c r="J12" i="104"/>
  <c r="I12" i="104"/>
  <c r="H12" i="104"/>
  <c r="G12" i="104"/>
  <c r="F12" i="104"/>
  <c r="E12" i="104"/>
  <c r="M11" i="104"/>
  <c r="L11" i="104"/>
  <c r="K11" i="104"/>
  <c r="J11" i="104"/>
  <c r="I11" i="104"/>
  <c r="H11" i="104"/>
  <c r="G11" i="104"/>
  <c r="F11" i="104"/>
  <c r="E11" i="104"/>
  <c r="M10" i="104"/>
  <c r="L10" i="104"/>
  <c r="K10" i="104"/>
  <c r="J10" i="104"/>
  <c r="I10" i="104"/>
  <c r="H10" i="104"/>
  <c r="G10" i="104"/>
  <c r="F10" i="104"/>
  <c r="E10" i="104"/>
  <c r="D10" i="104"/>
  <c r="M9" i="104"/>
  <c r="L9" i="104"/>
  <c r="K9" i="104"/>
  <c r="J9" i="104"/>
  <c r="I9" i="104"/>
  <c r="H9" i="104"/>
  <c r="G9" i="104"/>
  <c r="F9" i="104"/>
  <c r="E9" i="104"/>
  <c r="L8" i="104"/>
  <c r="I8" i="104"/>
  <c r="F8" i="104"/>
  <c r="M7" i="104"/>
  <c r="J7" i="104"/>
  <c r="G7" i="104"/>
  <c r="D62" i="103"/>
  <c r="D61" i="103"/>
  <c r="D60" i="103"/>
  <c r="D59" i="103"/>
  <c r="D17" i="103" s="1"/>
  <c r="D58" i="103"/>
  <c r="D57" i="103"/>
  <c r="D56" i="103"/>
  <c r="D14" i="103" s="1"/>
  <c r="D55" i="103"/>
  <c r="D54" i="103"/>
  <c r="D53" i="103"/>
  <c r="D11" i="103" s="1"/>
  <c r="D52" i="103"/>
  <c r="D51" i="103"/>
  <c r="M50" i="103"/>
  <c r="L50" i="103"/>
  <c r="K50" i="103"/>
  <c r="J50" i="103"/>
  <c r="I50" i="103"/>
  <c r="H50" i="103"/>
  <c r="G50" i="103"/>
  <c r="F50" i="103"/>
  <c r="E50" i="103"/>
  <c r="D50" i="103"/>
  <c r="M49" i="103"/>
  <c r="L49" i="103"/>
  <c r="K49" i="103"/>
  <c r="J49" i="103"/>
  <c r="I49" i="103"/>
  <c r="I7" i="103" s="1"/>
  <c r="H49" i="103"/>
  <c r="G49" i="103"/>
  <c r="G7" i="103"/>
  <c r="F49" i="103"/>
  <c r="E49" i="103"/>
  <c r="D49" i="103"/>
  <c r="M48" i="103"/>
  <c r="L48" i="103" s="1"/>
  <c r="M47" i="103"/>
  <c r="L47" i="103" s="1"/>
  <c r="M46" i="103"/>
  <c r="L46" i="103"/>
  <c r="D45" i="103"/>
  <c r="D44" i="103"/>
  <c r="D43" i="103"/>
  <c r="D15" i="103" s="1"/>
  <c r="D42" i="103"/>
  <c r="D41" i="103"/>
  <c r="D40" i="103"/>
  <c r="D39" i="103"/>
  <c r="D38" i="103"/>
  <c r="D37" i="103"/>
  <c r="M35" i="103"/>
  <c r="L35" i="103"/>
  <c r="K35" i="103"/>
  <c r="K7" i="103" s="1"/>
  <c r="J35" i="103"/>
  <c r="I35" i="103"/>
  <c r="H35" i="103"/>
  <c r="H7" i="103" s="1"/>
  <c r="G35" i="103"/>
  <c r="F35" i="103"/>
  <c r="E35" i="103"/>
  <c r="M17" i="103"/>
  <c r="L17" i="103"/>
  <c r="K17" i="103"/>
  <c r="J17" i="103"/>
  <c r="I17" i="103"/>
  <c r="H17" i="103"/>
  <c r="G17" i="103"/>
  <c r="F17" i="103"/>
  <c r="E17" i="103"/>
  <c r="M16" i="103"/>
  <c r="L16" i="103"/>
  <c r="K16" i="103"/>
  <c r="J16" i="103"/>
  <c r="I16" i="103"/>
  <c r="H16" i="103"/>
  <c r="G16" i="103"/>
  <c r="F16" i="103"/>
  <c r="E16" i="103"/>
  <c r="D16" i="103"/>
  <c r="M15" i="103"/>
  <c r="L15" i="103"/>
  <c r="K15" i="103"/>
  <c r="J15" i="103"/>
  <c r="I15" i="103"/>
  <c r="H15" i="103"/>
  <c r="G15" i="103"/>
  <c r="F15" i="103"/>
  <c r="E15" i="103"/>
  <c r="M14" i="103"/>
  <c r="L14" i="103"/>
  <c r="K14" i="103"/>
  <c r="J14" i="103"/>
  <c r="I14" i="103"/>
  <c r="H14" i="103"/>
  <c r="G14" i="103"/>
  <c r="F14" i="103"/>
  <c r="E14" i="103"/>
  <c r="M13" i="103"/>
  <c r="L13" i="103"/>
  <c r="K13" i="103"/>
  <c r="J13" i="103"/>
  <c r="I13" i="103"/>
  <c r="H13" i="103"/>
  <c r="G13" i="103"/>
  <c r="F13" i="103"/>
  <c r="E13" i="103"/>
  <c r="D13" i="103"/>
  <c r="M12" i="103"/>
  <c r="L12" i="103"/>
  <c r="K12" i="103"/>
  <c r="J12" i="103"/>
  <c r="I12" i="103"/>
  <c r="H12" i="103"/>
  <c r="G12" i="103"/>
  <c r="F12" i="103"/>
  <c r="E12" i="103"/>
  <c r="D12" i="103"/>
  <c r="M11" i="103"/>
  <c r="L11" i="103"/>
  <c r="K11" i="103"/>
  <c r="J11" i="103"/>
  <c r="I11" i="103"/>
  <c r="H11" i="103"/>
  <c r="G11" i="103"/>
  <c r="F11" i="103"/>
  <c r="E11" i="103"/>
  <c r="M10" i="103"/>
  <c r="L10" i="103"/>
  <c r="K10" i="103"/>
  <c r="J10" i="103"/>
  <c r="I10" i="103"/>
  <c r="H10" i="103"/>
  <c r="G10" i="103"/>
  <c r="F10" i="103"/>
  <c r="E10" i="103"/>
  <c r="D10" i="103"/>
  <c r="M9" i="103"/>
  <c r="L9" i="103"/>
  <c r="K9" i="103"/>
  <c r="J9" i="103"/>
  <c r="I9" i="103"/>
  <c r="H9" i="103"/>
  <c r="G9" i="103"/>
  <c r="F9" i="103"/>
  <c r="E9" i="103"/>
  <c r="D9" i="103"/>
  <c r="M7" i="103"/>
  <c r="L7" i="103"/>
  <c r="J7" i="103"/>
  <c r="F7" i="103"/>
  <c r="D62" i="102"/>
  <c r="D61" i="102"/>
  <c r="D60" i="102"/>
  <c r="D59" i="102"/>
  <c r="D58" i="102"/>
  <c r="D16" i="102" s="1"/>
  <c r="D57" i="102"/>
  <c r="D56" i="102"/>
  <c r="D14" i="102" s="1"/>
  <c r="D55" i="102"/>
  <c r="D13" i="102" s="1"/>
  <c r="D54" i="102"/>
  <c r="D53" i="102"/>
  <c r="D52" i="102"/>
  <c r="D51" i="102"/>
  <c r="M50" i="102"/>
  <c r="L50" i="102"/>
  <c r="K50" i="102"/>
  <c r="J50" i="102"/>
  <c r="I50" i="102"/>
  <c r="H50" i="102"/>
  <c r="G50" i="102"/>
  <c r="F50" i="102"/>
  <c r="E50" i="102"/>
  <c r="D50" i="102" s="1"/>
  <c r="M49" i="102"/>
  <c r="L49" i="102"/>
  <c r="K49" i="102"/>
  <c r="K7" i="102"/>
  <c r="J49" i="102"/>
  <c r="I49" i="102"/>
  <c r="H49" i="102"/>
  <c r="H7" i="102" s="1"/>
  <c r="G49" i="102"/>
  <c r="G7" i="102"/>
  <c r="F49" i="102"/>
  <c r="E49" i="102"/>
  <c r="D49" i="102" s="1"/>
  <c r="M48" i="102"/>
  <c r="L48" i="102" s="1"/>
  <c r="M47" i="102"/>
  <c r="M19" i="102" s="1"/>
  <c r="L47" i="102"/>
  <c r="M46" i="102"/>
  <c r="L46" i="102" s="1"/>
  <c r="D45" i="102"/>
  <c r="D17" i="102" s="1"/>
  <c r="D44" i="102"/>
  <c r="D43" i="102"/>
  <c r="D15" i="102"/>
  <c r="D42" i="102"/>
  <c r="D41" i="102"/>
  <c r="D40" i="102"/>
  <c r="D39" i="102"/>
  <c r="D11" i="102"/>
  <c r="D38" i="102"/>
  <c r="D37" i="102"/>
  <c r="M35" i="102"/>
  <c r="L35" i="102"/>
  <c r="L7" i="102" s="1"/>
  <c r="K35" i="102"/>
  <c r="J35" i="102"/>
  <c r="J7" i="102" s="1"/>
  <c r="I35" i="102"/>
  <c r="H35" i="102"/>
  <c r="G35" i="102"/>
  <c r="F35" i="102"/>
  <c r="E35" i="102"/>
  <c r="M17" i="102"/>
  <c r="L17" i="102"/>
  <c r="K17" i="102"/>
  <c r="J17" i="102"/>
  <c r="I17" i="102"/>
  <c r="H17" i="102"/>
  <c r="G17" i="102"/>
  <c r="F17" i="102"/>
  <c r="E17" i="102"/>
  <c r="M16" i="102"/>
  <c r="L16" i="102"/>
  <c r="K16" i="102"/>
  <c r="J16" i="102"/>
  <c r="I16" i="102"/>
  <c r="H16" i="102"/>
  <c r="G16" i="102"/>
  <c r="F16" i="102"/>
  <c r="E16" i="102"/>
  <c r="M15" i="102"/>
  <c r="L15" i="102"/>
  <c r="K15" i="102"/>
  <c r="J15" i="102"/>
  <c r="I15" i="102"/>
  <c r="H15" i="102"/>
  <c r="G15" i="102"/>
  <c r="F15" i="102"/>
  <c r="E15" i="102"/>
  <c r="M14" i="102"/>
  <c r="L14" i="102"/>
  <c r="K14" i="102"/>
  <c r="J14" i="102"/>
  <c r="I14" i="102"/>
  <c r="H14" i="102"/>
  <c r="G14" i="102"/>
  <c r="F14" i="102"/>
  <c r="E14" i="102"/>
  <c r="M13" i="102"/>
  <c r="L13" i="102"/>
  <c r="K13" i="102"/>
  <c r="J13" i="102"/>
  <c r="I13" i="102"/>
  <c r="H13" i="102"/>
  <c r="G13" i="102"/>
  <c r="F13" i="102"/>
  <c r="E13" i="102"/>
  <c r="M12" i="102"/>
  <c r="L12" i="102"/>
  <c r="K12" i="102"/>
  <c r="J12" i="102"/>
  <c r="I12" i="102"/>
  <c r="H12" i="102"/>
  <c r="G12" i="102"/>
  <c r="F12" i="102"/>
  <c r="E12" i="102"/>
  <c r="D12" i="102"/>
  <c r="M11" i="102"/>
  <c r="L11" i="102"/>
  <c r="K11" i="102"/>
  <c r="J11" i="102"/>
  <c r="I11" i="102"/>
  <c r="H11" i="102"/>
  <c r="G11" i="102"/>
  <c r="F11" i="102"/>
  <c r="E11" i="102"/>
  <c r="M10" i="102"/>
  <c r="L10" i="102"/>
  <c r="K10" i="102"/>
  <c r="J10" i="102"/>
  <c r="I10" i="102"/>
  <c r="H10" i="102"/>
  <c r="G10" i="102"/>
  <c r="F10" i="102"/>
  <c r="E10" i="102"/>
  <c r="M9" i="102"/>
  <c r="L9" i="102"/>
  <c r="K9" i="102"/>
  <c r="J9" i="102"/>
  <c r="I9" i="102"/>
  <c r="H9" i="102"/>
  <c r="G9" i="102"/>
  <c r="F9" i="102"/>
  <c r="E9" i="102"/>
  <c r="D9" i="102"/>
  <c r="M7" i="102"/>
  <c r="I7" i="102"/>
  <c r="E7" i="102"/>
  <c r="D62" i="101"/>
  <c r="D61" i="101"/>
  <c r="D60" i="101"/>
  <c r="D59" i="101"/>
  <c r="D58" i="101"/>
  <c r="D57" i="101"/>
  <c r="D56" i="101"/>
  <c r="D55" i="101"/>
  <c r="D54" i="101"/>
  <c r="D53" i="101"/>
  <c r="D52" i="101"/>
  <c r="D51" i="101"/>
  <c r="M50" i="101"/>
  <c r="L50" i="101"/>
  <c r="K50" i="101"/>
  <c r="J50" i="101"/>
  <c r="I50" i="101"/>
  <c r="H50" i="101"/>
  <c r="G50" i="101"/>
  <c r="F50" i="101"/>
  <c r="E50" i="101"/>
  <c r="D50" i="101" s="1"/>
  <c r="M49" i="101"/>
  <c r="L49" i="101"/>
  <c r="L7" i="101" s="1"/>
  <c r="K49" i="101"/>
  <c r="J49" i="101"/>
  <c r="I49" i="101"/>
  <c r="H49" i="101"/>
  <c r="G49" i="101"/>
  <c r="F49" i="101"/>
  <c r="F7" i="101" s="1"/>
  <c r="E49" i="101"/>
  <c r="M48" i="101"/>
  <c r="L48" i="101" s="1"/>
  <c r="M47" i="101"/>
  <c r="M19" i="101" s="1"/>
  <c r="L47" i="101"/>
  <c r="M46" i="101"/>
  <c r="L46" i="101"/>
  <c r="D45" i="101"/>
  <c r="D17" i="101" s="1"/>
  <c r="D44" i="101"/>
  <c r="D43" i="101"/>
  <c r="D15" i="101" s="1"/>
  <c r="D42" i="101"/>
  <c r="D14" i="101" s="1"/>
  <c r="D41" i="101"/>
  <c r="D40" i="101"/>
  <c r="D39" i="101"/>
  <c r="D11" i="101" s="1"/>
  <c r="D38" i="101"/>
  <c r="D37" i="101"/>
  <c r="D9" i="101" s="1"/>
  <c r="M35" i="101"/>
  <c r="M7" i="101" s="1"/>
  <c r="L35" i="101"/>
  <c r="K35" i="101"/>
  <c r="K7" i="101" s="1"/>
  <c r="J35" i="101"/>
  <c r="I35" i="101"/>
  <c r="H35" i="101"/>
  <c r="G35" i="101"/>
  <c r="F35" i="101"/>
  <c r="E35" i="101"/>
  <c r="M17" i="101"/>
  <c r="L17" i="101"/>
  <c r="K17" i="101"/>
  <c r="J17" i="101"/>
  <c r="I17" i="101"/>
  <c r="H17" i="101"/>
  <c r="G17" i="101"/>
  <c r="F17" i="101"/>
  <c r="E17" i="101"/>
  <c r="M16" i="101"/>
  <c r="L16" i="101"/>
  <c r="K16" i="101"/>
  <c r="J16" i="101"/>
  <c r="I16" i="101"/>
  <c r="H16" i="101"/>
  <c r="G16" i="101"/>
  <c r="F16" i="101"/>
  <c r="E16" i="101"/>
  <c r="D16" i="101"/>
  <c r="M15" i="101"/>
  <c r="L15" i="101"/>
  <c r="K15" i="101"/>
  <c r="J15" i="101"/>
  <c r="I15" i="101"/>
  <c r="H15" i="101"/>
  <c r="G15" i="101"/>
  <c r="F15" i="101"/>
  <c r="E15" i="101"/>
  <c r="M14" i="101"/>
  <c r="L14" i="101"/>
  <c r="K14" i="101"/>
  <c r="J14" i="101"/>
  <c r="I14" i="101"/>
  <c r="H14" i="101"/>
  <c r="G14" i="101"/>
  <c r="F14" i="101"/>
  <c r="E14" i="101"/>
  <c r="M13" i="101"/>
  <c r="L13" i="101"/>
  <c r="K13" i="101"/>
  <c r="J13" i="101"/>
  <c r="I13" i="101"/>
  <c r="H13" i="101"/>
  <c r="G13" i="101"/>
  <c r="F13" i="101"/>
  <c r="E13" i="101"/>
  <c r="D13" i="101"/>
  <c r="M12" i="101"/>
  <c r="L12" i="101"/>
  <c r="K12" i="101"/>
  <c r="J12" i="101"/>
  <c r="I12" i="101"/>
  <c r="H12" i="101"/>
  <c r="G12" i="101"/>
  <c r="F12" i="101"/>
  <c r="E12" i="101"/>
  <c r="M11" i="101"/>
  <c r="L11" i="101"/>
  <c r="K11" i="101"/>
  <c r="J11" i="101"/>
  <c r="I11" i="101"/>
  <c r="H11" i="101"/>
  <c r="G11" i="101"/>
  <c r="F11" i="101"/>
  <c r="E11" i="101"/>
  <c r="M10" i="101"/>
  <c r="L10" i="101"/>
  <c r="K10" i="101"/>
  <c r="J10" i="101"/>
  <c r="I10" i="101"/>
  <c r="H10" i="101"/>
  <c r="G10" i="101"/>
  <c r="F10" i="101"/>
  <c r="E10" i="101"/>
  <c r="D10" i="101"/>
  <c r="M9" i="101"/>
  <c r="L9" i="101"/>
  <c r="K9" i="101"/>
  <c r="J9" i="101"/>
  <c r="I9" i="101"/>
  <c r="H9" i="101"/>
  <c r="G9" i="101"/>
  <c r="F9" i="101"/>
  <c r="E9" i="101"/>
  <c r="I7" i="101"/>
  <c r="H7" i="101"/>
  <c r="D62" i="100"/>
  <c r="D61" i="100"/>
  <c r="D60" i="100"/>
  <c r="D59" i="100"/>
  <c r="D17" i="100" s="1"/>
  <c r="D58" i="100"/>
  <c r="D57" i="100"/>
  <c r="D15" i="100" s="1"/>
  <c r="D56" i="100"/>
  <c r="D55" i="100"/>
  <c r="D54" i="100"/>
  <c r="D53" i="100"/>
  <c r="D52" i="100"/>
  <c r="D51" i="100"/>
  <c r="M50" i="100"/>
  <c r="L50" i="100"/>
  <c r="K50" i="100"/>
  <c r="J50" i="100"/>
  <c r="I50" i="100"/>
  <c r="H50" i="100"/>
  <c r="G50" i="100"/>
  <c r="F50" i="100"/>
  <c r="E50" i="100"/>
  <c r="M49" i="100"/>
  <c r="M7" i="100"/>
  <c r="L49" i="100"/>
  <c r="K49" i="100"/>
  <c r="J49" i="100"/>
  <c r="J7" i="100"/>
  <c r="I49" i="100"/>
  <c r="H49" i="100"/>
  <c r="H7" i="100" s="1"/>
  <c r="G49" i="100"/>
  <c r="F49" i="100"/>
  <c r="F7" i="100"/>
  <c r="E49" i="100"/>
  <c r="E7" i="100"/>
  <c r="M48" i="100"/>
  <c r="L48" i="100" s="1"/>
  <c r="L20" i="100" s="1"/>
  <c r="K48" i="100"/>
  <c r="K20" i="100" s="1"/>
  <c r="M47" i="100"/>
  <c r="M19" i="100"/>
  <c r="M46" i="100"/>
  <c r="L46" i="100"/>
  <c r="L36" i="100"/>
  <c r="L8" i="100" s="1"/>
  <c r="K46" i="100"/>
  <c r="K36" i="100"/>
  <c r="K8" i="100" s="1"/>
  <c r="D45" i="100"/>
  <c r="D44" i="100"/>
  <c r="D16" i="100" s="1"/>
  <c r="D43" i="100"/>
  <c r="D42" i="100"/>
  <c r="D14" i="100"/>
  <c r="D41" i="100"/>
  <c r="D40" i="100"/>
  <c r="D39" i="100"/>
  <c r="D38" i="100"/>
  <c r="D10" i="100"/>
  <c r="D37" i="100"/>
  <c r="D9" i="100" s="1"/>
  <c r="M36" i="100"/>
  <c r="M35" i="100"/>
  <c r="L35" i="100"/>
  <c r="K35" i="100"/>
  <c r="J35" i="100"/>
  <c r="I35" i="100"/>
  <c r="I7" i="100" s="1"/>
  <c r="H35" i="100"/>
  <c r="G35" i="100"/>
  <c r="G7" i="100" s="1"/>
  <c r="F35" i="100"/>
  <c r="E35" i="100"/>
  <c r="M20" i="100"/>
  <c r="M18" i="100"/>
  <c r="M17" i="100"/>
  <c r="L17" i="100"/>
  <c r="K17" i="100"/>
  <c r="J17" i="100"/>
  <c r="I17" i="100"/>
  <c r="H17" i="100"/>
  <c r="G17" i="100"/>
  <c r="F17" i="100"/>
  <c r="E17" i="100"/>
  <c r="M16" i="100"/>
  <c r="L16" i="100"/>
  <c r="K16" i="100"/>
  <c r="J16" i="100"/>
  <c r="I16" i="100"/>
  <c r="H16" i="100"/>
  <c r="G16" i="100"/>
  <c r="F16" i="100"/>
  <c r="E16" i="100"/>
  <c r="M15" i="100"/>
  <c r="L15" i="100"/>
  <c r="K15" i="100"/>
  <c r="J15" i="100"/>
  <c r="I15" i="100"/>
  <c r="H15" i="100"/>
  <c r="G15" i="100"/>
  <c r="F15" i="100"/>
  <c r="E15" i="100"/>
  <c r="M14" i="100"/>
  <c r="L14" i="100"/>
  <c r="K14" i="100"/>
  <c r="J14" i="100"/>
  <c r="I14" i="100"/>
  <c r="H14" i="100"/>
  <c r="G14" i="100"/>
  <c r="F14" i="100"/>
  <c r="E14" i="100"/>
  <c r="M13" i="100"/>
  <c r="L13" i="100"/>
  <c r="K13" i="100"/>
  <c r="J13" i="100"/>
  <c r="I13" i="100"/>
  <c r="H13" i="100"/>
  <c r="G13" i="100"/>
  <c r="F13" i="100"/>
  <c r="E13" i="100"/>
  <c r="D13" i="100"/>
  <c r="M12" i="100"/>
  <c r="L12" i="100"/>
  <c r="K12" i="100"/>
  <c r="J12" i="100"/>
  <c r="I12" i="100"/>
  <c r="H12" i="100"/>
  <c r="G12" i="100"/>
  <c r="F12" i="100"/>
  <c r="E12" i="100"/>
  <c r="D12" i="100"/>
  <c r="M11" i="100"/>
  <c r="L11" i="100"/>
  <c r="K11" i="100"/>
  <c r="J11" i="100"/>
  <c r="I11" i="100"/>
  <c r="H11" i="100"/>
  <c r="G11" i="100"/>
  <c r="F11" i="100"/>
  <c r="E11" i="100"/>
  <c r="M10" i="100"/>
  <c r="L10" i="100"/>
  <c r="K10" i="100"/>
  <c r="J10" i="100"/>
  <c r="I10" i="100"/>
  <c r="H10" i="100"/>
  <c r="G10" i="100"/>
  <c r="F10" i="100"/>
  <c r="E10" i="100"/>
  <c r="M9" i="100"/>
  <c r="L9" i="100"/>
  <c r="K9" i="100"/>
  <c r="J9" i="100"/>
  <c r="I9" i="100"/>
  <c r="H9" i="100"/>
  <c r="G9" i="100"/>
  <c r="F9" i="100"/>
  <c r="E9" i="100"/>
  <c r="M8" i="100"/>
  <c r="K7" i="100"/>
  <c r="D62" i="99"/>
  <c r="D61" i="99"/>
  <c r="D60" i="99"/>
  <c r="D59" i="99"/>
  <c r="D58" i="99"/>
  <c r="D16" i="99" s="1"/>
  <c r="D57" i="99"/>
  <c r="D56" i="99"/>
  <c r="D14" i="99"/>
  <c r="D55" i="99"/>
  <c r="D54" i="99"/>
  <c r="D53" i="99"/>
  <c r="D11" i="99" s="1"/>
  <c r="D52" i="99"/>
  <c r="D10" i="99"/>
  <c r="D51" i="99"/>
  <c r="M50" i="99"/>
  <c r="L50" i="99"/>
  <c r="K50" i="99"/>
  <c r="J50" i="99"/>
  <c r="I50" i="99"/>
  <c r="H50" i="99"/>
  <c r="G50" i="99"/>
  <c r="F50" i="99"/>
  <c r="E50" i="99"/>
  <c r="D50" i="99" s="1"/>
  <c r="M49" i="99"/>
  <c r="M7" i="99"/>
  <c r="L49" i="99"/>
  <c r="K49" i="99"/>
  <c r="J49" i="99"/>
  <c r="I49" i="99"/>
  <c r="I7" i="99"/>
  <c r="H49" i="99"/>
  <c r="G49" i="99"/>
  <c r="G7" i="99"/>
  <c r="F49" i="99"/>
  <c r="E49" i="99"/>
  <c r="E7" i="99"/>
  <c r="M48" i="99"/>
  <c r="L48" i="99"/>
  <c r="M47" i="99"/>
  <c r="M19" i="99" s="1"/>
  <c r="M46" i="99"/>
  <c r="L46" i="99"/>
  <c r="D45" i="99"/>
  <c r="D44" i="99"/>
  <c r="D43" i="99"/>
  <c r="D15" i="99" s="1"/>
  <c r="D42" i="99"/>
  <c r="D41" i="99"/>
  <c r="D13" i="99" s="1"/>
  <c r="D40" i="99"/>
  <c r="D39" i="99"/>
  <c r="D38" i="99"/>
  <c r="D37" i="99"/>
  <c r="D9" i="99" s="1"/>
  <c r="M35" i="99"/>
  <c r="L35" i="99"/>
  <c r="K35" i="99"/>
  <c r="K7" i="99" s="1"/>
  <c r="J35" i="99"/>
  <c r="I35" i="99"/>
  <c r="H35" i="99"/>
  <c r="H7" i="99" s="1"/>
  <c r="G35" i="99"/>
  <c r="F35" i="99"/>
  <c r="E35" i="99"/>
  <c r="M17" i="99"/>
  <c r="L17" i="99"/>
  <c r="K17" i="99"/>
  <c r="J17" i="99"/>
  <c r="I17" i="99"/>
  <c r="H17" i="99"/>
  <c r="G17" i="99"/>
  <c r="F17" i="99"/>
  <c r="E17" i="99"/>
  <c r="D17" i="99"/>
  <c r="M16" i="99"/>
  <c r="L16" i="99"/>
  <c r="K16" i="99"/>
  <c r="J16" i="99"/>
  <c r="I16" i="99"/>
  <c r="H16" i="99"/>
  <c r="G16" i="99"/>
  <c r="F16" i="99"/>
  <c r="E16" i="99"/>
  <c r="M15" i="99"/>
  <c r="L15" i="99"/>
  <c r="K15" i="99"/>
  <c r="J15" i="99"/>
  <c r="I15" i="99"/>
  <c r="H15" i="99"/>
  <c r="G15" i="99"/>
  <c r="F15" i="99"/>
  <c r="E15" i="99"/>
  <c r="M14" i="99"/>
  <c r="L14" i="99"/>
  <c r="K14" i="99"/>
  <c r="J14" i="99"/>
  <c r="I14" i="99"/>
  <c r="H14" i="99"/>
  <c r="G14" i="99"/>
  <c r="F14" i="99"/>
  <c r="E14" i="99"/>
  <c r="M13" i="99"/>
  <c r="L13" i="99"/>
  <c r="K13" i="99"/>
  <c r="J13" i="99"/>
  <c r="I13" i="99"/>
  <c r="H13" i="99"/>
  <c r="G13" i="99"/>
  <c r="F13" i="99"/>
  <c r="E13" i="99"/>
  <c r="M12" i="99"/>
  <c r="L12" i="99"/>
  <c r="K12" i="99"/>
  <c r="J12" i="99"/>
  <c r="I12" i="99"/>
  <c r="H12" i="99"/>
  <c r="G12" i="99"/>
  <c r="F12" i="99"/>
  <c r="E12" i="99"/>
  <c r="D12" i="99"/>
  <c r="M11" i="99"/>
  <c r="L11" i="99"/>
  <c r="K11" i="99"/>
  <c r="J11" i="99"/>
  <c r="I11" i="99"/>
  <c r="H11" i="99"/>
  <c r="G11" i="99"/>
  <c r="F11" i="99"/>
  <c r="E11" i="99"/>
  <c r="M10" i="99"/>
  <c r="L10" i="99"/>
  <c r="K10" i="99"/>
  <c r="J10" i="99"/>
  <c r="I10" i="99"/>
  <c r="H10" i="99"/>
  <c r="G10" i="99"/>
  <c r="F10" i="99"/>
  <c r="E10" i="99"/>
  <c r="M9" i="99"/>
  <c r="L9" i="99"/>
  <c r="K9" i="99"/>
  <c r="J9" i="99"/>
  <c r="I9" i="99"/>
  <c r="H9" i="99"/>
  <c r="G9" i="99"/>
  <c r="F9" i="99"/>
  <c r="E9" i="99"/>
  <c r="L7" i="99"/>
  <c r="J7" i="99"/>
  <c r="F7" i="99"/>
  <c r="D62" i="98"/>
  <c r="D61" i="98"/>
  <c r="D60" i="98"/>
  <c r="D59" i="98"/>
  <c r="D58" i="98"/>
  <c r="D57" i="98"/>
  <c r="D56" i="98"/>
  <c r="D55" i="98"/>
  <c r="D54" i="98"/>
  <c r="D53" i="98"/>
  <c r="D52" i="98"/>
  <c r="D51" i="98"/>
  <c r="M50" i="98"/>
  <c r="L50" i="98"/>
  <c r="K50" i="98"/>
  <c r="J50" i="98"/>
  <c r="I50" i="98"/>
  <c r="H50" i="98"/>
  <c r="G50" i="98"/>
  <c r="F50" i="98"/>
  <c r="E50" i="98"/>
  <c r="M49" i="98"/>
  <c r="L49" i="98"/>
  <c r="K49" i="98"/>
  <c r="J49" i="98"/>
  <c r="I49" i="98"/>
  <c r="H49" i="98"/>
  <c r="G49" i="98"/>
  <c r="F49" i="98"/>
  <c r="E49" i="98"/>
  <c r="M48" i="98"/>
  <c r="L48" i="98"/>
  <c r="M47" i="98"/>
  <c r="M46" i="98"/>
  <c r="L46" i="98"/>
  <c r="D45" i="98"/>
  <c r="D44" i="98"/>
  <c r="D16" i="98" s="1"/>
  <c r="D43" i="98"/>
  <c r="D42" i="98"/>
  <c r="D41" i="98"/>
  <c r="D13" i="98" s="1"/>
  <c r="D40" i="98"/>
  <c r="D12" i="98" s="1"/>
  <c r="D39" i="98"/>
  <c r="D38" i="98"/>
  <c r="D10" i="98" s="1"/>
  <c r="D37" i="98"/>
  <c r="M35" i="98"/>
  <c r="L35" i="98"/>
  <c r="L7" i="98" s="1"/>
  <c r="K35" i="98"/>
  <c r="K7" i="98" s="1"/>
  <c r="J35" i="98"/>
  <c r="I35" i="98"/>
  <c r="I7" i="98" s="1"/>
  <c r="H35" i="98"/>
  <c r="H7" i="98" s="1"/>
  <c r="G35" i="98"/>
  <c r="F35" i="98"/>
  <c r="F7" i="98" s="1"/>
  <c r="E35" i="98"/>
  <c r="M17" i="98"/>
  <c r="L17" i="98"/>
  <c r="K17" i="98"/>
  <c r="J17" i="98"/>
  <c r="I17" i="98"/>
  <c r="H17" i="98"/>
  <c r="G17" i="98"/>
  <c r="F17" i="98"/>
  <c r="E17" i="98"/>
  <c r="D17" i="98"/>
  <c r="M16" i="98"/>
  <c r="L16" i="98"/>
  <c r="K16" i="98"/>
  <c r="J16" i="98"/>
  <c r="I16" i="98"/>
  <c r="H16" i="98"/>
  <c r="G16" i="98"/>
  <c r="F16" i="98"/>
  <c r="E16" i="98"/>
  <c r="M15" i="98"/>
  <c r="L15" i="98"/>
  <c r="K15" i="98"/>
  <c r="J15" i="98"/>
  <c r="I15" i="98"/>
  <c r="H15" i="98"/>
  <c r="G15" i="98"/>
  <c r="F15" i="98"/>
  <c r="E15" i="98"/>
  <c r="M14" i="98"/>
  <c r="L14" i="98"/>
  <c r="K14" i="98"/>
  <c r="J14" i="98"/>
  <c r="I14" i="98"/>
  <c r="H14" i="98"/>
  <c r="G14" i="98"/>
  <c r="F14" i="98"/>
  <c r="E14" i="98"/>
  <c r="D14" i="98"/>
  <c r="M13" i="98"/>
  <c r="L13" i="98"/>
  <c r="K13" i="98"/>
  <c r="J13" i="98"/>
  <c r="I13" i="98"/>
  <c r="H13" i="98"/>
  <c r="G13" i="98"/>
  <c r="F13" i="98"/>
  <c r="E13" i="98"/>
  <c r="M12" i="98"/>
  <c r="L12" i="98"/>
  <c r="K12" i="98"/>
  <c r="J12" i="98"/>
  <c r="I12" i="98"/>
  <c r="H12" i="98"/>
  <c r="G12" i="98"/>
  <c r="F12" i="98"/>
  <c r="E12" i="98"/>
  <c r="M11" i="98"/>
  <c r="L11" i="98"/>
  <c r="K11" i="98"/>
  <c r="J11" i="98"/>
  <c r="I11" i="98"/>
  <c r="H11" i="98"/>
  <c r="G11" i="98"/>
  <c r="F11" i="98"/>
  <c r="E11" i="98"/>
  <c r="D11" i="98"/>
  <c r="M10" i="98"/>
  <c r="L10" i="98"/>
  <c r="K10" i="98"/>
  <c r="J10" i="98"/>
  <c r="I10" i="98"/>
  <c r="H10" i="98"/>
  <c r="G10" i="98"/>
  <c r="F10" i="98"/>
  <c r="E10" i="98"/>
  <c r="M9" i="98"/>
  <c r="L9" i="98"/>
  <c r="K9" i="98"/>
  <c r="J9" i="98"/>
  <c r="I9" i="98"/>
  <c r="H9" i="98"/>
  <c r="G9" i="98"/>
  <c r="F9" i="98"/>
  <c r="E9" i="98"/>
  <c r="M7" i="98"/>
  <c r="J7" i="98"/>
  <c r="G7" i="98"/>
  <c r="E9" i="97"/>
  <c r="F9" i="97"/>
  <c r="G9" i="97"/>
  <c r="H9" i="97"/>
  <c r="I9" i="97"/>
  <c r="J9" i="97"/>
  <c r="K9" i="97"/>
  <c r="L9" i="97"/>
  <c r="M9" i="97"/>
  <c r="E10" i="97"/>
  <c r="F10" i="97"/>
  <c r="G10" i="97"/>
  <c r="H10" i="97"/>
  <c r="I10" i="97"/>
  <c r="J10" i="97"/>
  <c r="K10" i="97"/>
  <c r="L10" i="97"/>
  <c r="M10" i="97"/>
  <c r="E11" i="97"/>
  <c r="F11" i="97"/>
  <c r="G11" i="97"/>
  <c r="H11" i="97"/>
  <c r="I11" i="97"/>
  <c r="J11" i="97"/>
  <c r="K11" i="97"/>
  <c r="L11" i="97"/>
  <c r="M11" i="97"/>
  <c r="E12" i="97"/>
  <c r="F12" i="97"/>
  <c r="G12" i="97"/>
  <c r="H12" i="97"/>
  <c r="I12" i="97"/>
  <c r="J12" i="97"/>
  <c r="K12" i="97"/>
  <c r="L12" i="97"/>
  <c r="M12" i="97"/>
  <c r="E13" i="97"/>
  <c r="F13" i="97"/>
  <c r="G13" i="97"/>
  <c r="H13" i="97"/>
  <c r="I13" i="97"/>
  <c r="J13" i="97"/>
  <c r="K13" i="97"/>
  <c r="L13" i="97"/>
  <c r="M13" i="97"/>
  <c r="E14" i="97"/>
  <c r="F14" i="97"/>
  <c r="G14" i="97"/>
  <c r="H14" i="97"/>
  <c r="I14" i="97"/>
  <c r="J14" i="97"/>
  <c r="K14" i="97"/>
  <c r="L14" i="97"/>
  <c r="M14" i="97"/>
  <c r="E15" i="97"/>
  <c r="F15" i="97"/>
  <c r="G15" i="97"/>
  <c r="H15" i="97"/>
  <c r="I15" i="97"/>
  <c r="J15" i="97"/>
  <c r="K15" i="97"/>
  <c r="L15" i="97"/>
  <c r="M15" i="97"/>
  <c r="E16" i="97"/>
  <c r="F16" i="97"/>
  <c r="G16" i="97"/>
  <c r="H16" i="97"/>
  <c r="I16" i="97"/>
  <c r="J16" i="97"/>
  <c r="K16" i="97"/>
  <c r="L16" i="97"/>
  <c r="M16" i="97"/>
  <c r="E17" i="97"/>
  <c r="F17" i="97"/>
  <c r="G17" i="97"/>
  <c r="H17" i="97"/>
  <c r="I17" i="97"/>
  <c r="J17" i="97"/>
  <c r="K17" i="97"/>
  <c r="L17" i="97"/>
  <c r="M17" i="97"/>
  <c r="E18" i="97"/>
  <c r="F18" i="97"/>
  <c r="G18" i="97"/>
  <c r="H18" i="97"/>
  <c r="I18" i="97"/>
  <c r="J18" i="97"/>
  <c r="K18" i="97"/>
  <c r="L18" i="97"/>
  <c r="M18" i="97"/>
  <c r="E19" i="97"/>
  <c r="F19" i="97"/>
  <c r="G19" i="97"/>
  <c r="H19" i="97"/>
  <c r="I19" i="97"/>
  <c r="J19" i="97"/>
  <c r="K19" i="97"/>
  <c r="L19" i="97"/>
  <c r="M19" i="97"/>
  <c r="E20" i="97"/>
  <c r="F20" i="97"/>
  <c r="G20" i="97"/>
  <c r="H20" i="97"/>
  <c r="I20" i="97"/>
  <c r="J20" i="97"/>
  <c r="K20" i="97"/>
  <c r="L20" i="97"/>
  <c r="M20" i="97"/>
  <c r="E35" i="97"/>
  <c r="D35" i="97"/>
  <c r="F35" i="97"/>
  <c r="G35" i="97"/>
  <c r="G7" i="97"/>
  <c r="H35" i="97"/>
  <c r="H7" i="97"/>
  <c r="I35" i="97"/>
  <c r="I7" i="97"/>
  <c r="J35" i="97"/>
  <c r="K35" i="97"/>
  <c r="L35" i="97"/>
  <c r="L7" i="97"/>
  <c r="M35" i="97"/>
  <c r="E36" i="97"/>
  <c r="E8" i="97" s="1"/>
  <c r="F36" i="97"/>
  <c r="G36" i="97"/>
  <c r="H36" i="97"/>
  <c r="H8" i="97"/>
  <c r="I36" i="97"/>
  <c r="J36" i="97"/>
  <c r="J8" i="97"/>
  <c r="K36" i="97"/>
  <c r="K8" i="97"/>
  <c r="L36" i="97"/>
  <c r="M36" i="97"/>
  <c r="D37" i="97"/>
  <c r="D9" i="97" s="1"/>
  <c r="D38" i="97"/>
  <c r="D39" i="97"/>
  <c r="D11" i="97"/>
  <c r="D40" i="97"/>
  <c r="D12" i="97" s="1"/>
  <c r="D41" i="97"/>
  <c r="D42" i="97"/>
  <c r="D14" i="97" s="1"/>
  <c r="D43" i="97"/>
  <c r="D44" i="97"/>
  <c r="D16" i="97" s="1"/>
  <c r="D45" i="97"/>
  <c r="D46" i="97"/>
  <c r="E49" i="97"/>
  <c r="F49" i="97"/>
  <c r="F7" i="97" s="1"/>
  <c r="G49" i="97"/>
  <c r="H49" i="97"/>
  <c r="I49" i="97"/>
  <c r="J49" i="97"/>
  <c r="J7" i="97" s="1"/>
  <c r="K49" i="97"/>
  <c r="K7" i="97" s="1"/>
  <c r="L49" i="97"/>
  <c r="M49" i="97"/>
  <c r="M7" i="97" s="1"/>
  <c r="E50" i="97"/>
  <c r="F50" i="97"/>
  <c r="F8" i="97" s="1"/>
  <c r="G50" i="97"/>
  <c r="G8" i="97" s="1"/>
  <c r="H50" i="97"/>
  <c r="I50" i="97"/>
  <c r="I8" i="97" s="1"/>
  <c r="J50" i="97"/>
  <c r="K50" i="97"/>
  <c r="L50" i="97"/>
  <c r="L8" i="97" s="1"/>
  <c r="M50" i="97"/>
  <c r="M8" i="97" s="1"/>
  <c r="D51" i="97"/>
  <c r="D52" i="97"/>
  <c r="D10" i="97" s="1"/>
  <c r="D53" i="97"/>
  <c r="D54" i="97"/>
  <c r="D55" i="97"/>
  <c r="D56" i="97"/>
  <c r="D57" i="97"/>
  <c r="D15" i="97" s="1"/>
  <c r="D58" i="97"/>
  <c r="D59" i="97"/>
  <c r="D17" i="97" s="1"/>
  <c r="D60" i="97"/>
  <c r="D18" i="97" s="1"/>
  <c r="D61" i="97"/>
  <c r="D19" i="97"/>
  <c r="D62" i="97"/>
  <c r="D20" i="97"/>
  <c r="E9" i="96"/>
  <c r="F9" i="96"/>
  <c r="G9" i="96"/>
  <c r="H9" i="96"/>
  <c r="I9" i="96"/>
  <c r="J9" i="96"/>
  <c r="K9" i="96"/>
  <c r="L9" i="96"/>
  <c r="M9" i="96"/>
  <c r="E10" i="96"/>
  <c r="F10" i="96"/>
  <c r="G10" i="96"/>
  <c r="H10" i="96"/>
  <c r="I10" i="96"/>
  <c r="J10" i="96"/>
  <c r="K10" i="96"/>
  <c r="L10" i="96"/>
  <c r="M10" i="96"/>
  <c r="E11" i="96"/>
  <c r="F11" i="96"/>
  <c r="G11" i="96"/>
  <c r="H11" i="96"/>
  <c r="I11" i="96"/>
  <c r="J11" i="96"/>
  <c r="K11" i="96"/>
  <c r="L11" i="96"/>
  <c r="M11" i="96"/>
  <c r="E12" i="96"/>
  <c r="F12" i="96"/>
  <c r="G12" i="96"/>
  <c r="H12" i="96"/>
  <c r="I12" i="96"/>
  <c r="J12" i="96"/>
  <c r="K12" i="96"/>
  <c r="L12" i="96"/>
  <c r="M12" i="96"/>
  <c r="E13" i="96"/>
  <c r="F13" i="96"/>
  <c r="G13" i="96"/>
  <c r="H13" i="96"/>
  <c r="I13" i="96"/>
  <c r="J13" i="96"/>
  <c r="K13" i="96"/>
  <c r="L13" i="96"/>
  <c r="M13" i="96"/>
  <c r="E14" i="96"/>
  <c r="F14" i="96"/>
  <c r="G14" i="96"/>
  <c r="H14" i="96"/>
  <c r="I14" i="96"/>
  <c r="J14" i="96"/>
  <c r="K14" i="96"/>
  <c r="L14" i="96"/>
  <c r="M14" i="96"/>
  <c r="E15" i="96"/>
  <c r="F15" i="96"/>
  <c r="G15" i="96"/>
  <c r="H15" i="96"/>
  <c r="I15" i="96"/>
  <c r="J15" i="96"/>
  <c r="K15" i="96"/>
  <c r="L15" i="96"/>
  <c r="M15" i="96"/>
  <c r="E16" i="96"/>
  <c r="F16" i="96"/>
  <c r="G16" i="96"/>
  <c r="H16" i="96"/>
  <c r="I16" i="96"/>
  <c r="J16" i="96"/>
  <c r="K16" i="96"/>
  <c r="L16" i="96"/>
  <c r="M16" i="96"/>
  <c r="E17" i="96"/>
  <c r="F17" i="96"/>
  <c r="G17" i="96"/>
  <c r="H17" i="96"/>
  <c r="I17" i="96"/>
  <c r="J17" i="96"/>
  <c r="K17" i="96"/>
  <c r="L17" i="96"/>
  <c r="M17" i="96"/>
  <c r="E18" i="96"/>
  <c r="F18" i="96"/>
  <c r="G18" i="96"/>
  <c r="H18" i="96"/>
  <c r="I18" i="96"/>
  <c r="J18" i="96"/>
  <c r="K18" i="96"/>
  <c r="L18" i="96"/>
  <c r="M18" i="96"/>
  <c r="E19" i="96"/>
  <c r="F19" i="96"/>
  <c r="G19" i="96"/>
  <c r="H19" i="96"/>
  <c r="I19" i="96"/>
  <c r="J19" i="96"/>
  <c r="K19" i="96"/>
  <c r="L19" i="96"/>
  <c r="M19" i="96"/>
  <c r="E20" i="96"/>
  <c r="F20" i="96"/>
  <c r="G20" i="96"/>
  <c r="H20" i="96"/>
  <c r="I20" i="96"/>
  <c r="J20" i="96"/>
  <c r="K20" i="96"/>
  <c r="L20" i="96"/>
  <c r="M20" i="96"/>
  <c r="E35" i="96"/>
  <c r="E7" i="96"/>
  <c r="F35" i="96"/>
  <c r="F7" i="96"/>
  <c r="G35" i="96"/>
  <c r="H35" i="96"/>
  <c r="H7" i="96" s="1"/>
  <c r="I35" i="96"/>
  <c r="J35" i="96"/>
  <c r="J7" i="96"/>
  <c r="K35" i="96"/>
  <c r="K7" i="96" s="1"/>
  <c r="L35" i="96"/>
  <c r="L7" i="96"/>
  <c r="M35" i="96"/>
  <c r="E36" i="96"/>
  <c r="E8" i="96"/>
  <c r="F36" i="96"/>
  <c r="G36" i="96"/>
  <c r="G8" i="96"/>
  <c r="H36" i="96"/>
  <c r="H8" i="96"/>
  <c r="I36" i="96"/>
  <c r="I8" i="96"/>
  <c r="J36" i="96"/>
  <c r="K36" i="96"/>
  <c r="L36" i="96"/>
  <c r="L8" i="96"/>
  <c r="M36" i="96"/>
  <c r="D37" i="96"/>
  <c r="D9" i="96"/>
  <c r="D38" i="96"/>
  <c r="D10" i="96"/>
  <c r="D39" i="96"/>
  <c r="D40" i="96"/>
  <c r="D12" i="96" s="1"/>
  <c r="D41" i="96"/>
  <c r="D13" i="96"/>
  <c r="D42" i="96"/>
  <c r="D43" i="96"/>
  <c r="D15" i="96"/>
  <c r="D44" i="96"/>
  <c r="D16" i="96"/>
  <c r="D45" i="96"/>
  <c r="D46" i="96"/>
  <c r="D18" i="96" s="1"/>
  <c r="E49" i="96"/>
  <c r="F49" i="96"/>
  <c r="G49" i="96"/>
  <c r="G7" i="96" s="1"/>
  <c r="H49" i="96"/>
  <c r="I49" i="96"/>
  <c r="I7" i="96" s="1"/>
  <c r="J49" i="96"/>
  <c r="K49" i="96"/>
  <c r="L49" i="96"/>
  <c r="M49" i="96"/>
  <c r="M7" i="96" s="1"/>
  <c r="E50" i="96"/>
  <c r="F50" i="96"/>
  <c r="F8" i="96" s="1"/>
  <c r="G50" i="96"/>
  <c r="H50" i="96"/>
  <c r="I50" i="96"/>
  <c r="J50" i="96"/>
  <c r="J8" i="96" s="1"/>
  <c r="K50" i="96"/>
  <c r="K8" i="96" s="1"/>
  <c r="L50" i="96"/>
  <c r="M50" i="96"/>
  <c r="M8" i="96" s="1"/>
  <c r="D51" i="96"/>
  <c r="D52" i="96"/>
  <c r="D53" i="96"/>
  <c r="D11" i="96" s="1"/>
  <c r="D54" i="96"/>
  <c r="D55" i="96"/>
  <c r="D56" i="96"/>
  <c r="D14" i="96" s="1"/>
  <c r="D57" i="96"/>
  <c r="D58" i="96"/>
  <c r="D59" i="96"/>
  <c r="D17" i="96" s="1"/>
  <c r="D60" i="96"/>
  <c r="D61" i="96"/>
  <c r="D19" i="96"/>
  <c r="D62" i="96"/>
  <c r="D20" i="96"/>
  <c r="K7" i="95"/>
  <c r="E9" i="95"/>
  <c r="F9" i="95"/>
  <c r="G9" i="95"/>
  <c r="H9" i="95"/>
  <c r="I9" i="95"/>
  <c r="J9" i="95"/>
  <c r="K9" i="95"/>
  <c r="L9" i="95"/>
  <c r="M9" i="95"/>
  <c r="E10" i="95"/>
  <c r="F10" i="95"/>
  <c r="G10" i="95"/>
  <c r="H10" i="95"/>
  <c r="I10" i="95"/>
  <c r="J10" i="95"/>
  <c r="K10" i="95"/>
  <c r="L10" i="95"/>
  <c r="M10" i="95"/>
  <c r="E11" i="95"/>
  <c r="F11" i="95"/>
  <c r="G11" i="95"/>
  <c r="H11" i="95"/>
  <c r="I11" i="95"/>
  <c r="J11" i="95"/>
  <c r="K11" i="95"/>
  <c r="L11" i="95"/>
  <c r="M11" i="95"/>
  <c r="E12" i="95"/>
  <c r="F12" i="95"/>
  <c r="G12" i="95"/>
  <c r="H12" i="95"/>
  <c r="I12" i="95"/>
  <c r="J12" i="95"/>
  <c r="K12" i="95"/>
  <c r="L12" i="95"/>
  <c r="M12" i="95"/>
  <c r="E13" i="95"/>
  <c r="F13" i="95"/>
  <c r="G13" i="95"/>
  <c r="H13" i="95"/>
  <c r="I13" i="95"/>
  <c r="J13" i="95"/>
  <c r="K13" i="95"/>
  <c r="L13" i="95"/>
  <c r="M13" i="95"/>
  <c r="E14" i="95"/>
  <c r="F14" i="95"/>
  <c r="G14" i="95"/>
  <c r="H14" i="95"/>
  <c r="I14" i="95"/>
  <c r="J14" i="95"/>
  <c r="K14" i="95"/>
  <c r="L14" i="95"/>
  <c r="M14" i="95"/>
  <c r="E15" i="95"/>
  <c r="F15" i="95"/>
  <c r="G15" i="95"/>
  <c r="H15" i="95"/>
  <c r="I15" i="95"/>
  <c r="J15" i="95"/>
  <c r="K15" i="95"/>
  <c r="L15" i="95"/>
  <c r="M15" i="95"/>
  <c r="E16" i="95"/>
  <c r="F16" i="95"/>
  <c r="G16" i="95"/>
  <c r="H16" i="95"/>
  <c r="I16" i="95"/>
  <c r="J16" i="95"/>
  <c r="K16" i="95"/>
  <c r="L16" i="95"/>
  <c r="M16" i="95"/>
  <c r="E17" i="95"/>
  <c r="F17" i="95"/>
  <c r="G17" i="95"/>
  <c r="H17" i="95"/>
  <c r="I17" i="95"/>
  <c r="J17" i="95"/>
  <c r="K17" i="95"/>
  <c r="L17" i="95"/>
  <c r="M17" i="95"/>
  <c r="E18" i="95"/>
  <c r="F18" i="95"/>
  <c r="G18" i="95"/>
  <c r="H18" i="95"/>
  <c r="I18" i="95"/>
  <c r="J18" i="95"/>
  <c r="K18" i="95"/>
  <c r="L18" i="95"/>
  <c r="M18" i="95"/>
  <c r="E19" i="95"/>
  <c r="F19" i="95"/>
  <c r="G19" i="95"/>
  <c r="H19" i="95"/>
  <c r="I19" i="95"/>
  <c r="J19" i="95"/>
  <c r="K19" i="95"/>
  <c r="L19" i="95"/>
  <c r="M19" i="95"/>
  <c r="E20" i="95"/>
  <c r="F20" i="95"/>
  <c r="G20" i="95"/>
  <c r="H20" i="95"/>
  <c r="I20" i="95"/>
  <c r="J20" i="95"/>
  <c r="K20" i="95"/>
  <c r="L20" i="95"/>
  <c r="M20" i="95"/>
  <c r="E35" i="95"/>
  <c r="D35" i="95" s="1"/>
  <c r="F35" i="95"/>
  <c r="F7" i="95"/>
  <c r="G35" i="95"/>
  <c r="H35" i="95"/>
  <c r="I35" i="95"/>
  <c r="I7" i="95"/>
  <c r="J35" i="95"/>
  <c r="J7" i="95" s="1"/>
  <c r="K35" i="95"/>
  <c r="L35" i="95"/>
  <c r="L7" i="95" s="1"/>
  <c r="M35" i="95"/>
  <c r="E36" i="95"/>
  <c r="F36" i="95"/>
  <c r="F8" i="95" s="1"/>
  <c r="G36" i="95"/>
  <c r="G8" i="95"/>
  <c r="H36" i="95"/>
  <c r="H8" i="95" s="1"/>
  <c r="I36" i="95"/>
  <c r="J36" i="95"/>
  <c r="K36" i="95"/>
  <c r="K8" i="95" s="1"/>
  <c r="L36" i="95"/>
  <c r="L8" i="95" s="1"/>
  <c r="M36" i="95"/>
  <c r="M8" i="95"/>
  <c r="D37" i="95"/>
  <c r="D9" i="95" s="1"/>
  <c r="D38" i="95"/>
  <c r="D39" i="95"/>
  <c r="D40" i="95"/>
  <c r="D12" i="95" s="1"/>
  <c r="D41" i="95"/>
  <c r="D42" i="95"/>
  <c r="D14" i="95"/>
  <c r="D43" i="95"/>
  <c r="D15" i="95" s="1"/>
  <c r="D44" i="95"/>
  <c r="D16" i="95" s="1"/>
  <c r="D45" i="95"/>
  <c r="D46" i="95"/>
  <c r="D18" i="95" s="1"/>
  <c r="E49" i="95"/>
  <c r="F49" i="95"/>
  <c r="G49" i="95"/>
  <c r="G7" i="95" s="1"/>
  <c r="H49" i="95"/>
  <c r="H7" i="95" s="1"/>
  <c r="I49" i="95"/>
  <c r="J49" i="95"/>
  <c r="K49" i="95"/>
  <c r="L49" i="95"/>
  <c r="M49" i="95"/>
  <c r="M7" i="95" s="1"/>
  <c r="E50" i="95"/>
  <c r="D50" i="95" s="1"/>
  <c r="F50" i="95"/>
  <c r="G50" i="95"/>
  <c r="H50" i="95"/>
  <c r="I50" i="95"/>
  <c r="J50" i="95"/>
  <c r="J8" i="95" s="1"/>
  <c r="K50" i="95"/>
  <c r="L50" i="95"/>
  <c r="M50" i="95"/>
  <c r="D51" i="95"/>
  <c r="D52" i="95"/>
  <c r="D53" i="95"/>
  <c r="D11" i="95" s="1"/>
  <c r="D54" i="95"/>
  <c r="D55" i="95"/>
  <c r="D56" i="95"/>
  <c r="D57" i="95"/>
  <c r="D58" i="95"/>
  <c r="D59" i="95"/>
  <c r="D17" i="95" s="1"/>
  <c r="D60" i="95"/>
  <c r="D61" i="95"/>
  <c r="D19" i="95" s="1"/>
  <c r="D62" i="95"/>
  <c r="D20" i="95"/>
  <c r="E9" i="94"/>
  <c r="F9" i="94"/>
  <c r="G9" i="94"/>
  <c r="H9" i="94"/>
  <c r="I9" i="94"/>
  <c r="J9" i="94"/>
  <c r="K9" i="94"/>
  <c r="L9" i="94"/>
  <c r="M9" i="94"/>
  <c r="E10" i="94"/>
  <c r="F10" i="94"/>
  <c r="G10" i="94"/>
  <c r="H10" i="94"/>
  <c r="I10" i="94"/>
  <c r="J10" i="94"/>
  <c r="K10" i="94"/>
  <c r="L10" i="94"/>
  <c r="M10" i="94"/>
  <c r="E11" i="94"/>
  <c r="F11" i="94"/>
  <c r="G11" i="94"/>
  <c r="H11" i="94"/>
  <c r="I11" i="94"/>
  <c r="J11" i="94"/>
  <c r="K11" i="94"/>
  <c r="L11" i="94"/>
  <c r="M11" i="94"/>
  <c r="E12" i="94"/>
  <c r="F12" i="94"/>
  <c r="G12" i="94"/>
  <c r="H12" i="94"/>
  <c r="I12" i="94"/>
  <c r="J12" i="94"/>
  <c r="K12" i="94"/>
  <c r="L12" i="94"/>
  <c r="M12" i="94"/>
  <c r="E13" i="94"/>
  <c r="F13" i="94"/>
  <c r="G13" i="94"/>
  <c r="H13" i="94"/>
  <c r="I13" i="94"/>
  <c r="J13" i="94"/>
  <c r="K13" i="94"/>
  <c r="L13" i="94"/>
  <c r="M13" i="94"/>
  <c r="E14" i="94"/>
  <c r="F14" i="94"/>
  <c r="G14" i="94"/>
  <c r="H14" i="94"/>
  <c r="I14" i="94"/>
  <c r="J14" i="94"/>
  <c r="K14" i="94"/>
  <c r="L14" i="94"/>
  <c r="M14" i="94"/>
  <c r="E15" i="94"/>
  <c r="F15" i="94"/>
  <c r="G15" i="94"/>
  <c r="H15" i="94"/>
  <c r="I15" i="94"/>
  <c r="J15" i="94"/>
  <c r="K15" i="94"/>
  <c r="L15" i="94"/>
  <c r="M15" i="94"/>
  <c r="E16" i="94"/>
  <c r="F16" i="94"/>
  <c r="G16" i="94"/>
  <c r="H16" i="94"/>
  <c r="I16" i="94"/>
  <c r="J16" i="94"/>
  <c r="K16" i="94"/>
  <c r="L16" i="94"/>
  <c r="M16" i="94"/>
  <c r="E17" i="94"/>
  <c r="F17" i="94"/>
  <c r="G17" i="94"/>
  <c r="H17" i="94"/>
  <c r="I17" i="94"/>
  <c r="J17" i="94"/>
  <c r="K17" i="94"/>
  <c r="L17" i="94"/>
  <c r="M17" i="94"/>
  <c r="E18" i="94"/>
  <c r="F18" i="94"/>
  <c r="G18" i="94"/>
  <c r="H18" i="94"/>
  <c r="I18" i="94"/>
  <c r="J18" i="94"/>
  <c r="K18" i="94"/>
  <c r="L18" i="94"/>
  <c r="M18" i="94"/>
  <c r="E19" i="94"/>
  <c r="F19" i="94"/>
  <c r="G19" i="94"/>
  <c r="H19" i="94"/>
  <c r="I19" i="94"/>
  <c r="J19" i="94"/>
  <c r="K19" i="94"/>
  <c r="L19" i="94"/>
  <c r="M19" i="94"/>
  <c r="E20" i="94"/>
  <c r="F20" i="94"/>
  <c r="G20" i="94"/>
  <c r="H20" i="94"/>
  <c r="I20" i="94"/>
  <c r="J20" i="94"/>
  <c r="K20" i="94"/>
  <c r="L20" i="94"/>
  <c r="M20" i="94"/>
  <c r="E35" i="94"/>
  <c r="F35" i="94"/>
  <c r="G35" i="94"/>
  <c r="H35" i="94"/>
  <c r="I35" i="94"/>
  <c r="I7" i="94" s="1"/>
  <c r="J35" i="94"/>
  <c r="J7" i="94"/>
  <c r="K35" i="94"/>
  <c r="K7" i="94" s="1"/>
  <c r="L35" i="94"/>
  <c r="M35" i="94"/>
  <c r="M7" i="94" s="1"/>
  <c r="E36" i="94"/>
  <c r="F36" i="94"/>
  <c r="F8" i="94" s="1"/>
  <c r="G36" i="94"/>
  <c r="G8" i="94" s="1"/>
  <c r="H36" i="94"/>
  <c r="H8" i="94" s="1"/>
  <c r="I36" i="94"/>
  <c r="J36" i="94"/>
  <c r="J8" i="94"/>
  <c r="K36" i="94"/>
  <c r="K8" i="94" s="1"/>
  <c r="L36" i="94"/>
  <c r="M36" i="94"/>
  <c r="M8" i="94" s="1"/>
  <c r="D37" i="94"/>
  <c r="D38" i="94"/>
  <c r="D39" i="94"/>
  <c r="D11" i="94" s="1"/>
  <c r="D40" i="94"/>
  <c r="D12" i="94" s="1"/>
  <c r="D41" i="94"/>
  <c r="D42" i="94"/>
  <c r="D14" i="94"/>
  <c r="D43" i="94"/>
  <c r="D15" i="94" s="1"/>
  <c r="D44" i="94"/>
  <c r="D45" i="94"/>
  <c r="D17" i="94" s="1"/>
  <c r="D46" i="94"/>
  <c r="D18" i="94" s="1"/>
  <c r="E49" i="94"/>
  <c r="F49" i="94"/>
  <c r="G49" i="94"/>
  <c r="G7" i="94" s="1"/>
  <c r="H49" i="94"/>
  <c r="I49" i="94"/>
  <c r="J49" i="94"/>
  <c r="K49" i="94"/>
  <c r="L49" i="94"/>
  <c r="M49" i="94"/>
  <c r="E50" i="94"/>
  <c r="F50" i="94"/>
  <c r="G50" i="94"/>
  <c r="H50" i="94"/>
  <c r="I50" i="94"/>
  <c r="J50" i="94"/>
  <c r="K50" i="94"/>
  <c r="L50" i="94"/>
  <c r="M50" i="94"/>
  <c r="D51" i="94"/>
  <c r="D52" i="94"/>
  <c r="D53" i="94"/>
  <c r="D54" i="94"/>
  <c r="D55" i="94"/>
  <c r="D56" i="94"/>
  <c r="D57" i="94"/>
  <c r="D58" i="94"/>
  <c r="D59" i="94"/>
  <c r="D60" i="94"/>
  <c r="D61" i="94"/>
  <c r="D19" i="94" s="1"/>
  <c r="D62" i="94"/>
  <c r="D20" i="94"/>
  <c r="E9" i="93"/>
  <c r="F9" i="93"/>
  <c r="G9" i="93"/>
  <c r="H9" i="93"/>
  <c r="I9" i="93"/>
  <c r="J9" i="93"/>
  <c r="K9" i="93"/>
  <c r="L9" i="93"/>
  <c r="M9" i="93"/>
  <c r="E10" i="93"/>
  <c r="F10" i="93"/>
  <c r="G10" i="93"/>
  <c r="H10" i="93"/>
  <c r="I10" i="93"/>
  <c r="J10" i="93"/>
  <c r="K10" i="93"/>
  <c r="L10" i="93"/>
  <c r="M10" i="93"/>
  <c r="E11" i="93"/>
  <c r="F11" i="93"/>
  <c r="G11" i="93"/>
  <c r="H11" i="93"/>
  <c r="I11" i="93"/>
  <c r="J11" i="93"/>
  <c r="K11" i="93"/>
  <c r="L11" i="93"/>
  <c r="M11" i="93"/>
  <c r="E12" i="93"/>
  <c r="F12" i="93"/>
  <c r="G12" i="93"/>
  <c r="H12" i="93"/>
  <c r="I12" i="93"/>
  <c r="J12" i="93"/>
  <c r="K12" i="93"/>
  <c r="L12" i="93"/>
  <c r="M12" i="93"/>
  <c r="E13" i="93"/>
  <c r="F13" i="93"/>
  <c r="G13" i="93"/>
  <c r="H13" i="93"/>
  <c r="I13" i="93"/>
  <c r="J13" i="93"/>
  <c r="K13" i="93"/>
  <c r="L13" i="93"/>
  <c r="M13" i="93"/>
  <c r="E14" i="93"/>
  <c r="F14" i="93"/>
  <c r="G14" i="93"/>
  <c r="H14" i="93"/>
  <c r="I14" i="93"/>
  <c r="J14" i="93"/>
  <c r="K14" i="93"/>
  <c r="L14" i="93"/>
  <c r="M14" i="93"/>
  <c r="E15" i="93"/>
  <c r="F15" i="93"/>
  <c r="G15" i="93"/>
  <c r="H15" i="93"/>
  <c r="I15" i="93"/>
  <c r="J15" i="93"/>
  <c r="K15" i="93"/>
  <c r="L15" i="93"/>
  <c r="M15" i="93"/>
  <c r="E16" i="93"/>
  <c r="F16" i="93"/>
  <c r="G16" i="93"/>
  <c r="H16" i="93"/>
  <c r="I16" i="93"/>
  <c r="J16" i="93"/>
  <c r="K16" i="93"/>
  <c r="L16" i="93"/>
  <c r="M16" i="93"/>
  <c r="E17" i="93"/>
  <c r="F17" i="93"/>
  <c r="G17" i="93"/>
  <c r="H17" i="93"/>
  <c r="I17" i="93"/>
  <c r="J17" i="93"/>
  <c r="K17" i="93"/>
  <c r="L17" i="93"/>
  <c r="M17" i="93"/>
  <c r="E18" i="93"/>
  <c r="F18" i="93"/>
  <c r="G18" i="93"/>
  <c r="H18" i="93"/>
  <c r="I18" i="93"/>
  <c r="J18" i="93"/>
  <c r="K18" i="93"/>
  <c r="L18" i="93"/>
  <c r="M18" i="93"/>
  <c r="E19" i="93"/>
  <c r="F19" i="93"/>
  <c r="G19" i="93"/>
  <c r="H19" i="93"/>
  <c r="I19" i="93"/>
  <c r="J19" i="93"/>
  <c r="K19" i="93"/>
  <c r="L19" i="93"/>
  <c r="M19" i="93"/>
  <c r="E20" i="93"/>
  <c r="F20" i="93"/>
  <c r="G20" i="93"/>
  <c r="H20" i="93"/>
  <c r="I20" i="93"/>
  <c r="J20" i="93"/>
  <c r="K20" i="93"/>
  <c r="L20" i="93"/>
  <c r="M20" i="93"/>
  <c r="E35" i="93"/>
  <c r="D35" i="93" s="1"/>
  <c r="F35" i="93"/>
  <c r="G35" i="93"/>
  <c r="G7" i="93" s="1"/>
  <c r="H35" i="93"/>
  <c r="H7" i="93" s="1"/>
  <c r="I35" i="93"/>
  <c r="J35" i="93"/>
  <c r="J7" i="93" s="1"/>
  <c r="K35" i="93"/>
  <c r="K7" i="93" s="1"/>
  <c r="L35" i="93"/>
  <c r="M35" i="93"/>
  <c r="M7" i="93"/>
  <c r="E36" i="93"/>
  <c r="E8" i="93" s="1"/>
  <c r="F36" i="93"/>
  <c r="G36" i="93"/>
  <c r="G8" i="93" s="1"/>
  <c r="H36" i="93"/>
  <c r="I36" i="93"/>
  <c r="I8" i="93" s="1"/>
  <c r="J36" i="93"/>
  <c r="J8" i="93" s="1"/>
  <c r="K36" i="93"/>
  <c r="L36" i="93"/>
  <c r="M36" i="93"/>
  <c r="M8" i="93"/>
  <c r="D37" i="93"/>
  <c r="D9" i="93" s="1"/>
  <c r="D38" i="93"/>
  <c r="D10" i="93" s="1"/>
  <c r="D39" i="93"/>
  <c r="D11" i="93" s="1"/>
  <c r="D40" i="93"/>
  <c r="D41" i="93"/>
  <c r="D13" i="93" s="1"/>
  <c r="D42" i="93"/>
  <c r="D14" i="93" s="1"/>
  <c r="D43" i="93"/>
  <c r="D15" i="93" s="1"/>
  <c r="D44" i="93"/>
  <c r="D16" i="93" s="1"/>
  <c r="D45" i="93"/>
  <c r="D17" i="93"/>
  <c r="D46" i="93"/>
  <c r="D18" i="93" s="1"/>
  <c r="D47" i="93"/>
  <c r="D48" i="93"/>
  <c r="D20" i="93" s="1"/>
  <c r="E49" i="93"/>
  <c r="F49" i="93"/>
  <c r="G49" i="93"/>
  <c r="H49" i="93"/>
  <c r="I49" i="93"/>
  <c r="J49" i="93"/>
  <c r="K49" i="93"/>
  <c r="L49" i="93"/>
  <c r="M49" i="93"/>
  <c r="E50" i="93"/>
  <c r="F50" i="93"/>
  <c r="D50" i="93" s="1"/>
  <c r="G50" i="93"/>
  <c r="H50" i="93"/>
  <c r="I50" i="93"/>
  <c r="J50" i="93"/>
  <c r="K50" i="93"/>
  <c r="L50" i="93"/>
  <c r="M50" i="93"/>
  <c r="D51" i="93"/>
  <c r="D52" i="93"/>
  <c r="D53" i="93"/>
  <c r="D54" i="93"/>
  <c r="D55" i="93"/>
  <c r="D56" i="93"/>
  <c r="D57" i="93"/>
  <c r="D58" i="93"/>
  <c r="D59" i="93"/>
  <c r="D60" i="93"/>
  <c r="D61" i="93"/>
  <c r="D62" i="93"/>
  <c r="D7" i="92"/>
  <c r="E7" i="92"/>
  <c r="F7" i="92"/>
  <c r="G7" i="92"/>
  <c r="H7" i="92"/>
  <c r="I7" i="92"/>
  <c r="J7" i="92"/>
  <c r="K7" i="92"/>
  <c r="L7" i="92"/>
  <c r="M7" i="92"/>
  <c r="D8" i="92"/>
  <c r="E8" i="92"/>
  <c r="F8" i="92"/>
  <c r="G8" i="92"/>
  <c r="H8" i="92"/>
  <c r="I8" i="92"/>
  <c r="J8" i="92"/>
  <c r="K8" i="92"/>
  <c r="L8" i="92"/>
  <c r="M8" i="92"/>
  <c r="D9" i="92"/>
  <c r="E9" i="92"/>
  <c r="F9" i="92"/>
  <c r="G9" i="92"/>
  <c r="H9" i="92"/>
  <c r="I9" i="92"/>
  <c r="J9" i="92"/>
  <c r="K9" i="92"/>
  <c r="L9" i="92"/>
  <c r="M9" i="92"/>
  <c r="D10" i="92"/>
  <c r="E10" i="92"/>
  <c r="F10" i="92"/>
  <c r="G10" i="92"/>
  <c r="H10" i="92"/>
  <c r="I10" i="92"/>
  <c r="J10" i="92"/>
  <c r="K10" i="92"/>
  <c r="L10" i="92"/>
  <c r="M10" i="92"/>
  <c r="D11" i="92"/>
  <c r="E11" i="92"/>
  <c r="F11" i="92"/>
  <c r="G11" i="92"/>
  <c r="H11" i="92"/>
  <c r="I11" i="92"/>
  <c r="J11" i="92"/>
  <c r="K11" i="92"/>
  <c r="L11" i="92"/>
  <c r="M11" i="92"/>
  <c r="D12" i="92"/>
  <c r="E12" i="92"/>
  <c r="F12" i="92"/>
  <c r="G12" i="92"/>
  <c r="H12" i="92"/>
  <c r="I12" i="92"/>
  <c r="J12" i="92"/>
  <c r="K12" i="92"/>
  <c r="L12" i="92"/>
  <c r="M12" i="92"/>
  <c r="D13" i="92"/>
  <c r="E13" i="92"/>
  <c r="F13" i="92"/>
  <c r="G13" i="92"/>
  <c r="H13" i="92"/>
  <c r="I13" i="92"/>
  <c r="J13" i="92"/>
  <c r="K13" i="92"/>
  <c r="L13" i="92"/>
  <c r="M13" i="92"/>
  <c r="D14" i="92"/>
  <c r="E14" i="92"/>
  <c r="F14" i="92"/>
  <c r="G14" i="92"/>
  <c r="H14" i="92"/>
  <c r="I14" i="92"/>
  <c r="J14" i="92"/>
  <c r="K14" i="92"/>
  <c r="L14" i="92"/>
  <c r="M14" i="92"/>
  <c r="D15" i="92"/>
  <c r="E15" i="92"/>
  <c r="F15" i="92"/>
  <c r="G15" i="92"/>
  <c r="H15" i="92"/>
  <c r="I15" i="92"/>
  <c r="J15" i="92"/>
  <c r="K15" i="92"/>
  <c r="L15" i="92"/>
  <c r="M15" i="92"/>
  <c r="D16" i="92"/>
  <c r="E16" i="92"/>
  <c r="F16" i="92"/>
  <c r="G16" i="92"/>
  <c r="H16" i="92"/>
  <c r="I16" i="92"/>
  <c r="J16" i="92"/>
  <c r="K16" i="92"/>
  <c r="L16" i="92"/>
  <c r="M16" i="92"/>
  <c r="D17" i="92"/>
  <c r="E17" i="92"/>
  <c r="F17" i="92"/>
  <c r="G17" i="92"/>
  <c r="H17" i="92"/>
  <c r="I17" i="92"/>
  <c r="J17" i="92"/>
  <c r="K17" i="92"/>
  <c r="L17" i="92"/>
  <c r="M17" i="92"/>
  <c r="D18" i="92"/>
  <c r="E18" i="92"/>
  <c r="F18" i="92"/>
  <c r="G18" i="92"/>
  <c r="H18" i="92"/>
  <c r="I18" i="92"/>
  <c r="J18" i="92"/>
  <c r="K18" i="92"/>
  <c r="L18" i="92"/>
  <c r="M18" i="92"/>
  <c r="D19" i="92"/>
  <c r="E19" i="92"/>
  <c r="F19" i="92"/>
  <c r="G19" i="92"/>
  <c r="H19" i="92"/>
  <c r="I19" i="92"/>
  <c r="J19" i="92"/>
  <c r="K19" i="92"/>
  <c r="L19" i="92"/>
  <c r="M19" i="92"/>
  <c r="D20" i="92"/>
  <c r="E20" i="92"/>
  <c r="F20" i="92"/>
  <c r="G20" i="92"/>
  <c r="H20" i="92"/>
  <c r="I20" i="92"/>
  <c r="J20" i="92"/>
  <c r="K20" i="92"/>
  <c r="L20" i="92"/>
  <c r="M20" i="92"/>
  <c r="E9" i="91"/>
  <c r="F9" i="91"/>
  <c r="G9" i="91"/>
  <c r="H9" i="91"/>
  <c r="I9" i="91"/>
  <c r="J9" i="91"/>
  <c r="K9" i="91"/>
  <c r="L9" i="91"/>
  <c r="M9" i="91"/>
  <c r="E10" i="91"/>
  <c r="F10" i="91"/>
  <c r="G10" i="91"/>
  <c r="H10" i="91"/>
  <c r="I10" i="91"/>
  <c r="J10" i="91"/>
  <c r="K10" i="91"/>
  <c r="L10" i="91"/>
  <c r="M10" i="91"/>
  <c r="E11" i="91"/>
  <c r="F11" i="91"/>
  <c r="G11" i="91"/>
  <c r="H11" i="91"/>
  <c r="I11" i="91"/>
  <c r="J11" i="91"/>
  <c r="K11" i="91"/>
  <c r="L11" i="91"/>
  <c r="M11" i="91"/>
  <c r="E12" i="91"/>
  <c r="F12" i="91"/>
  <c r="G12" i="91"/>
  <c r="H12" i="91"/>
  <c r="I12" i="91"/>
  <c r="J12" i="91"/>
  <c r="K12" i="91"/>
  <c r="L12" i="91"/>
  <c r="M12" i="91"/>
  <c r="E13" i="91"/>
  <c r="F13" i="91"/>
  <c r="G13" i="91"/>
  <c r="H13" i="91"/>
  <c r="I13" i="91"/>
  <c r="J13" i="91"/>
  <c r="K13" i="91"/>
  <c r="L13" i="91"/>
  <c r="M13" i="91"/>
  <c r="E14" i="91"/>
  <c r="F14" i="91"/>
  <c r="G14" i="91"/>
  <c r="H14" i="91"/>
  <c r="I14" i="91"/>
  <c r="J14" i="91"/>
  <c r="K14" i="91"/>
  <c r="L14" i="91"/>
  <c r="M14" i="91"/>
  <c r="E15" i="91"/>
  <c r="F15" i="91"/>
  <c r="G15" i="91"/>
  <c r="H15" i="91"/>
  <c r="I15" i="91"/>
  <c r="J15" i="91"/>
  <c r="K15" i="91"/>
  <c r="L15" i="91"/>
  <c r="M15" i="91"/>
  <c r="E16" i="91"/>
  <c r="F16" i="91"/>
  <c r="G16" i="91"/>
  <c r="H16" i="91"/>
  <c r="I16" i="91"/>
  <c r="J16" i="91"/>
  <c r="K16" i="91"/>
  <c r="L16" i="91"/>
  <c r="M16" i="91"/>
  <c r="E17" i="91"/>
  <c r="F17" i="91"/>
  <c r="G17" i="91"/>
  <c r="H17" i="91"/>
  <c r="I17" i="91"/>
  <c r="J17" i="91"/>
  <c r="K17" i="91"/>
  <c r="L17" i="91"/>
  <c r="M17" i="91"/>
  <c r="E18" i="91"/>
  <c r="F18" i="91"/>
  <c r="G18" i="91"/>
  <c r="H18" i="91"/>
  <c r="I18" i="91"/>
  <c r="J18" i="91"/>
  <c r="K18" i="91"/>
  <c r="L18" i="91"/>
  <c r="M18" i="91"/>
  <c r="E19" i="91"/>
  <c r="F19" i="91"/>
  <c r="G19" i="91"/>
  <c r="H19" i="91"/>
  <c r="I19" i="91"/>
  <c r="J19" i="91"/>
  <c r="K19" i="91"/>
  <c r="L19" i="91"/>
  <c r="M19" i="91"/>
  <c r="E20" i="91"/>
  <c r="F20" i="91"/>
  <c r="G20" i="91"/>
  <c r="H20" i="91"/>
  <c r="I20" i="91"/>
  <c r="J20" i="91"/>
  <c r="K20" i="91"/>
  <c r="L20" i="91"/>
  <c r="M20" i="91"/>
  <c r="E35" i="91"/>
  <c r="F35" i="91"/>
  <c r="G35" i="91"/>
  <c r="H35" i="91"/>
  <c r="I35" i="91"/>
  <c r="I7" i="91"/>
  <c r="J35" i="91"/>
  <c r="J7" i="91" s="1"/>
  <c r="K35" i="91"/>
  <c r="L35" i="91"/>
  <c r="M35" i="91"/>
  <c r="M7" i="91" s="1"/>
  <c r="E36" i="91"/>
  <c r="F36" i="91"/>
  <c r="F8" i="91"/>
  <c r="G36" i="91"/>
  <c r="G8" i="91" s="1"/>
  <c r="H36" i="91"/>
  <c r="I36" i="91"/>
  <c r="I8" i="91"/>
  <c r="J36" i="91"/>
  <c r="J8" i="91" s="1"/>
  <c r="K36" i="91"/>
  <c r="L36" i="91"/>
  <c r="L8" i="91"/>
  <c r="M36" i="91"/>
  <c r="M8" i="91" s="1"/>
  <c r="D37" i="91"/>
  <c r="D38" i="91"/>
  <c r="D10" i="91"/>
  <c r="D39" i="91"/>
  <c r="D11" i="91" s="1"/>
  <c r="D40" i="91"/>
  <c r="D12" i="91" s="1"/>
  <c r="D41" i="91"/>
  <c r="D42" i="91"/>
  <c r="D43" i="91"/>
  <c r="D44" i="91"/>
  <c r="D16" i="91" s="1"/>
  <c r="D45" i="91"/>
  <c r="D46" i="91"/>
  <c r="D18" i="91"/>
  <c r="D47" i="91"/>
  <c r="D19" i="91"/>
  <c r="D48" i="91"/>
  <c r="E49" i="91"/>
  <c r="F49" i="91"/>
  <c r="G49" i="91"/>
  <c r="H49" i="91"/>
  <c r="H7" i="91" s="1"/>
  <c r="I49" i="91"/>
  <c r="J49" i="91"/>
  <c r="K49" i="91"/>
  <c r="K7" i="91" s="1"/>
  <c r="L49" i="91"/>
  <c r="L7" i="91" s="1"/>
  <c r="M49" i="91"/>
  <c r="E50" i="91"/>
  <c r="E8" i="91" s="1"/>
  <c r="F50" i="91"/>
  <c r="G50" i="91"/>
  <c r="H50" i="91"/>
  <c r="H8" i="91" s="1"/>
  <c r="D50" i="91"/>
  <c r="I50" i="91"/>
  <c r="J50" i="91"/>
  <c r="K50" i="91"/>
  <c r="K8" i="91" s="1"/>
  <c r="L50" i="91"/>
  <c r="M50" i="91"/>
  <c r="D51" i="91"/>
  <c r="D9" i="91" s="1"/>
  <c r="D52" i="91"/>
  <c r="D53" i="91"/>
  <c r="D54" i="91"/>
  <c r="D55" i="91"/>
  <c r="D56" i="91"/>
  <c r="D14" i="91" s="1"/>
  <c r="D57" i="91"/>
  <c r="D58" i="91"/>
  <c r="D59" i="91"/>
  <c r="D17" i="91" s="1"/>
  <c r="D60" i="91"/>
  <c r="D61" i="91"/>
  <c r="D62" i="91"/>
  <c r="E9" i="90"/>
  <c r="F9" i="90"/>
  <c r="G9" i="90"/>
  <c r="H9" i="90"/>
  <c r="I9" i="90"/>
  <c r="J9" i="90"/>
  <c r="K9" i="90"/>
  <c r="L9" i="90"/>
  <c r="M9" i="90"/>
  <c r="E10" i="90"/>
  <c r="F10" i="90"/>
  <c r="G10" i="90"/>
  <c r="H10" i="90"/>
  <c r="I10" i="90"/>
  <c r="J10" i="90"/>
  <c r="K10" i="90"/>
  <c r="L10" i="90"/>
  <c r="M10" i="90"/>
  <c r="E11" i="90"/>
  <c r="F11" i="90"/>
  <c r="G11" i="90"/>
  <c r="H11" i="90"/>
  <c r="I11" i="90"/>
  <c r="J11" i="90"/>
  <c r="K11" i="90"/>
  <c r="L11" i="90"/>
  <c r="M11" i="90"/>
  <c r="E12" i="90"/>
  <c r="F12" i="90"/>
  <c r="G12" i="90"/>
  <c r="H12" i="90"/>
  <c r="I12" i="90"/>
  <c r="J12" i="90"/>
  <c r="K12" i="90"/>
  <c r="L12" i="90"/>
  <c r="M12" i="90"/>
  <c r="E13" i="90"/>
  <c r="F13" i="90"/>
  <c r="G13" i="90"/>
  <c r="H13" i="90"/>
  <c r="I13" i="90"/>
  <c r="J13" i="90"/>
  <c r="K13" i="90"/>
  <c r="L13" i="90"/>
  <c r="M13" i="90"/>
  <c r="E14" i="90"/>
  <c r="F14" i="90"/>
  <c r="G14" i="90"/>
  <c r="H14" i="90"/>
  <c r="I14" i="90"/>
  <c r="J14" i="90"/>
  <c r="K14" i="90"/>
  <c r="L14" i="90"/>
  <c r="M14" i="90"/>
  <c r="E15" i="90"/>
  <c r="F15" i="90"/>
  <c r="G15" i="90"/>
  <c r="H15" i="90"/>
  <c r="I15" i="90"/>
  <c r="J15" i="90"/>
  <c r="K15" i="90"/>
  <c r="L15" i="90"/>
  <c r="M15" i="90"/>
  <c r="E16" i="90"/>
  <c r="F16" i="90"/>
  <c r="G16" i="90"/>
  <c r="H16" i="90"/>
  <c r="I16" i="90"/>
  <c r="J16" i="90"/>
  <c r="K16" i="90"/>
  <c r="L16" i="90"/>
  <c r="M16" i="90"/>
  <c r="E17" i="90"/>
  <c r="F17" i="90"/>
  <c r="G17" i="90"/>
  <c r="H17" i="90"/>
  <c r="I17" i="90"/>
  <c r="J17" i="90"/>
  <c r="K17" i="90"/>
  <c r="L17" i="90"/>
  <c r="M17" i="90"/>
  <c r="E18" i="90"/>
  <c r="F18" i="90"/>
  <c r="G18" i="90"/>
  <c r="H18" i="90"/>
  <c r="I18" i="90"/>
  <c r="J18" i="90"/>
  <c r="K18" i="90"/>
  <c r="L18" i="90"/>
  <c r="M18" i="90"/>
  <c r="E19" i="90"/>
  <c r="F19" i="90"/>
  <c r="G19" i="90"/>
  <c r="H19" i="90"/>
  <c r="I19" i="90"/>
  <c r="J19" i="90"/>
  <c r="K19" i="90"/>
  <c r="L19" i="90"/>
  <c r="M19" i="90"/>
  <c r="E20" i="90"/>
  <c r="F20" i="90"/>
  <c r="G20" i="90"/>
  <c r="H20" i="90"/>
  <c r="I20" i="90"/>
  <c r="J20" i="90"/>
  <c r="K20" i="90"/>
  <c r="L20" i="90"/>
  <c r="M20" i="90"/>
  <c r="E35" i="90"/>
  <c r="F35" i="90"/>
  <c r="G35" i="90"/>
  <c r="H35" i="90"/>
  <c r="H7" i="90" s="1"/>
  <c r="I35" i="90"/>
  <c r="J35" i="90"/>
  <c r="J7" i="90" s="1"/>
  <c r="K35" i="90"/>
  <c r="K7" i="90" s="1"/>
  <c r="L35" i="90"/>
  <c r="M35" i="90"/>
  <c r="M7" i="90" s="1"/>
  <c r="E36" i="90"/>
  <c r="E8" i="90" s="1"/>
  <c r="F36" i="90"/>
  <c r="G36" i="90"/>
  <c r="G8" i="90" s="1"/>
  <c r="H36" i="90"/>
  <c r="H8" i="90" s="1"/>
  <c r="I36" i="90"/>
  <c r="I8" i="90"/>
  <c r="J36" i="90"/>
  <c r="J8" i="90" s="1"/>
  <c r="K36" i="90"/>
  <c r="K8" i="90" s="1"/>
  <c r="L36" i="90"/>
  <c r="M36" i="90"/>
  <c r="M8" i="90" s="1"/>
  <c r="D37" i="90"/>
  <c r="D9" i="90" s="1"/>
  <c r="D38" i="90"/>
  <c r="D10" i="90"/>
  <c r="D39" i="90"/>
  <c r="D11" i="90" s="1"/>
  <c r="D40" i="90"/>
  <c r="D12" i="90" s="1"/>
  <c r="D41" i="90"/>
  <c r="D42" i="90"/>
  <c r="D14" i="90" s="1"/>
  <c r="D43" i="90"/>
  <c r="D15" i="90" s="1"/>
  <c r="D44" i="90"/>
  <c r="D45" i="90"/>
  <c r="D17" i="90"/>
  <c r="D46" i="90"/>
  <c r="D47" i="90"/>
  <c r="D19" i="90"/>
  <c r="D48" i="90"/>
  <c r="D20" i="90" s="1"/>
  <c r="E49" i="90"/>
  <c r="F49" i="90"/>
  <c r="F7" i="90" s="1"/>
  <c r="G49" i="90"/>
  <c r="H49" i="90"/>
  <c r="I49" i="90"/>
  <c r="I7" i="90" s="1"/>
  <c r="J49" i="90"/>
  <c r="K49" i="90"/>
  <c r="L49" i="90"/>
  <c r="L7" i="90" s="1"/>
  <c r="M49" i="90"/>
  <c r="E50" i="90"/>
  <c r="F50" i="90"/>
  <c r="F8" i="90" s="1"/>
  <c r="G50" i="90"/>
  <c r="H50" i="90"/>
  <c r="I50" i="90"/>
  <c r="J50" i="90"/>
  <c r="K50" i="90"/>
  <c r="L50" i="90"/>
  <c r="L8" i="90" s="1"/>
  <c r="M50" i="90"/>
  <c r="D51" i="90"/>
  <c r="D52" i="90"/>
  <c r="D53" i="90"/>
  <c r="D54" i="90"/>
  <c r="D55" i="90"/>
  <c r="D13" i="90" s="1"/>
  <c r="D56" i="90"/>
  <c r="D57" i="90"/>
  <c r="D58" i="90"/>
  <c r="D16" i="90"/>
  <c r="D59" i="90"/>
  <c r="D60" i="90"/>
  <c r="D18" i="90" s="1"/>
  <c r="D61" i="90"/>
  <c r="D62" i="90"/>
  <c r="E9" i="89"/>
  <c r="F9" i="89"/>
  <c r="G9" i="89"/>
  <c r="H9" i="89"/>
  <c r="I9" i="89"/>
  <c r="J9" i="89"/>
  <c r="K9" i="89"/>
  <c r="L9" i="89"/>
  <c r="M9" i="89"/>
  <c r="E10" i="89"/>
  <c r="F10" i="89"/>
  <c r="G10" i="89"/>
  <c r="H10" i="89"/>
  <c r="I10" i="89"/>
  <c r="J10" i="89"/>
  <c r="K10" i="89"/>
  <c r="L10" i="89"/>
  <c r="M10" i="89"/>
  <c r="E11" i="89"/>
  <c r="F11" i="89"/>
  <c r="G11" i="89"/>
  <c r="H11" i="89"/>
  <c r="I11" i="89"/>
  <c r="J11" i="89"/>
  <c r="K11" i="89"/>
  <c r="L11" i="89"/>
  <c r="M11" i="89"/>
  <c r="E12" i="89"/>
  <c r="F12" i="89"/>
  <c r="G12" i="89"/>
  <c r="H12" i="89"/>
  <c r="I12" i="89"/>
  <c r="J12" i="89"/>
  <c r="K12" i="89"/>
  <c r="L12" i="89"/>
  <c r="M12" i="89"/>
  <c r="E13" i="89"/>
  <c r="F13" i="89"/>
  <c r="G13" i="89"/>
  <c r="H13" i="89"/>
  <c r="I13" i="89"/>
  <c r="J13" i="89"/>
  <c r="K13" i="89"/>
  <c r="L13" i="89"/>
  <c r="M13" i="89"/>
  <c r="E14" i="89"/>
  <c r="F14" i="89"/>
  <c r="G14" i="89"/>
  <c r="H14" i="89"/>
  <c r="I14" i="89"/>
  <c r="J14" i="89"/>
  <c r="K14" i="89"/>
  <c r="L14" i="89"/>
  <c r="M14" i="89"/>
  <c r="E15" i="89"/>
  <c r="F15" i="89"/>
  <c r="G15" i="89"/>
  <c r="H15" i="89"/>
  <c r="I15" i="89"/>
  <c r="J15" i="89"/>
  <c r="K15" i="89"/>
  <c r="L15" i="89"/>
  <c r="M15" i="89"/>
  <c r="E16" i="89"/>
  <c r="F16" i="89"/>
  <c r="G16" i="89"/>
  <c r="H16" i="89"/>
  <c r="I16" i="89"/>
  <c r="J16" i="89"/>
  <c r="K16" i="89"/>
  <c r="L16" i="89"/>
  <c r="M16" i="89"/>
  <c r="E17" i="89"/>
  <c r="F17" i="89"/>
  <c r="G17" i="89"/>
  <c r="H17" i="89"/>
  <c r="I17" i="89"/>
  <c r="J17" i="89"/>
  <c r="K17" i="89"/>
  <c r="L17" i="89"/>
  <c r="M17" i="89"/>
  <c r="E18" i="89"/>
  <c r="F18" i="89"/>
  <c r="G18" i="89"/>
  <c r="H18" i="89"/>
  <c r="I18" i="89"/>
  <c r="J18" i="89"/>
  <c r="K18" i="89"/>
  <c r="L18" i="89"/>
  <c r="M18" i="89"/>
  <c r="E19" i="89"/>
  <c r="F19" i="89"/>
  <c r="G19" i="89"/>
  <c r="H19" i="89"/>
  <c r="I19" i="89"/>
  <c r="J19" i="89"/>
  <c r="K19" i="89"/>
  <c r="L19" i="89"/>
  <c r="M19" i="89"/>
  <c r="E20" i="89"/>
  <c r="F20" i="89"/>
  <c r="G20" i="89"/>
  <c r="H20" i="89"/>
  <c r="I20" i="89"/>
  <c r="J20" i="89"/>
  <c r="K20" i="89"/>
  <c r="L20" i="89"/>
  <c r="M20" i="89"/>
  <c r="E35" i="89"/>
  <c r="F35" i="89"/>
  <c r="D35" i="89" s="1"/>
  <c r="F7" i="89"/>
  <c r="G35" i="89"/>
  <c r="G7" i="89"/>
  <c r="H35" i="89"/>
  <c r="I35" i="89"/>
  <c r="J35" i="89"/>
  <c r="J7" i="89"/>
  <c r="K35" i="89"/>
  <c r="L35" i="89"/>
  <c r="L7" i="89"/>
  <c r="M35" i="89"/>
  <c r="M7" i="89"/>
  <c r="E36" i="89"/>
  <c r="F36" i="89"/>
  <c r="G36" i="89"/>
  <c r="G8" i="89"/>
  <c r="H36" i="89"/>
  <c r="H8" i="89"/>
  <c r="I36" i="89"/>
  <c r="I8" i="89"/>
  <c r="J36" i="89"/>
  <c r="J8" i="89"/>
  <c r="K36" i="89"/>
  <c r="L36" i="89"/>
  <c r="L8" i="89"/>
  <c r="M36" i="89"/>
  <c r="D37" i="89"/>
  <c r="D9" i="89"/>
  <c r="D38" i="89"/>
  <c r="D10" i="89"/>
  <c r="D39" i="89"/>
  <c r="D11" i="89"/>
  <c r="D40" i="89"/>
  <c r="D41" i="89"/>
  <c r="D13" i="89"/>
  <c r="D42" i="89"/>
  <c r="D43" i="89"/>
  <c r="D15" i="89"/>
  <c r="D44" i="89"/>
  <c r="D45" i="89"/>
  <c r="D46" i="89"/>
  <c r="D18" i="89" s="1"/>
  <c r="D47" i="89"/>
  <c r="D48" i="89"/>
  <c r="D20" i="89" s="1"/>
  <c r="E49" i="89"/>
  <c r="F49" i="89"/>
  <c r="G49" i="89"/>
  <c r="H49" i="89"/>
  <c r="H7" i="89" s="1"/>
  <c r="I49" i="89"/>
  <c r="J49" i="89"/>
  <c r="K49" i="89"/>
  <c r="K7" i="89" s="1"/>
  <c r="L49" i="89"/>
  <c r="M49" i="89"/>
  <c r="E50" i="89"/>
  <c r="E8" i="89" s="1"/>
  <c r="F50" i="89"/>
  <c r="G50" i="89"/>
  <c r="H50" i="89"/>
  <c r="I50" i="89"/>
  <c r="J50" i="89"/>
  <c r="K50" i="89"/>
  <c r="K8" i="89" s="1"/>
  <c r="L50" i="89"/>
  <c r="M50" i="89"/>
  <c r="M8" i="89" s="1"/>
  <c r="D51" i="89"/>
  <c r="D52" i="89"/>
  <c r="D53" i="89"/>
  <c r="D54" i="89"/>
  <c r="D12" i="89" s="1"/>
  <c r="D55" i="89"/>
  <c r="D56" i="89"/>
  <c r="D14" i="89" s="1"/>
  <c r="D57" i="89"/>
  <c r="D58" i="89"/>
  <c r="D16" i="89"/>
  <c r="D59" i="89"/>
  <c r="D60" i="89"/>
  <c r="D61" i="89"/>
  <c r="D19" i="89" s="1"/>
  <c r="D62" i="89"/>
  <c r="D62" i="88"/>
  <c r="D20" i="88" s="1"/>
  <c r="D61" i="88"/>
  <c r="D60" i="88"/>
  <c r="D59" i="88"/>
  <c r="D58" i="88"/>
  <c r="D57" i="88"/>
  <c r="D56" i="88"/>
  <c r="D55" i="88"/>
  <c r="D54" i="88"/>
  <c r="D53" i="88"/>
  <c r="D52" i="88"/>
  <c r="D51" i="88"/>
  <c r="D9" i="88" s="1"/>
  <c r="M50" i="88"/>
  <c r="M8" i="88" s="1"/>
  <c r="L50" i="88"/>
  <c r="L8" i="88" s="1"/>
  <c r="K50" i="88"/>
  <c r="J50" i="88"/>
  <c r="J8" i="88" s="1"/>
  <c r="I50" i="88"/>
  <c r="H50" i="88"/>
  <c r="H8" i="88" s="1"/>
  <c r="G50" i="88"/>
  <c r="G8" i="88" s="1"/>
  <c r="F50" i="88"/>
  <c r="E50" i="88"/>
  <c r="M49" i="88"/>
  <c r="L49" i="88"/>
  <c r="K49" i="88"/>
  <c r="J49" i="88"/>
  <c r="I49" i="88"/>
  <c r="H49" i="88"/>
  <c r="G49" i="88"/>
  <c r="F49" i="88"/>
  <c r="E49" i="88"/>
  <c r="D49" i="88"/>
  <c r="D48" i="88"/>
  <c r="D47" i="88"/>
  <c r="D19" i="88" s="1"/>
  <c r="D46" i="88"/>
  <c r="D45" i="88"/>
  <c r="D17" i="88" s="1"/>
  <c r="D44" i="88"/>
  <c r="D16" i="88" s="1"/>
  <c r="D43" i="88"/>
  <c r="D15" i="88"/>
  <c r="D42" i="88"/>
  <c r="D41" i="88"/>
  <c r="D40" i="88"/>
  <c r="D12" i="88" s="1"/>
  <c r="D39" i="88"/>
  <c r="D11" i="88" s="1"/>
  <c r="D38" i="88"/>
  <c r="D10" i="88" s="1"/>
  <c r="D37" i="88"/>
  <c r="M36" i="88"/>
  <c r="L36" i="88"/>
  <c r="K36" i="88"/>
  <c r="J36" i="88"/>
  <c r="I36" i="88"/>
  <c r="H36" i="88"/>
  <c r="G36" i="88"/>
  <c r="F36" i="88"/>
  <c r="E36" i="88"/>
  <c r="M35" i="88"/>
  <c r="L35" i="88"/>
  <c r="K35" i="88"/>
  <c r="K7" i="88" s="1"/>
  <c r="J35" i="88"/>
  <c r="J7" i="88" s="1"/>
  <c r="I35" i="88"/>
  <c r="H35" i="88"/>
  <c r="G35" i="88"/>
  <c r="F35" i="88"/>
  <c r="E35" i="88"/>
  <c r="E7" i="88" s="1"/>
  <c r="D35" i="88"/>
  <c r="M20" i="88"/>
  <c r="L20" i="88"/>
  <c r="K20" i="88"/>
  <c r="J20" i="88"/>
  <c r="I20" i="88"/>
  <c r="H20" i="88"/>
  <c r="G20" i="88"/>
  <c r="F20" i="88"/>
  <c r="E20" i="88"/>
  <c r="M19" i="88"/>
  <c r="L19" i="88"/>
  <c r="K19" i="88"/>
  <c r="J19" i="88"/>
  <c r="I19" i="88"/>
  <c r="H19" i="88"/>
  <c r="G19" i="88"/>
  <c r="F19" i="88"/>
  <c r="E19" i="88"/>
  <c r="M18" i="88"/>
  <c r="L18" i="88"/>
  <c r="K18" i="88"/>
  <c r="J18" i="88"/>
  <c r="I18" i="88"/>
  <c r="H18" i="88"/>
  <c r="G18" i="88"/>
  <c r="F18" i="88"/>
  <c r="E18" i="88"/>
  <c r="D18" i="88"/>
  <c r="M17" i="88"/>
  <c r="L17" i="88"/>
  <c r="K17" i="88"/>
  <c r="J17" i="88"/>
  <c r="I17" i="88"/>
  <c r="H17" i="88"/>
  <c r="G17" i="88"/>
  <c r="F17" i="88"/>
  <c r="E17" i="88"/>
  <c r="M16" i="88"/>
  <c r="L16" i="88"/>
  <c r="K16" i="88"/>
  <c r="J16" i="88"/>
  <c r="I16" i="88"/>
  <c r="H16" i="88"/>
  <c r="G16" i="88"/>
  <c r="F16" i="88"/>
  <c r="E16" i="88"/>
  <c r="M15" i="88"/>
  <c r="L15" i="88"/>
  <c r="K15" i="88"/>
  <c r="J15" i="88"/>
  <c r="I15" i="88"/>
  <c r="H15" i="88"/>
  <c r="G15" i="88"/>
  <c r="F15" i="88"/>
  <c r="E15" i="88"/>
  <c r="M14" i="88"/>
  <c r="L14" i="88"/>
  <c r="K14" i="88"/>
  <c r="J14" i="88"/>
  <c r="I14" i="88"/>
  <c r="H14" i="88"/>
  <c r="G14" i="88"/>
  <c r="F14" i="88"/>
  <c r="E14" i="88"/>
  <c r="D14" i="88"/>
  <c r="M13" i="88"/>
  <c r="L13" i="88"/>
  <c r="K13" i="88"/>
  <c r="J13" i="88"/>
  <c r="I13" i="88"/>
  <c r="H13" i="88"/>
  <c r="G13" i="88"/>
  <c r="F13" i="88"/>
  <c r="E13" i="88"/>
  <c r="D13" i="88"/>
  <c r="M12" i="88"/>
  <c r="L12" i="88"/>
  <c r="K12" i="88"/>
  <c r="J12" i="88"/>
  <c r="I12" i="88"/>
  <c r="H12" i="88"/>
  <c r="G12" i="88"/>
  <c r="F12" i="88"/>
  <c r="E12" i="88"/>
  <c r="M11" i="88"/>
  <c r="L11" i="88"/>
  <c r="K11" i="88"/>
  <c r="J11" i="88"/>
  <c r="I11" i="88"/>
  <c r="H11" i="88"/>
  <c r="G11" i="88"/>
  <c r="F11" i="88"/>
  <c r="E11" i="88"/>
  <c r="M10" i="88"/>
  <c r="L10" i="88"/>
  <c r="K10" i="88"/>
  <c r="J10" i="88"/>
  <c r="I10" i="88"/>
  <c r="H10" i="88"/>
  <c r="G10" i="88"/>
  <c r="F10" i="88"/>
  <c r="E10" i="88"/>
  <c r="M9" i="88"/>
  <c r="L9" i="88"/>
  <c r="K9" i="88"/>
  <c r="J9" i="88"/>
  <c r="I9" i="88"/>
  <c r="H9" i="88"/>
  <c r="G9" i="88"/>
  <c r="F9" i="88"/>
  <c r="E9" i="88"/>
  <c r="K8" i="88"/>
  <c r="I8" i="88"/>
  <c r="E8" i="88"/>
  <c r="M7" i="88"/>
  <c r="L7" i="88"/>
  <c r="I7" i="88"/>
  <c r="H7" i="88"/>
  <c r="G7" i="88"/>
  <c r="F7" i="88"/>
  <c r="V6" i="64"/>
  <c r="U6" i="64"/>
  <c r="T6" i="64"/>
  <c r="S6" i="64"/>
  <c r="R6" i="64"/>
  <c r="Q6" i="64"/>
  <c r="P6" i="64"/>
  <c r="O6" i="64"/>
  <c r="F6" i="64"/>
  <c r="G6" i="64"/>
  <c r="H6" i="64"/>
  <c r="I6" i="64"/>
  <c r="J6" i="64"/>
  <c r="K6" i="64"/>
  <c r="L6" i="64"/>
  <c r="E6" i="64"/>
  <c r="M12" i="64"/>
  <c r="M11" i="64"/>
  <c r="M10" i="64"/>
  <c r="M9" i="64"/>
  <c r="M8" i="64"/>
  <c r="M7" i="64"/>
  <c r="C8" i="64"/>
  <c r="C9" i="64"/>
  <c r="C10" i="64"/>
  <c r="C11" i="64"/>
  <c r="C12" i="64"/>
  <c r="C7" i="64"/>
  <c r="D62" i="87"/>
  <c r="D20" i="87" s="1"/>
  <c r="D61" i="87"/>
  <c r="D60" i="87"/>
  <c r="D59" i="87"/>
  <c r="D17" i="87" s="1"/>
  <c r="D58" i="87"/>
  <c r="D57" i="87"/>
  <c r="D56" i="87"/>
  <c r="D14" i="87" s="1"/>
  <c r="D55" i="87"/>
  <c r="D54" i="87"/>
  <c r="D53" i="87"/>
  <c r="D11" i="87" s="1"/>
  <c r="D52" i="87"/>
  <c r="D51" i="87"/>
  <c r="M50" i="87"/>
  <c r="L50" i="87"/>
  <c r="K50" i="87"/>
  <c r="J50" i="87"/>
  <c r="J8" i="87" s="1"/>
  <c r="I50" i="87"/>
  <c r="H50" i="87"/>
  <c r="G50" i="87"/>
  <c r="D50" i="87" s="1"/>
  <c r="F50" i="87"/>
  <c r="E50" i="87"/>
  <c r="M49" i="87"/>
  <c r="M7" i="87" s="1"/>
  <c r="L49" i="87"/>
  <c r="K49" i="87"/>
  <c r="K7" i="87" s="1"/>
  <c r="J49" i="87"/>
  <c r="I49" i="87"/>
  <c r="H49" i="87"/>
  <c r="G49" i="87"/>
  <c r="G7" i="87" s="1"/>
  <c r="F49" i="87"/>
  <c r="D49" i="87"/>
  <c r="E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M36" i="87"/>
  <c r="M8" i="87" s="1"/>
  <c r="L36" i="87"/>
  <c r="K36" i="87"/>
  <c r="K8" i="87" s="1"/>
  <c r="J36" i="87"/>
  <c r="I36" i="87"/>
  <c r="H36" i="87"/>
  <c r="G36" i="87"/>
  <c r="G8" i="87" s="1"/>
  <c r="F36" i="87"/>
  <c r="E36" i="87"/>
  <c r="E8" i="87" s="1"/>
  <c r="M35" i="87"/>
  <c r="L35" i="87"/>
  <c r="K35" i="87"/>
  <c r="J35" i="87"/>
  <c r="J7" i="87" s="1"/>
  <c r="I35" i="87"/>
  <c r="H35" i="87"/>
  <c r="H7" i="87" s="1"/>
  <c r="G35" i="87"/>
  <c r="F35" i="87"/>
  <c r="E35" i="87"/>
  <c r="M20" i="87"/>
  <c r="L20" i="87"/>
  <c r="K20" i="87"/>
  <c r="J20" i="87"/>
  <c r="I20" i="87"/>
  <c r="H20" i="87"/>
  <c r="G20" i="87"/>
  <c r="F20" i="87"/>
  <c r="E20" i="87"/>
  <c r="M19" i="87"/>
  <c r="L19" i="87"/>
  <c r="K19" i="87"/>
  <c r="J19" i="87"/>
  <c r="I19" i="87"/>
  <c r="H19" i="87"/>
  <c r="G19" i="87"/>
  <c r="F19" i="87"/>
  <c r="E19" i="87"/>
  <c r="D19" i="87"/>
  <c r="M18" i="87"/>
  <c r="L18" i="87"/>
  <c r="K18" i="87"/>
  <c r="J18" i="87"/>
  <c r="I18" i="87"/>
  <c r="H18" i="87"/>
  <c r="G18" i="87"/>
  <c r="F18" i="87"/>
  <c r="E18" i="87"/>
  <c r="D18" i="87"/>
  <c r="M17" i="87"/>
  <c r="L17" i="87"/>
  <c r="K17" i="87"/>
  <c r="J17" i="87"/>
  <c r="I17" i="87"/>
  <c r="H17" i="87"/>
  <c r="G17" i="87"/>
  <c r="F17" i="87"/>
  <c r="E17" i="87"/>
  <c r="M16" i="87"/>
  <c r="L16" i="87"/>
  <c r="K16" i="87"/>
  <c r="J16" i="87"/>
  <c r="I16" i="87"/>
  <c r="H16" i="87"/>
  <c r="G16" i="87"/>
  <c r="F16" i="87"/>
  <c r="E16" i="87"/>
  <c r="D16" i="87"/>
  <c r="M15" i="87"/>
  <c r="L15" i="87"/>
  <c r="K15" i="87"/>
  <c r="J15" i="87"/>
  <c r="I15" i="87"/>
  <c r="H15" i="87"/>
  <c r="G15" i="87"/>
  <c r="F15" i="87"/>
  <c r="E15" i="87"/>
  <c r="D15" i="87"/>
  <c r="M14" i="87"/>
  <c r="L14" i="87"/>
  <c r="K14" i="87"/>
  <c r="J14" i="87"/>
  <c r="I14" i="87"/>
  <c r="H14" i="87"/>
  <c r="G14" i="87"/>
  <c r="F14" i="87"/>
  <c r="E14" i="87"/>
  <c r="M13" i="87"/>
  <c r="L13" i="87"/>
  <c r="K13" i="87"/>
  <c r="J13" i="87"/>
  <c r="I13" i="87"/>
  <c r="H13" i="87"/>
  <c r="G13" i="87"/>
  <c r="F13" i="87"/>
  <c r="E13" i="87"/>
  <c r="D13" i="87"/>
  <c r="M12" i="87"/>
  <c r="L12" i="87"/>
  <c r="K12" i="87"/>
  <c r="J12" i="87"/>
  <c r="I12" i="87"/>
  <c r="H12" i="87"/>
  <c r="G12" i="87"/>
  <c r="F12" i="87"/>
  <c r="E12" i="87"/>
  <c r="D12" i="87"/>
  <c r="M11" i="87"/>
  <c r="L11" i="87"/>
  <c r="K11" i="87"/>
  <c r="J11" i="87"/>
  <c r="I11" i="87"/>
  <c r="H11" i="87"/>
  <c r="G11" i="87"/>
  <c r="F11" i="87"/>
  <c r="E11" i="87"/>
  <c r="M10" i="87"/>
  <c r="L10" i="87"/>
  <c r="K10" i="87"/>
  <c r="J10" i="87"/>
  <c r="I10" i="87"/>
  <c r="H10" i="87"/>
  <c r="G10" i="87"/>
  <c r="F10" i="87"/>
  <c r="E10" i="87"/>
  <c r="D10" i="87"/>
  <c r="M9" i="87"/>
  <c r="L9" i="87"/>
  <c r="K9" i="87"/>
  <c r="J9" i="87"/>
  <c r="I9" i="87"/>
  <c r="H9" i="87"/>
  <c r="G9" i="87"/>
  <c r="F9" i="87"/>
  <c r="E9" i="87"/>
  <c r="D9" i="87"/>
  <c r="L8" i="87"/>
  <c r="H8" i="87"/>
  <c r="F8" i="87"/>
  <c r="L7" i="87"/>
  <c r="I7" i="87"/>
  <c r="F7" i="87"/>
  <c r="D62" i="85"/>
  <c r="D61" i="85"/>
  <c r="D19" i="85" s="1"/>
  <c r="D60" i="85"/>
  <c r="D59" i="85"/>
  <c r="D58" i="85"/>
  <c r="D57" i="85"/>
  <c r="D15" i="85" s="1"/>
  <c r="D56" i="85"/>
  <c r="D55" i="85"/>
  <c r="D13" i="85" s="1"/>
  <c r="D54" i="85"/>
  <c r="D53" i="85"/>
  <c r="D52" i="85"/>
  <c r="D51" i="85"/>
  <c r="M50" i="85"/>
  <c r="L50" i="85"/>
  <c r="L8" i="85" s="1"/>
  <c r="K50" i="85"/>
  <c r="J50" i="85"/>
  <c r="J8" i="85" s="1"/>
  <c r="I50" i="85"/>
  <c r="I8" i="85" s="1"/>
  <c r="H50" i="85"/>
  <c r="H8" i="85" s="1"/>
  <c r="G50" i="85"/>
  <c r="F50" i="85"/>
  <c r="E50" i="85"/>
  <c r="M49" i="85"/>
  <c r="M7" i="85" s="1"/>
  <c r="L49" i="85"/>
  <c r="K49" i="85"/>
  <c r="J49" i="85"/>
  <c r="J7" i="85" s="1"/>
  <c r="I49" i="85"/>
  <c r="H49" i="85"/>
  <c r="H7" i="85" s="1"/>
  <c r="G49" i="85"/>
  <c r="G7" i="85" s="1"/>
  <c r="F49" i="85"/>
  <c r="F7" i="85" s="1"/>
  <c r="E49" i="85"/>
  <c r="D49" i="85"/>
  <c r="D48" i="85"/>
  <c r="D47" i="85"/>
  <c r="D46" i="85"/>
  <c r="D18" i="85" s="1"/>
  <c r="D45" i="85"/>
  <c r="D44" i="85"/>
  <c r="D16" i="85" s="1"/>
  <c r="D43" i="85"/>
  <c r="D42" i="85"/>
  <c r="D14" i="85" s="1"/>
  <c r="D41" i="85"/>
  <c r="D40" i="85"/>
  <c r="D39" i="85"/>
  <c r="D11" i="85" s="1"/>
  <c r="D38" i="85"/>
  <c r="D10" i="85" s="1"/>
  <c r="D37" i="85"/>
  <c r="M36" i="85"/>
  <c r="L36" i="85"/>
  <c r="K36" i="85"/>
  <c r="K8" i="85" s="1"/>
  <c r="J36" i="85"/>
  <c r="I36" i="85"/>
  <c r="H36" i="85"/>
  <c r="G36" i="85"/>
  <c r="G8" i="85" s="1"/>
  <c r="F36" i="85"/>
  <c r="E36" i="85"/>
  <c r="M35" i="85"/>
  <c r="L35" i="85"/>
  <c r="K35" i="85"/>
  <c r="J35" i="85"/>
  <c r="I35" i="85"/>
  <c r="H35" i="85"/>
  <c r="G35" i="85"/>
  <c r="F35" i="85"/>
  <c r="E35" i="85"/>
  <c r="D35" i="85" s="1"/>
  <c r="D7" i="85"/>
  <c r="M20" i="85"/>
  <c r="L20" i="85"/>
  <c r="K20" i="85"/>
  <c r="J20" i="85"/>
  <c r="I20" i="85"/>
  <c r="H20" i="85"/>
  <c r="G20" i="85"/>
  <c r="F20" i="85"/>
  <c r="E20" i="85"/>
  <c r="D20" i="85"/>
  <c r="M19" i="85"/>
  <c r="L19" i="85"/>
  <c r="K19" i="85"/>
  <c r="J19" i="85"/>
  <c r="I19" i="85"/>
  <c r="H19" i="85"/>
  <c r="G19" i="85"/>
  <c r="F19" i="85"/>
  <c r="E19" i="85"/>
  <c r="M18" i="85"/>
  <c r="L18" i="85"/>
  <c r="K18" i="85"/>
  <c r="J18" i="85"/>
  <c r="I18" i="85"/>
  <c r="H18" i="85"/>
  <c r="G18" i="85"/>
  <c r="F18" i="85"/>
  <c r="E18" i="85"/>
  <c r="M17" i="85"/>
  <c r="L17" i="85"/>
  <c r="K17" i="85"/>
  <c r="J17" i="85"/>
  <c r="I17" i="85"/>
  <c r="H17" i="85"/>
  <c r="G17" i="85"/>
  <c r="F17" i="85"/>
  <c r="E17" i="85"/>
  <c r="D17" i="85"/>
  <c r="M16" i="85"/>
  <c r="L16" i="85"/>
  <c r="K16" i="85"/>
  <c r="J16" i="85"/>
  <c r="I16" i="85"/>
  <c r="H16" i="85"/>
  <c r="G16" i="85"/>
  <c r="F16" i="85"/>
  <c r="E16" i="85"/>
  <c r="M15" i="85"/>
  <c r="L15" i="85"/>
  <c r="K15" i="85"/>
  <c r="J15" i="85"/>
  <c r="I15" i="85"/>
  <c r="H15" i="85"/>
  <c r="G15" i="85"/>
  <c r="F15" i="85"/>
  <c r="E15" i="85"/>
  <c r="M14" i="85"/>
  <c r="L14" i="85"/>
  <c r="K14" i="85"/>
  <c r="J14" i="85"/>
  <c r="I14" i="85"/>
  <c r="H14" i="85"/>
  <c r="G14" i="85"/>
  <c r="F14" i="85"/>
  <c r="E14" i="85"/>
  <c r="M13" i="85"/>
  <c r="L13" i="85"/>
  <c r="K13" i="85"/>
  <c r="J13" i="85"/>
  <c r="I13" i="85"/>
  <c r="H13" i="85"/>
  <c r="G13" i="85"/>
  <c r="F13" i="85"/>
  <c r="E13" i="85"/>
  <c r="M12" i="85"/>
  <c r="L12" i="85"/>
  <c r="K12" i="85"/>
  <c r="J12" i="85"/>
  <c r="I12" i="85"/>
  <c r="H12" i="85"/>
  <c r="G12" i="85"/>
  <c r="F12" i="85"/>
  <c r="E12" i="85"/>
  <c r="D12" i="85"/>
  <c r="M11" i="85"/>
  <c r="L11" i="85"/>
  <c r="K11" i="85"/>
  <c r="J11" i="85"/>
  <c r="I11" i="85"/>
  <c r="H11" i="85"/>
  <c r="G11" i="85"/>
  <c r="F11" i="85"/>
  <c r="E11" i="85"/>
  <c r="M10" i="85"/>
  <c r="L10" i="85"/>
  <c r="K10" i="85"/>
  <c r="J10" i="85"/>
  <c r="I10" i="85"/>
  <c r="H10" i="85"/>
  <c r="G10" i="85"/>
  <c r="F10" i="85"/>
  <c r="E10" i="85"/>
  <c r="M9" i="85"/>
  <c r="L9" i="85"/>
  <c r="K9" i="85"/>
  <c r="J9" i="85"/>
  <c r="I9" i="85"/>
  <c r="H9" i="85"/>
  <c r="G9" i="85"/>
  <c r="F9" i="85"/>
  <c r="E9" i="85"/>
  <c r="D9" i="85"/>
  <c r="M8" i="85"/>
  <c r="E8" i="85"/>
  <c r="L7" i="85"/>
  <c r="K7" i="85"/>
  <c r="I7" i="85"/>
  <c r="E9" i="84"/>
  <c r="F9" i="84"/>
  <c r="G9" i="84"/>
  <c r="H9" i="84"/>
  <c r="I9" i="84"/>
  <c r="J9" i="84"/>
  <c r="K9" i="84"/>
  <c r="L9" i="84"/>
  <c r="M9" i="84"/>
  <c r="E10" i="84"/>
  <c r="F10" i="84"/>
  <c r="G10" i="84"/>
  <c r="H10" i="84"/>
  <c r="I10" i="84"/>
  <c r="J10" i="84"/>
  <c r="K10" i="84"/>
  <c r="L10" i="84"/>
  <c r="M10" i="84"/>
  <c r="E11" i="84"/>
  <c r="F11" i="84"/>
  <c r="G11" i="84"/>
  <c r="H11" i="84"/>
  <c r="I11" i="84"/>
  <c r="J11" i="84"/>
  <c r="K11" i="84"/>
  <c r="L11" i="84"/>
  <c r="M11" i="84"/>
  <c r="D12" i="84"/>
  <c r="E12" i="84"/>
  <c r="F12" i="84"/>
  <c r="G12" i="84"/>
  <c r="H12" i="84"/>
  <c r="I12" i="84"/>
  <c r="J12" i="84"/>
  <c r="K12" i="84"/>
  <c r="L12" i="84"/>
  <c r="M12" i="84"/>
  <c r="E13" i="84"/>
  <c r="F13" i="84"/>
  <c r="G13" i="84"/>
  <c r="H13" i="84"/>
  <c r="I13" i="84"/>
  <c r="J13" i="84"/>
  <c r="K13" i="84"/>
  <c r="L13" i="84"/>
  <c r="M13" i="84"/>
  <c r="E14" i="84"/>
  <c r="F14" i="84"/>
  <c r="G14" i="84"/>
  <c r="H14" i="84"/>
  <c r="I14" i="84"/>
  <c r="J14" i="84"/>
  <c r="K14" i="84"/>
  <c r="L14" i="84"/>
  <c r="M14" i="84"/>
  <c r="E15" i="84"/>
  <c r="F15" i="84"/>
  <c r="G15" i="84"/>
  <c r="H15" i="84"/>
  <c r="I15" i="84"/>
  <c r="J15" i="84"/>
  <c r="K15" i="84"/>
  <c r="L15" i="84"/>
  <c r="M15" i="84"/>
  <c r="E16" i="84"/>
  <c r="F16" i="84"/>
  <c r="G16" i="84"/>
  <c r="H16" i="84"/>
  <c r="I16" i="84"/>
  <c r="J16" i="84"/>
  <c r="K16" i="84"/>
  <c r="L16" i="84"/>
  <c r="M16" i="84"/>
  <c r="E17" i="84"/>
  <c r="F17" i="84"/>
  <c r="G17" i="84"/>
  <c r="H17" i="84"/>
  <c r="I17" i="84"/>
  <c r="J17" i="84"/>
  <c r="K17" i="84"/>
  <c r="L17" i="84"/>
  <c r="M17" i="84"/>
  <c r="D18" i="84"/>
  <c r="E18" i="84"/>
  <c r="F18" i="84"/>
  <c r="G18" i="84"/>
  <c r="H18" i="84"/>
  <c r="I18" i="84"/>
  <c r="J18" i="84"/>
  <c r="K18" i="84"/>
  <c r="L18" i="84"/>
  <c r="M18" i="84"/>
  <c r="E19" i="84"/>
  <c r="F19" i="84"/>
  <c r="G19" i="84"/>
  <c r="H19" i="84"/>
  <c r="I19" i="84"/>
  <c r="J19" i="84"/>
  <c r="K19" i="84"/>
  <c r="L19" i="84"/>
  <c r="M19" i="84"/>
  <c r="E20" i="84"/>
  <c r="F20" i="84"/>
  <c r="G20" i="84"/>
  <c r="H20" i="84"/>
  <c r="I20" i="84"/>
  <c r="J20" i="84"/>
  <c r="K20" i="84"/>
  <c r="L20" i="84"/>
  <c r="M20" i="84"/>
  <c r="E35" i="84"/>
  <c r="F35" i="84"/>
  <c r="G35" i="84"/>
  <c r="G7" i="84" s="1"/>
  <c r="H35" i="84"/>
  <c r="H7" i="84" s="1"/>
  <c r="I35" i="84"/>
  <c r="I7" i="84"/>
  <c r="J35" i="84"/>
  <c r="K35" i="84"/>
  <c r="K7" i="84" s="1"/>
  <c r="L35" i="84"/>
  <c r="M35" i="84"/>
  <c r="E36" i="84"/>
  <c r="F36" i="84"/>
  <c r="F8" i="84"/>
  <c r="G36" i="84"/>
  <c r="G8" i="84" s="1"/>
  <c r="H36" i="84"/>
  <c r="H8" i="84" s="1"/>
  <c r="I36" i="84"/>
  <c r="I8" i="84"/>
  <c r="J36" i="84"/>
  <c r="J8" i="84" s="1"/>
  <c r="K36" i="84"/>
  <c r="K8" i="84" s="1"/>
  <c r="L36" i="84"/>
  <c r="L8" i="84"/>
  <c r="M36" i="84"/>
  <c r="M8" i="84" s="1"/>
  <c r="D37" i="84"/>
  <c r="D38" i="84"/>
  <c r="D10" i="84" s="1"/>
  <c r="D39" i="84"/>
  <c r="D11" i="84"/>
  <c r="D40" i="84"/>
  <c r="D41" i="84"/>
  <c r="D42" i="84"/>
  <c r="D14" i="84" s="1"/>
  <c r="D43" i="84"/>
  <c r="D44" i="84"/>
  <c r="D16" i="84" s="1"/>
  <c r="D45" i="84"/>
  <c r="D17" i="84" s="1"/>
  <c r="D46" i="84"/>
  <c r="D47" i="84"/>
  <c r="D48" i="84"/>
  <c r="D20" i="84" s="1"/>
  <c r="E49" i="84"/>
  <c r="F49" i="84"/>
  <c r="F7" i="84" s="1"/>
  <c r="G49" i="84"/>
  <c r="H49" i="84"/>
  <c r="I49" i="84"/>
  <c r="J49" i="84"/>
  <c r="K49" i="84"/>
  <c r="L49" i="84"/>
  <c r="L7" i="84" s="1"/>
  <c r="M49" i="84"/>
  <c r="E50" i="84"/>
  <c r="F50" i="84"/>
  <c r="G50" i="84"/>
  <c r="H50" i="84"/>
  <c r="D50" i="84"/>
  <c r="I50" i="84"/>
  <c r="J50" i="84"/>
  <c r="K50" i="84"/>
  <c r="L50" i="84"/>
  <c r="M50" i="84"/>
  <c r="D51" i="84"/>
  <c r="D52" i="84"/>
  <c r="D53" i="84"/>
  <c r="D54" i="84"/>
  <c r="D55" i="84"/>
  <c r="D56" i="84"/>
  <c r="D57" i="84"/>
  <c r="D58" i="84"/>
  <c r="D59" i="84"/>
  <c r="D60" i="84"/>
  <c r="D61" i="84"/>
  <c r="D19" i="84" s="1"/>
  <c r="D62" i="84"/>
  <c r="E9" i="83"/>
  <c r="F9" i="83"/>
  <c r="G9" i="83"/>
  <c r="H9" i="83"/>
  <c r="I9" i="83"/>
  <c r="J9" i="83"/>
  <c r="K9" i="83"/>
  <c r="L9" i="83"/>
  <c r="M9" i="83"/>
  <c r="E10" i="83"/>
  <c r="F10" i="83"/>
  <c r="G10" i="83"/>
  <c r="H10" i="83"/>
  <c r="I10" i="83"/>
  <c r="J10" i="83"/>
  <c r="K10" i="83"/>
  <c r="L10" i="83"/>
  <c r="M10" i="83"/>
  <c r="E11" i="83"/>
  <c r="F11" i="83"/>
  <c r="G11" i="83"/>
  <c r="H11" i="83"/>
  <c r="I11" i="83"/>
  <c r="J11" i="83"/>
  <c r="K11" i="83"/>
  <c r="L11" i="83"/>
  <c r="M11" i="83"/>
  <c r="E12" i="83"/>
  <c r="F12" i="83"/>
  <c r="G12" i="83"/>
  <c r="H12" i="83"/>
  <c r="I12" i="83"/>
  <c r="J12" i="83"/>
  <c r="K12" i="83"/>
  <c r="L12" i="83"/>
  <c r="M12" i="83"/>
  <c r="E13" i="83"/>
  <c r="F13" i="83"/>
  <c r="G13" i="83"/>
  <c r="H13" i="83"/>
  <c r="I13" i="83"/>
  <c r="J13" i="83"/>
  <c r="K13" i="83"/>
  <c r="L13" i="83"/>
  <c r="M13" i="83"/>
  <c r="E14" i="83"/>
  <c r="F14" i="83"/>
  <c r="G14" i="83"/>
  <c r="H14" i="83"/>
  <c r="I14" i="83"/>
  <c r="J14" i="83"/>
  <c r="K14" i="83"/>
  <c r="L14" i="83"/>
  <c r="M14" i="83"/>
  <c r="E15" i="83"/>
  <c r="F15" i="83"/>
  <c r="G15" i="83"/>
  <c r="H15" i="83"/>
  <c r="I15" i="83"/>
  <c r="J15" i="83"/>
  <c r="K15" i="83"/>
  <c r="L15" i="83"/>
  <c r="M15" i="83"/>
  <c r="E16" i="83"/>
  <c r="F16" i="83"/>
  <c r="G16" i="83"/>
  <c r="H16" i="83"/>
  <c r="I16" i="83"/>
  <c r="J16" i="83"/>
  <c r="K16" i="83"/>
  <c r="L16" i="83"/>
  <c r="M16" i="83"/>
  <c r="E17" i="83"/>
  <c r="F17" i="83"/>
  <c r="G17" i="83"/>
  <c r="H17" i="83"/>
  <c r="I17" i="83"/>
  <c r="J17" i="83"/>
  <c r="K17" i="83"/>
  <c r="L17" i="83"/>
  <c r="M17" i="83"/>
  <c r="E18" i="83"/>
  <c r="F18" i="83"/>
  <c r="G18" i="83"/>
  <c r="H18" i="83"/>
  <c r="I18" i="83"/>
  <c r="J18" i="83"/>
  <c r="K18" i="83"/>
  <c r="L18" i="83"/>
  <c r="M18" i="83"/>
  <c r="E19" i="83"/>
  <c r="F19" i="83"/>
  <c r="G19" i="83"/>
  <c r="H19" i="83"/>
  <c r="I19" i="83"/>
  <c r="J19" i="83"/>
  <c r="K19" i="83"/>
  <c r="L19" i="83"/>
  <c r="M19" i="83"/>
  <c r="E20" i="83"/>
  <c r="F20" i="83"/>
  <c r="G20" i="83"/>
  <c r="H20" i="83"/>
  <c r="I20" i="83"/>
  <c r="J20" i="83"/>
  <c r="K20" i="83"/>
  <c r="L20" i="83"/>
  <c r="M20" i="83"/>
  <c r="E35" i="83"/>
  <c r="F35" i="83"/>
  <c r="G35" i="83"/>
  <c r="H35" i="83"/>
  <c r="H7" i="83"/>
  <c r="I35" i="83"/>
  <c r="I7" i="83" s="1"/>
  <c r="J35" i="83"/>
  <c r="K35" i="83"/>
  <c r="L35" i="83"/>
  <c r="M35" i="83"/>
  <c r="M7" i="83" s="1"/>
  <c r="E36" i="83"/>
  <c r="D36" i="83" s="1"/>
  <c r="F36" i="83"/>
  <c r="G36" i="83"/>
  <c r="H36" i="83"/>
  <c r="I36" i="83"/>
  <c r="I8" i="83" s="1"/>
  <c r="J36" i="83"/>
  <c r="J8" i="83"/>
  <c r="K36" i="83"/>
  <c r="K8" i="83"/>
  <c r="L36" i="83"/>
  <c r="L8" i="83" s="1"/>
  <c r="M36" i="83"/>
  <c r="D37" i="83"/>
  <c r="D38" i="83"/>
  <c r="D10" i="83" s="1"/>
  <c r="D39" i="83"/>
  <c r="D11" i="83"/>
  <c r="D40" i="83"/>
  <c r="D12" i="83"/>
  <c r="D41" i="83"/>
  <c r="D13" i="83" s="1"/>
  <c r="D42" i="83"/>
  <c r="D43" i="83"/>
  <c r="D44" i="83"/>
  <c r="D16" i="83" s="1"/>
  <c r="D45" i="83"/>
  <c r="D17" i="83"/>
  <c r="D46" i="83"/>
  <c r="D18" i="83"/>
  <c r="D47" i="83"/>
  <c r="D19" i="83" s="1"/>
  <c r="D48" i="83"/>
  <c r="E49" i="83"/>
  <c r="F49" i="83"/>
  <c r="G49" i="83"/>
  <c r="H49" i="83"/>
  <c r="I49" i="83"/>
  <c r="J49" i="83"/>
  <c r="K49" i="83"/>
  <c r="K7" i="83" s="1"/>
  <c r="L49" i="83"/>
  <c r="M49" i="83"/>
  <c r="E50" i="83"/>
  <c r="F50" i="83"/>
  <c r="D50" i="83" s="1"/>
  <c r="G50" i="83"/>
  <c r="H50" i="83"/>
  <c r="H8" i="83" s="1"/>
  <c r="I50" i="83"/>
  <c r="J50" i="83"/>
  <c r="K50" i="83"/>
  <c r="L50" i="83"/>
  <c r="M50" i="83"/>
  <c r="M8" i="83" s="1"/>
  <c r="D51" i="83"/>
  <c r="D9" i="83" s="1"/>
  <c r="D52" i="83"/>
  <c r="D53" i="83"/>
  <c r="D54" i="83"/>
  <c r="D55" i="83"/>
  <c r="D56" i="83"/>
  <c r="D14" i="83" s="1"/>
  <c r="D57" i="83"/>
  <c r="D15" i="83" s="1"/>
  <c r="D58" i="83"/>
  <c r="D59" i="83"/>
  <c r="D60" i="83"/>
  <c r="D61" i="83"/>
  <c r="D62" i="83"/>
  <c r="D20" i="83" s="1"/>
  <c r="D62" i="82"/>
  <c r="D20" i="82" s="1"/>
  <c r="D61" i="82"/>
  <c r="D60" i="82"/>
  <c r="D59" i="82"/>
  <c r="D58" i="82"/>
  <c r="D16" i="82" s="1"/>
  <c r="D57" i="82"/>
  <c r="D56" i="82"/>
  <c r="D14" i="82" s="1"/>
  <c r="D55" i="82"/>
  <c r="D54" i="82"/>
  <c r="D53" i="82"/>
  <c r="D52" i="82"/>
  <c r="D10" i="82" s="1"/>
  <c r="D51" i="82"/>
  <c r="M50" i="82"/>
  <c r="L50" i="82"/>
  <c r="K50" i="82"/>
  <c r="J50" i="82"/>
  <c r="I50" i="82"/>
  <c r="H50" i="82"/>
  <c r="G50" i="82"/>
  <c r="D50" i="82" s="1"/>
  <c r="F50" i="82"/>
  <c r="E50" i="82"/>
  <c r="M49" i="82"/>
  <c r="L49" i="82"/>
  <c r="K49" i="82"/>
  <c r="K7" i="82" s="1"/>
  <c r="J49" i="82"/>
  <c r="I49" i="82"/>
  <c r="H49" i="82"/>
  <c r="H7" i="82" s="1"/>
  <c r="G49" i="82"/>
  <c r="F49" i="82"/>
  <c r="E49" i="82"/>
  <c r="D49" i="82" s="1"/>
  <c r="D48" i="82"/>
  <c r="D47" i="82"/>
  <c r="D19" i="82" s="1"/>
  <c r="D46" i="82"/>
  <c r="D45" i="82"/>
  <c r="D17" i="82" s="1"/>
  <c r="D44" i="82"/>
  <c r="D43" i="82"/>
  <c r="D42" i="82"/>
  <c r="D41" i="82"/>
  <c r="D13" i="82" s="1"/>
  <c r="D40" i="82"/>
  <c r="D39" i="82"/>
  <c r="D11" i="82" s="1"/>
  <c r="D38" i="82"/>
  <c r="D37" i="82"/>
  <c r="M36" i="82"/>
  <c r="L36" i="82"/>
  <c r="L8" i="82" s="1"/>
  <c r="K36" i="82"/>
  <c r="K8" i="82" s="1"/>
  <c r="J36" i="82"/>
  <c r="J8" i="82" s="1"/>
  <c r="I36" i="82"/>
  <c r="H36" i="82"/>
  <c r="G36" i="82"/>
  <c r="F36" i="82"/>
  <c r="F8" i="82" s="1"/>
  <c r="E36" i="82"/>
  <c r="E8" i="82" s="1"/>
  <c r="D36" i="82"/>
  <c r="D8" i="82" s="1"/>
  <c r="M35" i="82"/>
  <c r="L35" i="82"/>
  <c r="K35" i="82"/>
  <c r="J35" i="82"/>
  <c r="I35" i="82"/>
  <c r="I7" i="82" s="1"/>
  <c r="H35" i="82"/>
  <c r="G35" i="82"/>
  <c r="F35" i="82"/>
  <c r="E35" i="82"/>
  <c r="M20" i="82"/>
  <c r="L20" i="82"/>
  <c r="K20" i="82"/>
  <c r="J20" i="82"/>
  <c r="I20" i="82"/>
  <c r="H20" i="82"/>
  <c r="G20" i="82"/>
  <c r="F20" i="82"/>
  <c r="E20" i="82"/>
  <c r="M19" i="82"/>
  <c r="L19" i="82"/>
  <c r="K19" i="82"/>
  <c r="J19" i="82"/>
  <c r="I19" i="82"/>
  <c r="H19" i="82"/>
  <c r="G19" i="82"/>
  <c r="F19" i="82"/>
  <c r="E19" i="82"/>
  <c r="M18" i="82"/>
  <c r="L18" i="82"/>
  <c r="K18" i="82"/>
  <c r="J18" i="82"/>
  <c r="I18" i="82"/>
  <c r="H18" i="82"/>
  <c r="G18" i="82"/>
  <c r="F18" i="82"/>
  <c r="E18" i="82"/>
  <c r="D18" i="82"/>
  <c r="M17" i="82"/>
  <c r="L17" i="82"/>
  <c r="K17" i="82"/>
  <c r="J17" i="82"/>
  <c r="I17" i="82"/>
  <c r="H17" i="82"/>
  <c r="G17" i="82"/>
  <c r="F17" i="82"/>
  <c r="E17" i="82"/>
  <c r="M16" i="82"/>
  <c r="L16" i="82"/>
  <c r="K16" i="82"/>
  <c r="J16" i="82"/>
  <c r="I16" i="82"/>
  <c r="H16" i="82"/>
  <c r="G16" i="82"/>
  <c r="F16" i="82"/>
  <c r="E16" i="82"/>
  <c r="M15" i="82"/>
  <c r="L15" i="82"/>
  <c r="K15" i="82"/>
  <c r="J15" i="82"/>
  <c r="I15" i="82"/>
  <c r="H15" i="82"/>
  <c r="G15" i="82"/>
  <c r="F15" i="82"/>
  <c r="E15" i="82"/>
  <c r="D15" i="82"/>
  <c r="M14" i="82"/>
  <c r="L14" i="82"/>
  <c r="K14" i="82"/>
  <c r="J14" i="82"/>
  <c r="I14" i="82"/>
  <c r="H14" i="82"/>
  <c r="G14" i="82"/>
  <c r="F14" i="82"/>
  <c r="E14" i="82"/>
  <c r="M13" i="82"/>
  <c r="L13" i="82"/>
  <c r="K13" i="82"/>
  <c r="J13" i="82"/>
  <c r="I13" i="82"/>
  <c r="H13" i="82"/>
  <c r="G13" i="82"/>
  <c r="F13" i="82"/>
  <c r="E13" i="82"/>
  <c r="M12" i="82"/>
  <c r="L12" i="82"/>
  <c r="K12" i="82"/>
  <c r="J12" i="82"/>
  <c r="I12" i="82"/>
  <c r="H12" i="82"/>
  <c r="G12" i="82"/>
  <c r="F12" i="82"/>
  <c r="E12" i="82"/>
  <c r="D12" i="82"/>
  <c r="M11" i="82"/>
  <c r="L11" i="82"/>
  <c r="K11" i="82"/>
  <c r="J11" i="82"/>
  <c r="I11" i="82"/>
  <c r="H11" i="82"/>
  <c r="G11" i="82"/>
  <c r="F11" i="82"/>
  <c r="E11" i="82"/>
  <c r="M10" i="82"/>
  <c r="L10" i="82"/>
  <c r="K10" i="82"/>
  <c r="J10" i="82"/>
  <c r="I10" i="82"/>
  <c r="H10" i="82"/>
  <c r="G10" i="82"/>
  <c r="F10" i="82"/>
  <c r="E10" i="82"/>
  <c r="M9" i="82"/>
  <c r="L9" i="82"/>
  <c r="K9" i="82"/>
  <c r="J9" i="82"/>
  <c r="I9" i="82"/>
  <c r="H9" i="82"/>
  <c r="G9" i="82"/>
  <c r="F9" i="82"/>
  <c r="E9" i="82"/>
  <c r="D9" i="82"/>
  <c r="M8" i="82"/>
  <c r="I8" i="82"/>
  <c r="H8" i="82"/>
  <c r="M7" i="82"/>
  <c r="L7" i="82"/>
  <c r="J7" i="82"/>
  <c r="G7" i="82"/>
  <c r="F7" i="82"/>
  <c r="D62" i="81"/>
  <c r="D61" i="81"/>
  <c r="D60" i="81"/>
  <c r="D59" i="81"/>
  <c r="D58" i="81"/>
  <c r="D57" i="81"/>
  <c r="D56" i="81"/>
  <c r="D55" i="81"/>
  <c r="D54" i="81"/>
  <c r="D53" i="81"/>
  <c r="D52" i="81"/>
  <c r="D51" i="81"/>
  <c r="M50" i="81"/>
  <c r="L50" i="81"/>
  <c r="K50" i="81"/>
  <c r="J50" i="81"/>
  <c r="I50" i="81"/>
  <c r="H50" i="81"/>
  <c r="G50" i="81"/>
  <c r="D50" i="81" s="1"/>
  <c r="F50" i="81"/>
  <c r="E50" i="81"/>
  <c r="M49" i="81"/>
  <c r="L49" i="81"/>
  <c r="K49" i="81"/>
  <c r="J49" i="81"/>
  <c r="I49" i="81"/>
  <c r="H49" i="81"/>
  <c r="G49" i="81"/>
  <c r="F49" i="81"/>
  <c r="E49" i="81"/>
  <c r="D49" i="81" s="1"/>
  <c r="D48" i="81"/>
  <c r="D47" i="81"/>
  <c r="D46" i="81"/>
  <c r="D45" i="81"/>
  <c r="D44" i="81"/>
  <c r="D43" i="81"/>
  <c r="D42" i="81"/>
  <c r="D41" i="81"/>
  <c r="D40" i="81"/>
  <c r="D39" i="81"/>
  <c r="D38" i="81"/>
  <c r="D37" i="81"/>
  <c r="M36" i="81"/>
  <c r="L36" i="81"/>
  <c r="K36" i="81"/>
  <c r="J36" i="81"/>
  <c r="I36" i="81"/>
  <c r="D36" i="81" s="1"/>
  <c r="H36" i="81"/>
  <c r="G36" i="81"/>
  <c r="F36" i="81"/>
  <c r="E36" i="81"/>
  <c r="M35" i="81"/>
  <c r="L35" i="81"/>
  <c r="K35" i="81"/>
  <c r="J35" i="81"/>
  <c r="I35" i="81"/>
  <c r="H35" i="81"/>
  <c r="G35" i="81"/>
  <c r="F35" i="81"/>
  <c r="E35" i="81"/>
  <c r="D62" i="80"/>
  <c r="D61" i="80"/>
  <c r="D19" i="80" s="1"/>
  <c r="D60" i="80"/>
  <c r="D18" i="80" s="1"/>
  <c r="D59" i="80"/>
  <c r="D58" i="80"/>
  <c r="D57" i="80"/>
  <c r="D56" i="80"/>
  <c r="D14" i="80" s="1"/>
  <c r="D55" i="80"/>
  <c r="D54" i="80"/>
  <c r="D12" i="80" s="1"/>
  <c r="D53" i="80"/>
  <c r="D52" i="80"/>
  <c r="D51" i="80"/>
  <c r="M50" i="80"/>
  <c r="L50" i="80"/>
  <c r="K50" i="80"/>
  <c r="K8" i="80" s="1"/>
  <c r="J50" i="80"/>
  <c r="I50" i="80"/>
  <c r="H50" i="80"/>
  <c r="G50" i="80"/>
  <c r="F50" i="80"/>
  <c r="E50" i="80"/>
  <c r="D50" i="80" s="1"/>
  <c r="M49" i="80"/>
  <c r="L49" i="80"/>
  <c r="K49" i="80"/>
  <c r="J49" i="80"/>
  <c r="I49" i="80"/>
  <c r="D49" i="80" s="1"/>
  <c r="H49" i="80"/>
  <c r="G49" i="80"/>
  <c r="F49" i="80"/>
  <c r="E49" i="80"/>
  <c r="D48" i="80"/>
  <c r="D20" i="80" s="1"/>
  <c r="D47" i="80"/>
  <c r="D46" i="80"/>
  <c r="D45" i="80"/>
  <c r="D17" i="80" s="1"/>
  <c r="D44" i="80"/>
  <c r="D16" i="80" s="1"/>
  <c r="D43" i="80"/>
  <c r="D15" i="80" s="1"/>
  <c r="D42" i="80"/>
  <c r="D41" i="80"/>
  <c r="D40" i="80"/>
  <c r="D39" i="80"/>
  <c r="D11" i="80" s="1"/>
  <c r="D38" i="80"/>
  <c r="D10" i="80" s="1"/>
  <c r="D37" i="80"/>
  <c r="M36" i="80"/>
  <c r="L36" i="80"/>
  <c r="K36" i="80"/>
  <c r="J36" i="80"/>
  <c r="I36" i="80"/>
  <c r="H36" i="80"/>
  <c r="G36" i="80"/>
  <c r="F36" i="80"/>
  <c r="E36" i="80"/>
  <c r="M35" i="80"/>
  <c r="L35" i="80"/>
  <c r="K35" i="80"/>
  <c r="K7" i="80" s="1"/>
  <c r="J35" i="80"/>
  <c r="I35" i="80"/>
  <c r="H35" i="80"/>
  <c r="G35" i="80"/>
  <c r="F35" i="80"/>
  <c r="E35" i="80"/>
  <c r="E7" i="80" s="1"/>
  <c r="M20" i="80"/>
  <c r="L20" i="80"/>
  <c r="K20" i="80"/>
  <c r="J20" i="80"/>
  <c r="I20" i="80"/>
  <c r="H20" i="80"/>
  <c r="G20" i="80"/>
  <c r="F20" i="80"/>
  <c r="E20" i="80"/>
  <c r="M19" i="80"/>
  <c r="L19" i="80"/>
  <c r="K19" i="80"/>
  <c r="J19" i="80"/>
  <c r="I19" i="80"/>
  <c r="H19" i="80"/>
  <c r="G19" i="80"/>
  <c r="F19" i="80"/>
  <c r="E19" i="80"/>
  <c r="M18" i="80"/>
  <c r="L18" i="80"/>
  <c r="K18" i="80"/>
  <c r="J18" i="80"/>
  <c r="I18" i="80"/>
  <c r="H18" i="80"/>
  <c r="G18" i="80"/>
  <c r="F18" i="80"/>
  <c r="E18" i="80"/>
  <c r="M17" i="80"/>
  <c r="L17" i="80"/>
  <c r="K17" i="80"/>
  <c r="J17" i="80"/>
  <c r="I17" i="80"/>
  <c r="H17" i="80"/>
  <c r="G17" i="80"/>
  <c r="F17" i="80"/>
  <c r="E17" i="80"/>
  <c r="M16" i="80"/>
  <c r="L16" i="80"/>
  <c r="K16" i="80"/>
  <c r="J16" i="80"/>
  <c r="I16" i="80"/>
  <c r="H16" i="80"/>
  <c r="G16" i="80"/>
  <c r="F16" i="80"/>
  <c r="E16" i="80"/>
  <c r="M15" i="80"/>
  <c r="L15" i="80"/>
  <c r="K15" i="80"/>
  <c r="J15" i="80"/>
  <c r="I15" i="80"/>
  <c r="H15" i="80"/>
  <c r="G15" i="80"/>
  <c r="F15" i="80"/>
  <c r="E15" i="80"/>
  <c r="M14" i="80"/>
  <c r="L14" i="80"/>
  <c r="K14" i="80"/>
  <c r="J14" i="80"/>
  <c r="I14" i="80"/>
  <c r="H14" i="80"/>
  <c r="G14" i="80"/>
  <c r="F14" i="80"/>
  <c r="E14" i="80"/>
  <c r="M13" i="80"/>
  <c r="L13" i="80"/>
  <c r="K13" i="80"/>
  <c r="J13" i="80"/>
  <c r="I13" i="80"/>
  <c r="H13" i="80"/>
  <c r="G13" i="80"/>
  <c r="F13" i="80"/>
  <c r="E13" i="80"/>
  <c r="D13" i="80"/>
  <c r="M12" i="80"/>
  <c r="L12" i="80"/>
  <c r="K12" i="80"/>
  <c r="J12" i="80"/>
  <c r="I12" i="80"/>
  <c r="H12" i="80"/>
  <c r="G12" i="80"/>
  <c r="F12" i="80"/>
  <c r="E12" i="80"/>
  <c r="M11" i="80"/>
  <c r="L11" i="80"/>
  <c r="K11" i="80"/>
  <c r="J11" i="80"/>
  <c r="I11" i="80"/>
  <c r="H11" i="80"/>
  <c r="G11" i="80"/>
  <c r="F11" i="80"/>
  <c r="E11" i="80"/>
  <c r="M10" i="80"/>
  <c r="L10" i="80"/>
  <c r="K10" i="80"/>
  <c r="J10" i="80"/>
  <c r="I10" i="80"/>
  <c r="H10" i="80"/>
  <c r="G10" i="80"/>
  <c r="F10" i="80"/>
  <c r="E10" i="80"/>
  <c r="M9" i="80"/>
  <c r="L9" i="80"/>
  <c r="K9" i="80"/>
  <c r="J9" i="80"/>
  <c r="I9" i="80"/>
  <c r="H9" i="80"/>
  <c r="G9" i="80"/>
  <c r="F9" i="80"/>
  <c r="E9" i="80"/>
  <c r="D9" i="80"/>
  <c r="M8" i="80"/>
  <c r="L8" i="80"/>
  <c r="I8" i="80"/>
  <c r="H8" i="80"/>
  <c r="G8" i="80"/>
  <c r="F8" i="80"/>
  <c r="E8" i="80"/>
  <c r="M7" i="80"/>
  <c r="L7" i="80"/>
  <c r="J7" i="80"/>
  <c r="H7" i="80"/>
  <c r="G7" i="80"/>
  <c r="F7" i="80"/>
  <c r="D62" i="79"/>
  <c r="D61" i="79"/>
  <c r="D60" i="79"/>
  <c r="D18" i="79" s="1"/>
  <c r="D59" i="79"/>
  <c r="D58" i="79"/>
  <c r="D57" i="79"/>
  <c r="D56" i="79"/>
  <c r="D55" i="79"/>
  <c r="D54" i="79"/>
  <c r="D12" i="79" s="1"/>
  <c r="D53" i="79"/>
  <c r="D52" i="79"/>
  <c r="D51" i="79"/>
  <c r="M50" i="79"/>
  <c r="L50" i="79"/>
  <c r="K50" i="79"/>
  <c r="J50" i="79"/>
  <c r="I50" i="79"/>
  <c r="H50" i="79"/>
  <c r="G50" i="79"/>
  <c r="F50" i="79"/>
  <c r="E50" i="79"/>
  <c r="D50" i="79" s="1"/>
  <c r="M49" i="79"/>
  <c r="L49" i="79"/>
  <c r="K49" i="79"/>
  <c r="J49" i="79"/>
  <c r="I49" i="79"/>
  <c r="I7" i="79" s="1"/>
  <c r="H49" i="79"/>
  <c r="G49" i="79"/>
  <c r="F49" i="79"/>
  <c r="E49" i="79"/>
  <c r="D48" i="79"/>
  <c r="D20" i="79" s="1"/>
  <c r="D47" i="79"/>
  <c r="D46" i="79"/>
  <c r="D45" i="79"/>
  <c r="D44" i="79"/>
  <c r="D43" i="79"/>
  <c r="D15" i="79" s="1"/>
  <c r="D42" i="79"/>
  <c r="D14" i="79" s="1"/>
  <c r="D41" i="79"/>
  <c r="D40" i="79"/>
  <c r="D39" i="79"/>
  <c r="D38" i="79"/>
  <c r="D37" i="79"/>
  <c r="M36" i="79"/>
  <c r="M8" i="79" s="1"/>
  <c r="L36" i="79"/>
  <c r="K36" i="79"/>
  <c r="J36" i="79"/>
  <c r="I36" i="79"/>
  <c r="I8" i="79" s="1"/>
  <c r="H36" i="79"/>
  <c r="G36" i="79"/>
  <c r="G8" i="79" s="1"/>
  <c r="F36" i="79"/>
  <c r="E36" i="79"/>
  <c r="D36" i="79" s="1"/>
  <c r="D8" i="79" s="1"/>
  <c r="M35" i="79"/>
  <c r="L35" i="79"/>
  <c r="L7" i="79" s="1"/>
  <c r="K35" i="79"/>
  <c r="J35" i="79"/>
  <c r="I35" i="79"/>
  <c r="H35" i="79"/>
  <c r="G35" i="79"/>
  <c r="F35" i="79"/>
  <c r="F7" i="79" s="1"/>
  <c r="E35" i="79"/>
  <c r="D35" i="79" s="1"/>
  <c r="M20" i="79"/>
  <c r="L20" i="79"/>
  <c r="K20" i="79"/>
  <c r="J20" i="79"/>
  <c r="I20" i="79"/>
  <c r="H20" i="79"/>
  <c r="G20" i="79"/>
  <c r="F20" i="79"/>
  <c r="E20" i="79"/>
  <c r="M19" i="79"/>
  <c r="L19" i="79"/>
  <c r="K19" i="79"/>
  <c r="J19" i="79"/>
  <c r="I19" i="79"/>
  <c r="H19" i="79"/>
  <c r="G19" i="79"/>
  <c r="F19" i="79"/>
  <c r="E19" i="79"/>
  <c r="D19" i="79"/>
  <c r="M18" i="79"/>
  <c r="L18" i="79"/>
  <c r="K18" i="79"/>
  <c r="J18" i="79"/>
  <c r="I18" i="79"/>
  <c r="H18" i="79"/>
  <c r="G18" i="79"/>
  <c r="F18" i="79"/>
  <c r="E18" i="79"/>
  <c r="M17" i="79"/>
  <c r="L17" i="79"/>
  <c r="K17" i="79"/>
  <c r="J17" i="79"/>
  <c r="I17" i="79"/>
  <c r="H17" i="79"/>
  <c r="G17" i="79"/>
  <c r="F17" i="79"/>
  <c r="E17" i="79"/>
  <c r="D17" i="79"/>
  <c r="M16" i="79"/>
  <c r="L16" i="79"/>
  <c r="K16" i="79"/>
  <c r="J16" i="79"/>
  <c r="I16" i="79"/>
  <c r="H16" i="79"/>
  <c r="G16" i="79"/>
  <c r="F16" i="79"/>
  <c r="E16" i="79"/>
  <c r="D16" i="79"/>
  <c r="M15" i="79"/>
  <c r="L15" i="79"/>
  <c r="K15" i="79"/>
  <c r="J15" i="79"/>
  <c r="I15" i="79"/>
  <c r="H15" i="79"/>
  <c r="G15" i="79"/>
  <c r="F15" i="79"/>
  <c r="E15" i="79"/>
  <c r="M14" i="79"/>
  <c r="L14" i="79"/>
  <c r="K14" i="79"/>
  <c r="J14" i="79"/>
  <c r="I14" i="79"/>
  <c r="H14" i="79"/>
  <c r="G14" i="79"/>
  <c r="F14" i="79"/>
  <c r="E14" i="79"/>
  <c r="M13" i="79"/>
  <c r="L13" i="79"/>
  <c r="K13" i="79"/>
  <c r="J13" i="79"/>
  <c r="I13" i="79"/>
  <c r="H13" i="79"/>
  <c r="G13" i="79"/>
  <c r="F13" i="79"/>
  <c r="E13" i="79"/>
  <c r="D13" i="79"/>
  <c r="M12" i="79"/>
  <c r="L12" i="79"/>
  <c r="K12" i="79"/>
  <c r="J12" i="79"/>
  <c r="I12" i="79"/>
  <c r="H12" i="79"/>
  <c r="G12" i="79"/>
  <c r="F12" i="79"/>
  <c r="E12" i="79"/>
  <c r="M11" i="79"/>
  <c r="L11" i="79"/>
  <c r="K11" i="79"/>
  <c r="J11" i="79"/>
  <c r="I11" i="79"/>
  <c r="H11" i="79"/>
  <c r="G11" i="79"/>
  <c r="F11" i="79"/>
  <c r="E11" i="79"/>
  <c r="D11" i="79"/>
  <c r="M10" i="79"/>
  <c r="L10" i="79"/>
  <c r="K10" i="79"/>
  <c r="J10" i="79"/>
  <c r="I10" i="79"/>
  <c r="H10" i="79"/>
  <c r="G10" i="79"/>
  <c r="F10" i="79"/>
  <c r="E10" i="79"/>
  <c r="D10" i="79"/>
  <c r="M9" i="79"/>
  <c r="L9" i="79"/>
  <c r="K9" i="79"/>
  <c r="J9" i="79"/>
  <c r="I9" i="79"/>
  <c r="H9" i="79"/>
  <c r="G9" i="79"/>
  <c r="F9" i="79"/>
  <c r="E9" i="79"/>
  <c r="D9" i="79"/>
  <c r="L8" i="79"/>
  <c r="K8" i="79"/>
  <c r="J8" i="79"/>
  <c r="H8" i="79"/>
  <c r="F8" i="79"/>
  <c r="M7" i="79"/>
  <c r="K7" i="79"/>
  <c r="J7" i="79"/>
  <c r="H7" i="79"/>
  <c r="G7" i="79"/>
  <c r="E7" i="79"/>
  <c r="E9" i="78"/>
  <c r="F9" i="78"/>
  <c r="G9" i="78"/>
  <c r="H9" i="78"/>
  <c r="I9" i="78"/>
  <c r="J9" i="78"/>
  <c r="K9" i="78"/>
  <c r="L9" i="78"/>
  <c r="M9" i="78"/>
  <c r="E10" i="78"/>
  <c r="F10" i="78"/>
  <c r="G10" i="78"/>
  <c r="H10" i="78"/>
  <c r="I10" i="78"/>
  <c r="J10" i="78"/>
  <c r="K10" i="78"/>
  <c r="L10" i="78"/>
  <c r="M10" i="78"/>
  <c r="E11" i="78"/>
  <c r="F11" i="78"/>
  <c r="G11" i="78"/>
  <c r="H11" i="78"/>
  <c r="I11" i="78"/>
  <c r="J11" i="78"/>
  <c r="K11" i="78"/>
  <c r="L11" i="78"/>
  <c r="M11" i="78"/>
  <c r="E12" i="78"/>
  <c r="F12" i="78"/>
  <c r="G12" i="78"/>
  <c r="H12" i="78"/>
  <c r="I12" i="78"/>
  <c r="J12" i="78"/>
  <c r="K12" i="78"/>
  <c r="L12" i="78"/>
  <c r="M12" i="78"/>
  <c r="E13" i="78"/>
  <c r="F13" i="78"/>
  <c r="G13" i="78"/>
  <c r="H13" i="78"/>
  <c r="I13" i="78"/>
  <c r="J13" i="78"/>
  <c r="K13" i="78"/>
  <c r="L13" i="78"/>
  <c r="M13" i="78"/>
  <c r="E14" i="78"/>
  <c r="F14" i="78"/>
  <c r="G14" i="78"/>
  <c r="H14" i="78"/>
  <c r="I14" i="78"/>
  <c r="J14" i="78"/>
  <c r="K14" i="78"/>
  <c r="L14" i="78"/>
  <c r="M14" i="78"/>
  <c r="E15" i="78"/>
  <c r="F15" i="78"/>
  <c r="G15" i="78"/>
  <c r="H15" i="78"/>
  <c r="I15" i="78"/>
  <c r="J15" i="78"/>
  <c r="K15" i="78"/>
  <c r="L15" i="78"/>
  <c r="M15" i="78"/>
  <c r="E16" i="78"/>
  <c r="F16" i="78"/>
  <c r="G16" i="78"/>
  <c r="H16" i="78"/>
  <c r="I16" i="78"/>
  <c r="J16" i="78"/>
  <c r="K16" i="78"/>
  <c r="L16" i="78"/>
  <c r="M16" i="78"/>
  <c r="E17" i="78"/>
  <c r="F17" i="78"/>
  <c r="G17" i="78"/>
  <c r="H17" i="78"/>
  <c r="I17" i="78"/>
  <c r="J17" i="78"/>
  <c r="K17" i="78"/>
  <c r="L17" i="78"/>
  <c r="M17" i="78"/>
  <c r="E18" i="78"/>
  <c r="F18" i="78"/>
  <c r="G18" i="78"/>
  <c r="H18" i="78"/>
  <c r="I18" i="78"/>
  <c r="J18" i="78"/>
  <c r="K18" i="78"/>
  <c r="L18" i="78"/>
  <c r="M18" i="78"/>
  <c r="E19" i="78"/>
  <c r="F19" i="78"/>
  <c r="G19" i="78"/>
  <c r="H19" i="78"/>
  <c r="I19" i="78"/>
  <c r="J19" i="78"/>
  <c r="K19" i="78"/>
  <c r="L19" i="78"/>
  <c r="M19" i="78"/>
  <c r="E20" i="78"/>
  <c r="F20" i="78"/>
  <c r="G20" i="78"/>
  <c r="H20" i="78"/>
  <c r="I20" i="78"/>
  <c r="J20" i="78"/>
  <c r="K20" i="78"/>
  <c r="L20" i="78"/>
  <c r="M20" i="78"/>
  <c r="E35" i="78"/>
  <c r="D35" i="78" s="1"/>
  <c r="F35" i="78"/>
  <c r="G35" i="78"/>
  <c r="G7" i="78" s="1"/>
  <c r="H35" i="78"/>
  <c r="H7" i="78" s="1"/>
  <c r="I35" i="78"/>
  <c r="I7" i="78" s="1"/>
  <c r="J35" i="78"/>
  <c r="J7" i="78" s="1"/>
  <c r="K35" i="78"/>
  <c r="K7" i="78" s="1"/>
  <c r="L35" i="78"/>
  <c r="M35" i="78"/>
  <c r="M7" i="78" s="1"/>
  <c r="E36" i="78"/>
  <c r="E8" i="78" s="1"/>
  <c r="F36" i="78"/>
  <c r="F8" i="78" s="1"/>
  <c r="G36" i="78"/>
  <c r="G8" i="78" s="1"/>
  <c r="H36" i="78"/>
  <c r="I36" i="78"/>
  <c r="I8" i="78" s="1"/>
  <c r="J36" i="78"/>
  <c r="J8" i="78" s="1"/>
  <c r="K36" i="78"/>
  <c r="K8" i="78" s="1"/>
  <c r="L36" i="78"/>
  <c r="L8" i="78" s="1"/>
  <c r="M36" i="78"/>
  <c r="M8" i="78" s="1"/>
  <c r="D37" i="78"/>
  <c r="D38" i="78"/>
  <c r="D10" i="78" s="1"/>
  <c r="D39" i="78"/>
  <c r="D11" i="78" s="1"/>
  <c r="D40" i="78"/>
  <c r="D12" i="78" s="1"/>
  <c r="D41" i="78"/>
  <c r="D13" i="78" s="1"/>
  <c r="D42" i="78"/>
  <c r="D14" i="78" s="1"/>
  <c r="D43" i="78"/>
  <c r="D44" i="78"/>
  <c r="D16" i="78" s="1"/>
  <c r="D45" i="78"/>
  <c r="D17" i="78" s="1"/>
  <c r="D46" i="78"/>
  <c r="D18" i="78" s="1"/>
  <c r="D47" i="78"/>
  <c r="D19" i="78" s="1"/>
  <c r="D48" i="78"/>
  <c r="D20" i="78" s="1"/>
  <c r="E49" i="78"/>
  <c r="D49" i="78" s="1"/>
  <c r="F49" i="78"/>
  <c r="G49" i="78"/>
  <c r="H49" i="78"/>
  <c r="I49" i="78"/>
  <c r="J49" i="78"/>
  <c r="K49" i="78"/>
  <c r="L49" i="78"/>
  <c r="M49" i="78"/>
  <c r="E50" i="78"/>
  <c r="F50" i="78"/>
  <c r="G50" i="78"/>
  <c r="H50" i="78"/>
  <c r="I50" i="78"/>
  <c r="J50" i="78"/>
  <c r="K50" i="78"/>
  <c r="L50" i="78"/>
  <c r="M50" i="78"/>
  <c r="D51" i="78"/>
  <c r="D52" i="78"/>
  <c r="D53" i="78"/>
  <c r="D54" i="78"/>
  <c r="D55" i="78"/>
  <c r="D56" i="78"/>
  <c r="D57" i="78"/>
  <c r="D58" i="78"/>
  <c r="D59" i="78"/>
  <c r="D60" i="78"/>
  <c r="D61" i="78"/>
  <c r="D62" i="78"/>
  <c r="D62" i="77"/>
  <c r="D20" i="77" s="1"/>
  <c r="D61" i="77"/>
  <c r="D60" i="77"/>
  <c r="D59" i="77"/>
  <c r="D58" i="77"/>
  <c r="D57" i="77"/>
  <c r="D56" i="77"/>
  <c r="D14" i="77" s="1"/>
  <c r="D55" i="77"/>
  <c r="D54" i="77"/>
  <c r="D53" i="77"/>
  <c r="D52" i="77"/>
  <c r="D51" i="77"/>
  <c r="M50" i="77"/>
  <c r="M8" i="77" s="1"/>
  <c r="L50" i="77"/>
  <c r="K50" i="77"/>
  <c r="J50" i="77"/>
  <c r="I50" i="77"/>
  <c r="H50" i="77"/>
  <c r="G50" i="77"/>
  <c r="F50" i="77"/>
  <c r="E50" i="77"/>
  <c r="D50" i="77" s="1"/>
  <c r="M49" i="77"/>
  <c r="L49" i="77"/>
  <c r="K49" i="77"/>
  <c r="K7" i="77" s="1"/>
  <c r="J49" i="77"/>
  <c r="I49" i="77"/>
  <c r="H49" i="77"/>
  <c r="G49" i="77"/>
  <c r="F49" i="77"/>
  <c r="E49" i="77"/>
  <c r="D48" i="77"/>
  <c r="D47" i="77"/>
  <c r="D46" i="77"/>
  <c r="D45" i="77"/>
  <c r="D17" i="77" s="1"/>
  <c r="D44" i="77"/>
  <c r="D43" i="77"/>
  <c r="D42" i="77"/>
  <c r="D41" i="77"/>
  <c r="D40" i="77"/>
  <c r="D39" i="77"/>
  <c r="D11" i="77" s="1"/>
  <c r="D38" i="77"/>
  <c r="D37" i="77"/>
  <c r="M36" i="77"/>
  <c r="L36" i="77"/>
  <c r="K36" i="77"/>
  <c r="J36" i="77"/>
  <c r="J8" i="77" s="1"/>
  <c r="I36" i="77"/>
  <c r="H36" i="77"/>
  <c r="G36" i="77"/>
  <c r="F36" i="77"/>
  <c r="D8" i="77"/>
  <c r="E36" i="77"/>
  <c r="D36" i="77" s="1"/>
  <c r="M35" i="77"/>
  <c r="L35" i="77"/>
  <c r="K35" i="77"/>
  <c r="J35" i="77"/>
  <c r="I35" i="77"/>
  <c r="I7" i="77" s="1"/>
  <c r="H35" i="77"/>
  <c r="G35" i="77"/>
  <c r="F35" i="77"/>
  <c r="E35" i="77"/>
  <c r="M20" i="77"/>
  <c r="L20" i="77"/>
  <c r="K20" i="77"/>
  <c r="J20" i="77"/>
  <c r="I20" i="77"/>
  <c r="H20" i="77"/>
  <c r="G20" i="77"/>
  <c r="F20" i="77"/>
  <c r="E20" i="77"/>
  <c r="M19" i="77"/>
  <c r="L19" i="77"/>
  <c r="K19" i="77"/>
  <c r="J19" i="77"/>
  <c r="I19" i="77"/>
  <c r="H19" i="77"/>
  <c r="G19" i="77"/>
  <c r="F19" i="77"/>
  <c r="E19" i="77"/>
  <c r="D19" i="77"/>
  <c r="M18" i="77"/>
  <c r="L18" i="77"/>
  <c r="K18" i="77"/>
  <c r="J18" i="77"/>
  <c r="I18" i="77"/>
  <c r="H18" i="77"/>
  <c r="G18" i="77"/>
  <c r="F18" i="77"/>
  <c r="E18" i="77"/>
  <c r="D18" i="77"/>
  <c r="M17" i="77"/>
  <c r="L17" i="77"/>
  <c r="K17" i="77"/>
  <c r="J17" i="77"/>
  <c r="I17" i="77"/>
  <c r="H17" i="77"/>
  <c r="G17" i="77"/>
  <c r="F17" i="77"/>
  <c r="E17" i="77"/>
  <c r="M16" i="77"/>
  <c r="L16" i="77"/>
  <c r="K16" i="77"/>
  <c r="J16" i="77"/>
  <c r="I16" i="77"/>
  <c r="H16" i="77"/>
  <c r="G16" i="77"/>
  <c r="F16" i="77"/>
  <c r="E16" i="77"/>
  <c r="D16" i="77"/>
  <c r="M15" i="77"/>
  <c r="L15" i="77"/>
  <c r="K15" i="77"/>
  <c r="J15" i="77"/>
  <c r="I15" i="77"/>
  <c r="H15" i="77"/>
  <c r="G15" i="77"/>
  <c r="F15" i="77"/>
  <c r="E15" i="77"/>
  <c r="D15" i="77"/>
  <c r="M14" i="77"/>
  <c r="L14" i="77"/>
  <c r="K14" i="77"/>
  <c r="J14" i="77"/>
  <c r="I14" i="77"/>
  <c r="H14" i="77"/>
  <c r="G14" i="77"/>
  <c r="F14" i="77"/>
  <c r="E14" i="77"/>
  <c r="M13" i="77"/>
  <c r="L13" i="77"/>
  <c r="K13" i="77"/>
  <c r="J13" i="77"/>
  <c r="I13" i="77"/>
  <c r="H13" i="77"/>
  <c r="G13" i="77"/>
  <c r="F13" i="77"/>
  <c r="E13" i="77"/>
  <c r="D13" i="77"/>
  <c r="M12" i="77"/>
  <c r="L12" i="77"/>
  <c r="K12" i="77"/>
  <c r="J12" i="77"/>
  <c r="I12" i="77"/>
  <c r="H12" i="77"/>
  <c r="G12" i="77"/>
  <c r="F12" i="77"/>
  <c r="E12" i="77"/>
  <c r="D12" i="77"/>
  <c r="M11" i="77"/>
  <c r="L11" i="77"/>
  <c r="K11" i="77"/>
  <c r="J11" i="77"/>
  <c r="I11" i="77"/>
  <c r="H11" i="77"/>
  <c r="G11" i="77"/>
  <c r="F11" i="77"/>
  <c r="E11" i="77"/>
  <c r="M10" i="77"/>
  <c r="L10" i="77"/>
  <c r="K10" i="77"/>
  <c r="J10" i="77"/>
  <c r="I10" i="77"/>
  <c r="H10" i="77"/>
  <c r="G10" i="77"/>
  <c r="F10" i="77"/>
  <c r="E10" i="77"/>
  <c r="D10" i="77"/>
  <c r="M9" i="77"/>
  <c r="L9" i="77"/>
  <c r="K9" i="77"/>
  <c r="J9" i="77"/>
  <c r="I9" i="77"/>
  <c r="H9" i="77"/>
  <c r="G9" i="77"/>
  <c r="F9" i="77"/>
  <c r="E9" i="77"/>
  <c r="D9" i="77"/>
  <c r="L8" i="77"/>
  <c r="K8" i="77"/>
  <c r="I8" i="77"/>
  <c r="H8" i="77"/>
  <c r="G8" i="77"/>
  <c r="F8" i="77"/>
  <c r="E8" i="77"/>
  <c r="M7" i="77"/>
  <c r="L7" i="77"/>
  <c r="J7" i="77"/>
  <c r="H7" i="77"/>
  <c r="G7" i="77"/>
  <c r="F7" i="77"/>
  <c r="E9" i="76"/>
  <c r="F9" i="76"/>
  <c r="G9" i="76"/>
  <c r="H9" i="76"/>
  <c r="I9" i="76"/>
  <c r="J9" i="76"/>
  <c r="K9" i="76"/>
  <c r="L9" i="76"/>
  <c r="M9" i="76"/>
  <c r="E10" i="76"/>
  <c r="F10" i="76"/>
  <c r="G10" i="76"/>
  <c r="H10" i="76"/>
  <c r="I10" i="76"/>
  <c r="J10" i="76"/>
  <c r="K10" i="76"/>
  <c r="L10" i="76"/>
  <c r="M10" i="76"/>
  <c r="E11" i="76"/>
  <c r="F11" i="76"/>
  <c r="G11" i="76"/>
  <c r="H11" i="76"/>
  <c r="I11" i="76"/>
  <c r="J11" i="76"/>
  <c r="K11" i="76"/>
  <c r="L11" i="76"/>
  <c r="M11" i="76"/>
  <c r="E12" i="76"/>
  <c r="F12" i="76"/>
  <c r="G12" i="76"/>
  <c r="H12" i="76"/>
  <c r="I12" i="76"/>
  <c r="J12" i="76"/>
  <c r="K12" i="76"/>
  <c r="L12" i="76"/>
  <c r="M12" i="76"/>
  <c r="E13" i="76"/>
  <c r="F13" i="76"/>
  <c r="G13" i="76"/>
  <c r="H13" i="76"/>
  <c r="I13" i="76"/>
  <c r="J13" i="76"/>
  <c r="K13" i="76"/>
  <c r="L13" i="76"/>
  <c r="M13" i="76"/>
  <c r="E14" i="76"/>
  <c r="F14" i="76"/>
  <c r="G14" i="76"/>
  <c r="H14" i="76"/>
  <c r="I14" i="76"/>
  <c r="J14" i="76"/>
  <c r="K14" i="76"/>
  <c r="L14" i="76"/>
  <c r="M14" i="76"/>
  <c r="E15" i="76"/>
  <c r="F15" i="76"/>
  <c r="G15" i="76"/>
  <c r="H15" i="76"/>
  <c r="I15" i="76"/>
  <c r="J15" i="76"/>
  <c r="K15" i="76"/>
  <c r="L15" i="76"/>
  <c r="M15" i="76"/>
  <c r="E16" i="76"/>
  <c r="F16" i="76"/>
  <c r="G16" i="76"/>
  <c r="H16" i="76"/>
  <c r="I16" i="76"/>
  <c r="J16" i="76"/>
  <c r="K16" i="76"/>
  <c r="L16" i="76"/>
  <c r="M16" i="76"/>
  <c r="E17" i="76"/>
  <c r="F17" i="76"/>
  <c r="G17" i="76"/>
  <c r="H17" i="76"/>
  <c r="I17" i="76"/>
  <c r="J17" i="76"/>
  <c r="K17" i="76"/>
  <c r="L17" i="76"/>
  <c r="M17" i="76"/>
  <c r="E18" i="76"/>
  <c r="F18" i="76"/>
  <c r="G18" i="76"/>
  <c r="H18" i="76"/>
  <c r="I18" i="76"/>
  <c r="J18" i="76"/>
  <c r="K18" i="76"/>
  <c r="L18" i="76"/>
  <c r="M18" i="76"/>
  <c r="E19" i="76"/>
  <c r="F19" i="76"/>
  <c r="G19" i="76"/>
  <c r="H19" i="76"/>
  <c r="I19" i="76"/>
  <c r="J19" i="76"/>
  <c r="K19" i="76"/>
  <c r="L19" i="76"/>
  <c r="M19" i="76"/>
  <c r="E20" i="76"/>
  <c r="F20" i="76"/>
  <c r="G20" i="76"/>
  <c r="H20" i="76"/>
  <c r="I20" i="76"/>
  <c r="J20" i="76"/>
  <c r="K20" i="76"/>
  <c r="L20" i="76"/>
  <c r="M20" i="76"/>
  <c r="E35" i="76"/>
  <c r="F35" i="76"/>
  <c r="F7" i="76" s="1"/>
  <c r="G35" i="76"/>
  <c r="G7" i="76" s="1"/>
  <c r="H35" i="76"/>
  <c r="H7" i="76" s="1"/>
  <c r="I35" i="76"/>
  <c r="I7" i="76" s="1"/>
  <c r="J35" i="76"/>
  <c r="K35" i="76"/>
  <c r="K7" i="76" s="1"/>
  <c r="L35" i="76"/>
  <c r="L7" i="76" s="1"/>
  <c r="M35" i="76"/>
  <c r="M7" i="76" s="1"/>
  <c r="E36" i="76"/>
  <c r="E8" i="76" s="1"/>
  <c r="F36" i="76"/>
  <c r="G36" i="76"/>
  <c r="G8" i="76" s="1"/>
  <c r="H36" i="76"/>
  <c r="H8" i="76" s="1"/>
  <c r="I36" i="76"/>
  <c r="I8" i="76" s="1"/>
  <c r="J36" i="76"/>
  <c r="J8" i="76" s="1"/>
  <c r="K36" i="76"/>
  <c r="K8" i="76" s="1"/>
  <c r="L36" i="76"/>
  <c r="M36" i="76"/>
  <c r="M8" i="76" s="1"/>
  <c r="D37" i="76"/>
  <c r="D9" i="76" s="1"/>
  <c r="D38" i="76"/>
  <c r="D10" i="76" s="1"/>
  <c r="D39" i="76"/>
  <c r="D11" i="76" s="1"/>
  <c r="D40" i="76"/>
  <c r="D12" i="76" s="1"/>
  <c r="D41" i="76"/>
  <c r="D42" i="76"/>
  <c r="D14" i="76" s="1"/>
  <c r="D43" i="76"/>
  <c r="D15" i="76" s="1"/>
  <c r="D44" i="76"/>
  <c r="D16" i="76" s="1"/>
  <c r="D45" i="76"/>
  <c r="D17" i="76" s="1"/>
  <c r="D46" i="76"/>
  <c r="D18" i="76" s="1"/>
  <c r="D47" i="76"/>
  <c r="D48" i="76"/>
  <c r="D20" i="76" s="1"/>
  <c r="E49" i="76"/>
  <c r="D49" i="76" s="1"/>
  <c r="F49" i="76"/>
  <c r="G49" i="76"/>
  <c r="H49" i="76"/>
  <c r="I49" i="76"/>
  <c r="J49" i="76"/>
  <c r="K49" i="76"/>
  <c r="L49" i="76"/>
  <c r="M49" i="76"/>
  <c r="E50" i="76"/>
  <c r="D50" i="76" s="1"/>
  <c r="F50" i="76"/>
  <c r="G50" i="76"/>
  <c r="H50" i="76"/>
  <c r="I50" i="76"/>
  <c r="J50" i="76"/>
  <c r="K50" i="76"/>
  <c r="L50" i="76"/>
  <c r="M50" i="76"/>
  <c r="D51" i="76"/>
  <c r="D52" i="76"/>
  <c r="D53" i="76"/>
  <c r="D54" i="76"/>
  <c r="D55" i="76"/>
  <c r="D56" i="76"/>
  <c r="D57" i="76"/>
  <c r="D58" i="76"/>
  <c r="D59" i="76"/>
  <c r="D60" i="76"/>
  <c r="D61" i="76"/>
  <c r="D62" i="76"/>
  <c r="D62" i="74"/>
  <c r="D61" i="74"/>
  <c r="D60" i="74"/>
  <c r="D59" i="74"/>
  <c r="D58" i="74"/>
  <c r="D16" i="74" s="1"/>
  <c r="D57" i="74"/>
  <c r="D56" i="74"/>
  <c r="D55" i="74"/>
  <c r="D54" i="74"/>
  <c r="D53" i="74"/>
  <c r="D52" i="74"/>
  <c r="D10" i="74" s="1"/>
  <c r="D51" i="74"/>
  <c r="M50" i="74"/>
  <c r="L50" i="74"/>
  <c r="K50" i="74"/>
  <c r="J50" i="74"/>
  <c r="I50" i="74"/>
  <c r="I8" i="74" s="1"/>
  <c r="H50" i="74"/>
  <c r="G50" i="74"/>
  <c r="F50" i="74"/>
  <c r="E50" i="74"/>
  <c r="D50" i="74" s="1"/>
  <c r="D8" i="74"/>
  <c r="M49" i="74"/>
  <c r="L49" i="74"/>
  <c r="K49" i="74"/>
  <c r="J49" i="74"/>
  <c r="I49" i="74"/>
  <c r="H49" i="74"/>
  <c r="G49" i="74"/>
  <c r="F49" i="74"/>
  <c r="E49" i="74"/>
  <c r="M20" i="74"/>
  <c r="L20" i="74"/>
  <c r="K20" i="74"/>
  <c r="J20" i="74"/>
  <c r="I20" i="74"/>
  <c r="H20" i="74"/>
  <c r="G20" i="74"/>
  <c r="F20" i="74"/>
  <c r="E20" i="74"/>
  <c r="D20" i="74"/>
  <c r="M19" i="74"/>
  <c r="L19" i="74"/>
  <c r="K19" i="74"/>
  <c r="J19" i="74"/>
  <c r="I19" i="74"/>
  <c r="H19" i="74"/>
  <c r="G19" i="74"/>
  <c r="F19" i="74"/>
  <c r="E19" i="74"/>
  <c r="D19" i="74"/>
  <c r="M18" i="74"/>
  <c r="L18" i="74"/>
  <c r="K18" i="74"/>
  <c r="J18" i="74"/>
  <c r="I18" i="74"/>
  <c r="H18" i="74"/>
  <c r="G18" i="74"/>
  <c r="F18" i="74"/>
  <c r="E18" i="74"/>
  <c r="D18" i="74"/>
  <c r="M17" i="74"/>
  <c r="L17" i="74"/>
  <c r="K17" i="74"/>
  <c r="J17" i="74"/>
  <c r="I17" i="74"/>
  <c r="H17" i="74"/>
  <c r="G17" i="74"/>
  <c r="F17" i="74"/>
  <c r="E17" i="74"/>
  <c r="D17" i="74"/>
  <c r="M16" i="74"/>
  <c r="L16" i="74"/>
  <c r="K16" i="74"/>
  <c r="J16" i="74"/>
  <c r="I16" i="74"/>
  <c r="H16" i="74"/>
  <c r="G16" i="74"/>
  <c r="F16" i="74"/>
  <c r="E16" i="74"/>
  <c r="M15" i="74"/>
  <c r="L15" i="74"/>
  <c r="K15" i="74"/>
  <c r="J15" i="74"/>
  <c r="I15" i="74"/>
  <c r="H15" i="74"/>
  <c r="G15" i="74"/>
  <c r="F15" i="74"/>
  <c r="E15" i="74"/>
  <c r="D15" i="74"/>
  <c r="M14" i="74"/>
  <c r="L14" i="74"/>
  <c r="K14" i="74"/>
  <c r="J14" i="74"/>
  <c r="I14" i="74"/>
  <c r="H14" i="74"/>
  <c r="G14" i="74"/>
  <c r="F14" i="74"/>
  <c r="E14" i="74"/>
  <c r="D14" i="74"/>
  <c r="M13" i="74"/>
  <c r="L13" i="74"/>
  <c r="K13" i="74"/>
  <c r="J13" i="74"/>
  <c r="I13" i="74"/>
  <c r="H13" i="74"/>
  <c r="G13" i="74"/>
  <c r="F13" i="74"/>
  <c r="E13" i="74"/>
  <c r="D13" i="74"/>
  <c r="M12" i="74"/>
  <c r="L12" i="74"/>
  <c r="K12" i="74"/>
  <c r="J12" i="74"/>
  <c r="I12" i="74"/>
  <c r="H12" i="74"/>
  <c r="G12" i="74"/>
  <c r="F12" i="74"/>
  <c r="E12" i="74"/>
  <c r="D12" i="74"/>
  <c r="M11" i="74"/>
  <c r="L11" i="74"/>
  <c r="K11" i="74"/>
  <c r="J11" i="74"/>
  <c r="I11" i="74"/>
  <c r="H11" i="74"/>
  <c r="G11" i="74"/>
  <c r="F11" i="74"/>
  <c r="E11" i="74"/>
  <c r="D11" i="74"/>
  <c r="M10" i="74"/>
  <c r="L10" i="74"/>
  <c r="K10" i="74"/>
  <c r="J10" i="74"/>
  <c r="I10" i="74"/>
  <c r="H10" i="74"/>
  <c r="G10" i="74"/>
  <c r="F10" i="74"/>
  <c r="E10" i="74"/>
  <c r="M9" i="74"/>
  <c r="L9" i="74"/>
  <c r="K9" i="74"/>
  <c r="J9" i="74"/>
  <c r="I9" i="74"/>
  <c r="H9" i="74"/>
  <c r="G9" i="74"/>
  <c r="F9" i="74"/>
  <c r="E9" i="74"/>
  <c r="D9" i="74"/>
  <c r="M8" i="74"/>
  <c r="L8" i="74"/>
  <c r="K8" i="74"/>
  <c r="J8" i="74"/>
  <c r="H8" i="74"/>
  <c r="G8" i="74"/>
  <c r="F8" i="74"/>
  <c r="E8" i="74"/>
  <c r="M7" i="74"/>
  <c r="L7" i="74"/>
  <c r="K7" i="74"/>
  <c r="J7" i="74"/>
  <c r="I7" i="74"/>
  <c r="G7" i="74"/>
  <c r="F7" i="74"/>
  <c r="E7" i="74"/>
  <c r="M20" i="75"/>
  <c r="L20" i="75"/>
  <c r="K20" i="75"/>
  <c r="J20" i="75"/>
  <c r="I20" i="75"/>
  <c r="H20" i="75"/>
  <c r="G20" i="75"/>
  <c r="F20" i="75"/>
  <c r="E20" i="75"/>
  <c r="D20" i="75"/>
  <c r="M19" i="75"/>
  <c r="L19" i="75"/>
  <c r="K19" i="75"/>
  <c r="J19" i="75"/>
  <c r="I19" i="75"/>
  <c r="H19" i="75"/>
  <c r="G19" i="75"/>
  <c r="F19" i="75"/>
  <c r="E19" i="75"/>
  <c r="D19" i="75"/>
  <c r="M18" i="75"/>
  <c r="L18" i="75"/>
  <c r="K18" i="75"/>
  <c r="J18" i="75"/>
  <c r="I18" i="75"/>
  <c r="H18" i="75"/>
  <c r="G18" i="75"/>
  <c r="F18" i="75"/>
  <c r="E18" i="75"/>
  <c r="D18" i="75"/>
  <c r="M17" i="75"/>
  <c r="L17" i="75"/>
  <c r="K17" i="75"/>
  <c r="J17" i="75"/>
  <c r="I17" i="75"/>
  <c r="H17" i="75"/>
  <c r="G17" i="75"/>
  <c r="F17" i="75"/>
  <c r="E17" i="75"/>
  <c r="D17" i="75"/>
  <c r="M16" i="75"/>
  <c r="L16" i="75"/>
  <c r="K16" i="75"/>
  <c r="J16" i="75"/>
  <c r="I16" i="75"/>
  <c r="H16" i="75"/>
  <c r="G16" i="75"/>
  <c r="F16" i="75"/>
  <c r="E16" i="75"/>
  <c r="D16" i="75"/>
  <c r="M15" i="75"/>
  <c r="L15" i="75"/>
  <c r="K15" i="75"/>
  <c r="J15" i="75"/>
  <c r="I15" i="75"/>
  <c r="H15" i="75"/>
  <c r="G15" i="75"/>
  <c r="F15" i="75"/>
  <c r="E15" i="75"/>
  <c r="D15" i="75"/>
  <c r="M14" i="75"/>
  <c r="L14" i="75"/>
  <c r="K14" i="75"/>
  <c r="J14" i="75"/>
  <c r="I14" i="75"/>
  <c r="H14" i="75"/>
  <c r="G14" i="75"/>
  <c r="F14" i="75"/>
  <c r="E14" i="75"/>
  <c r="D14" i="75"/>
  <c r="M13" i="75"/>
  <c r="L13" i="75"/>
  <c r="K13" i="75"/>
  <c r="J13" i="75"/>
  <c r="I13" i="75"/>
  <c r="H13" i="75"/>
  <c r="G13" i="75"/>
  <c r="F13" i="75"/>
  <c r="E13" i="75"/>
  <c r="D13" i="75"/>
  <c r="M12" i="75"/>
  <c r="L12" i="75"/>
  <c r="K12" i="75"/>
  <c r="J12" i="75"/>
  <c r="I12" i="75"/>
  <c r="H12" i="75"/>
  <c r="G12" i="75"/>
  <c r="F12" i="75"/>
  <c r="E12" i="75"/>
  <c r="D12" i="75"/>
  <c r="M11" i="75"/>
  <c r="L11" i="75"/>
  <c r="K11" i="75"/>
  <c r="J11" i="75"/>
  <c r="I11" i="75"/>
  <c r="H11" i="75"/>
  <c r="G11" i="75"/>
  <c r="F11" i="75"/>
  <c r="E11" i="75"/>
  <c r="D11" i="75"/>
  <c r="M10" i="75"/>
  <c r="L10" i="75"/>
  <c r="K10" i="75"/>
  <c r="J10" i="75"/>
  <c r="I10" i="75"/>
  <c r="H10" i="75"/>
  <c r="G10" i="75"/>
  <c r="F10" i="75"/>
  <c r="E10" i="75"/>
  <c r="D10" i="75"/>
  <c r="M9" i="75"/>
  <c r="L9" i="75"/>
  <c r="K9" i="75"/>
  <c r="J9" i="75"/>
  <c r="I9" i="75"/>
  <c r="H9" i="75"/>
  <c r="G9" i="75"/>
  <c r="F9" i="75"/>
  <c r="E9" i="75"/>
  <c r="D9" i="75"/>
  <c r="M8" i="75"/>
  <c r="L8" i="75"/>
  <c r="K8" i="75"/>
  <c r="J8" i="75"/>
  <c r="I8" i="75"/>
  <c r="H8" i="75"/>
  <c r="G8" i="75"/>
  <c r="F8" i="75"/>
  <c r="E8" i="75"/>
  <c r="D8" i="75"/>
  <c r="M7" i="75"/>
  <c r="L7" i="75"/>
  <c r="K7" i="75"/>
  <c r="J7" i="75"/>
  <c r="I7" i="75"/>
  <c r="H7" i="75"/>
  <c r="G7" i="75"/>
  <c r="F7" i="75"/>
  <c r="E7" i="75"/>
  <c r="D7" i="75"/>
  <c r="D62" i="73"/>
  <c r="D61" i="73"/>
  <c r="D60" i="73"/>
  <c r="D59" i="73"/>
  <c r="D58" i="73"/>
  <c r="D16" i="73" s="1"/>
  <c r="D57" i="73"/>
  <c r="D56" i="73"/>
  <c r="D55" i="73"/>
  <c r="D54" i="73"/>
  <c r="D53" i="73"/>
  <c r="D52" i="73"/>
  <c r="D10" i="73" s="1"/>
  <c r="D51" i="73"/>
  <c r="M50" i="73"/>
  <c r="L50" i="73"/>
  <c r="K50" i="73"/>
  <c r="J50" i="73"/>
  <c r="I50" i="73"/>
  <c r="I8" i="73" s="1"/>
  <c r="H50" i="73"/>
  <c r="G50" i="73"/>
  <c r="F50" i="73"/>
  <c r="E50" i="73"/>
  <c r="M49" i="73"/>
  <c r="M7" i="73" s="1"/>
  <c r="L49" i="73"/>
  <c r="K49" i="73"/>
  <c r="J49" i="73"/>
  <c r="I49" i="73"/>
  <c r="H49" i="73"/>
  <c r="G49" i="73"/>
  <c r="G7" i="73" s="1"/>
  <c r="F49" i="73"/>
  <c r="E49" i="73"/>
  <c r="D48" i="73"/>
  <c r="D47" i="73"/>
  <c r="D46" i="73"/>
  <c r="D18" i="73" s="1"/>
  <c r="D45" i="73"/>
  <c r="D44" i="73"/>
  <c r="D43" i="73"/>
  <c r="D42" i="73"/>
  <c r="D41" i="73"/>
  <c r="D40" i="73"/>
  <c r="D12" i="73" s="1"/>
  <c r="D39" i="73"/>
  <c r="D38" i="73"/>
  <c r="D37" i="73"/>
  <c r="M36" i="73"/>
  <c r="L36" i="73"/>
  <c r="K36" i="73"/>
  <c r="K8" i="73" s="1"/>
  <c r="J36" i="73"/>
  <c r="I36" i="73"/>
  <c r="H36" i="73"/>
  <c r="G36" i="73"/>
  <c r="F36" i="73"/>
  <c r="E36" i="73"/>
  <c r="M35" i="73"/>
  <c r="L35" i="73"/>
  <c r="K35" i="73"/>
  <c r="J35" i="73"/>
  <c r="J7" i="73" s="1"/>
  <c r="I35" i="73"/>
  <c r="H35" i="73"/>
  <c r="G35" i="73"/>
  <c r="F35" i="73"/>
  <c r="E35" i="73"/>
  <c r="D35" i="73"/>
  <c r="M20" i="73"/>
  <c r="L20" i="73"/>
  <c r="K20" i="73"/>
  <c r="J20" i="73"/>
  <c r="I20" i="73"/>
  <c r="H20" i="73"/>
  <c r="G20" i="73"/>
  <c r="F20" i="73"/>
  <c r="E20" i="73"/>
  <c r="D20" i="73"/>
  <c r="M19" i="73"/>
  <c r="L19" i="73"/>
  <c r="K19" i="73"/>
  <c r="J19" i="73"/>
  <c r="I19" i="73"/>
  <c r="H19" i="73"/>
  <c r="G19" i="73"/>
  <c r="F19" i="73"/>
  <c r="E19" i="73"/>
  <c r="D19" i="73"/>
  <c r="M18" i="73"/>
  <c r="L18" i="73"/>
  <c r="K18" i="73"/>
  <c r="J18" i="73"/>
  <c r="I18" i="73"/>
  <c r="H18" i="73"/>
  <c r="G18" i="73"/>
  <c r="F18" i="73"/>
  <c r="E18" i="73"/>
  <c r="M17" i="73"/>
  <c r="L17" i="73"/>
  <c r="K17" i="73"/>
  <c r="J17" i="73"/>
  <c r="I17" i="73"/>
  <c r="H17" i="73"/>
  <c r="G17" i="73"/>
  <c r="F17" i="73"/>
  <c r="E17" i="73"/>
  <c r="D17" i="73"/>
  <c r="M16" i="73"/>
  <c r="L16" i="73"/>
  <c r="K16" i="73"/>
  <c r="J16" i="73"/>
  <c r="I16" i="73"/>
  <c r="H16" i="73"/>
  <c r="G16" i="73"/>
  <c r="F16" i="73"/>
  <c r="E16" i="73"/>
  <c r="M15" i="73"/>
  <c r="L15" i="73"/>
  <c r="K15" i="73"/>
  <c r="J15" i="73"/>
  <c r="I15" i="73"/>
  <c r="H15" i="73"/>
  <c r="G15" i="73"/>
  <c r="F15" i="73"/>
  <c r="E15" i="73"/>
  <c r="D15" i="73"/>
  <c r="M14" i="73"/>
  <c r="L14" i="73"/>
  <c r="K14" i="73"/>
  <c r="J14" i="73"/>
  <c r="I14" i="73"/>
  <c r="H14" i="73"/>
  <c r="G14" i="73"/>
  <c r="F14" i="73"/>
  <c r="E14" i="73"/>
  <c r="D14" i="73"/>
  <c r="M13" i="73"/>
  <c r="L13" i="73"/>
  <c r="K13" i="73"/>
  <c r="J13" i="73"/>
  <c r="I13" i="73"/>
  <c r="H13" i="73"/>
  <c r="G13" i="73"/>
  <c r="F13" i="73"/>
  <c r="E13" i="73"/>
  <c r="D13" i="73"/>
  <c r="M12" i="73"/>
  <c r="L12" i="73"/>
  <c r="K12" i="73"/>
  <c r="J12" i="73"/>
  <c r="I12" i="73"/>
  <c r="H12" i="73"/>
  <c r="G12" i="73"/>
  <c r="F12" i="73"/>
  <c r="E12" i="73"/>
  <c r="M11" i="73"/>
  <c r="L11" i="73"/>
  <c r="K11" i="73"/>
  <c r="J11" i="73"/>
  <c r="I11" i="73"/>
  <c r="H11" i="73"/>
  <c r="G11" i="73"/>
  <c r="F11" i="73"/>
  <c r="E11" i="73"/>
  <c r="D11" i="73"/>
  <c r="M10" i="73"/>
  <c r="L10" i="73"/>
  <c r="K10" i="73"/>
  <c r="J10" i="73"/>
  <c r="I10" i="73"/>
  <c r="H10" i="73"/>
  <c r="G10" i="73"/>
  <c r="F10" i="73"/>
  <c r="E10" i="73"/>
  <c r="M9" i="73"/>
  <c r="L9" i="73"/>
  <c r="K9" i="73"/>
  <c r="J9" i="73"/>
  <c r="I9" i="73"/>
  <c r="H9" i="73"/>
  <c r="G9" i="73"/>
  <c r="F9" i="73"/>
  <c r="E9" i="73"/>
  <c r="D9" i="73"/>
  <c r="M8" i="73"/>
  <c r="L8" i="73"/>
  <c r="J8" i="73"/>
  <c r="H8" i="73"/>
  <c r="G8" i="73"/>
  <c r="F8" i="73"/>
  <c r="L7" i="73"/>
  <c r="K7" i="73"/>
  <c r="I7" i="73"/>
  <c r="H7" i="73"/>
  <c r="F7" i="73"/>
  <c r="E7" i="73"/>
  <c r="D62" i="72"/>
  <c r="D61" i="72"/>
  <c r="D60" i="72"/>
  <c r="D59" i="72"/>
  <c r="D58" i="72"/>
  <c r="D16" i="72" s="1"/>
  <c r="D57" i="72"/>
  <c r="D56" i="72"/>
  <c r="D55" i="72"/>
  <c r="D54" i="72"/>
  <c r="D53" i="72"/>
  <c r="D52" i="72"/>
  <c r="D10" i="72" s="1"/>
  <c r="D51" i="72"/>
  <c r="M50" i="72"/>
  <c r="L50" i="72"/>
  <c r="K50" i="72"/>
  <c r="J50" i="72"/>
  <c r="I50" i="72"/>
  <c r="I8" i="72" s="1"/>
  <c r="H50" i="72"/>
  <c r="G50" i="72"/>
  <c r="F50" i="72"/>
  <c r="E50" i="72"/>
  <c r="M49" i="72"/>
  <c r="M7" i="72" s="1"/>
  <c r="L49" i="72"/>
  <c r="K49" i="72"/>
  <c r="J49" i="72"/>
  <c r="I49" i="72"/>
  <c r="H49" i="72"/>
  <c r="G49" i="72"/>
  <c r="G7" i="72" s="1"/>
  <c r="F49" i="72"/>
  <c r="E49" i="72"/>
  <c r="D49" i="72" s="1"/>
  <c r="D48" i="72"/>
  <c r="D47" i="72"/>
  <c r="D19" i="72"/>
  <c r="D46" i="72"/>
  <c r="D45" i="72"/>
  <c r="D44" i="72"/>
  <c r="D43" i="72"/>
  <c r="D15" i="72" s="1"/>
  <c r="D42" i="72"/>
  <c r="D14" i="72" s="1"/>
  <c r="D41" i="72"/>
  <c r="D40" i="72"/>
  <c r="D39" i="72"/>
  <c r="D11" i="72"/>
  <c r="D38" i="72"/>
  <c r="D37" i="72"/>
  <c r="D9" i="72" s="1"/>
  <c r="M36" i="72"/>
  <c r="L36" i="72"/>
  <c r="K36" i="72"/>
  <c r="J36" i="72"/>
  <c r="I36" i="72"/>
  <c r="H36" i="72"/>
  <c r="G36" i="72"/>
  <c r="F36" i="72"/>
  <c r="E36" i="72"/>
  <c r="M35" i="72"/>
  <c r="L35" i="72"/>
  <c r="L7" i="72" s="1"/>
  <c r="K35" i="72"/>
  <c r="J35" i="72"/>
  <c r="I35" i="72"/>
  <c r="H35" i="72"/>
  <c r="G35" i="72"/>
  <c r="F35" i="72"/>
  <c r="F7" i="72" s="1"/>
  <c r="E35" i="72"/>
  <c r="M20" i="72"/>
  <c r="L20" i="72"/>
  <c r="K20" i="72"/>
  <c r="J20" i="72"/>
  <c r="I20" i="72"/>
  <c r="H20" i="72"/>
  <c r="G20" i="72"/>
  <c r="F20" i="72"/>
  <c r="E20" i="72"/>
  <c r="D20" i="72"/>
  <c r="M19" i="72"/>
  <c r="L19" i="72"/>
  <c r="K19" i="72"/>
  <c r="J19" i="72"/>
  <c r="I19" i="72"/>
  <c r="H19" i="72"/>
  <c r="G19" i="72"/>
  <c r="F19" i="72"/>
  <c r="E19" i="72"/>
  <c r="M18" i="72"/>
  <c r="L18" i="72"/>
  <c r="K18" i="72"/>
  <c r="J18" i="72"/>
  <c r="I18" i="72"/>
  <c r="H18" i="72"/>
  <c r="G18" i="72"/>
  <c r="F18" i="72"/>
  <c r="E18" i="72"/>
  <c r="D18" i="72"/>
  <c r="M17" i="72"/>
  <c r="L17" i="72"/>
  <c r="K17" i="72"/>
  <c r="J17" i="72"/>
  <c r="I17" i="72"/>
  <c r="H17" i="72"/>
  <c r="G17" i="72"/>
  <c r="F17" i="72"/>
  <c r="E17" i="72"/>
  <c r="D17" i="72"/>
  <c r="M16" i="72"/>
  <c r="L16" i="72"/>
  <c r="K16" i="72"/>
  <c r="J16" i="72"/>
  <c r="I16" i="72"/>
  <c r="H16" i="72"/>
  <c r="G16" i="72"/>
  <c r="F16" i="72"/>
  <c r="E16" i="72"/>
  <c r="M15" i="72"/>
  <c r="L15" i="72"/>
  <c r="K15" i="72"/>
  <c r="J15" i="72"/>
  <c r="I15" i="72"/>
  <c r="H15" i="72"/>
  <c r="G15" i="72"/>
  <c r="F15" i="72"/>
  <c r="E15" i="72"/>
  <c r="M14" i="72"/>
  <c r="L14" i="72"/>
  <c r="K14" i="72"/>
  <c r="J14" i="72"/>
  <c r="I14" i="72"/>
  <c r="H14" i="72"/>
  <c r="G14" i="72"/>
  <c r="F14" i="72"/>
  <c r="E14" i="72"/>
  <c r="M13" i="72"/>
  <c r="L13" i="72"/>
  <c r="K13" i="72"/>
  <c r="J13" i="72"/>
  <c r="I13" i="72"/>
  <c r="H13" i="72"/>
  <c r="G13" i="72"/>
  <c r="F13" i="72"/>
  <c r="E13" i="72"/>
  <c r="D13" i="72"/>
  <c r="M12" i="72"/>
  <c r="L12" i="72"/>
  <c r="K12" i="72"/>
  <c r="J12" i="72"/>
  <c r="I12" i="72"/>
  <c r="H12" i="72"/>
  <c r="G12" i="72"/>
  <c r="F12" i="72"/>
  <c r="E12" i="72"/>
  <c r="D12" i="72"/>
  <c r="M11" i="72"/>
  <c r="L11" i="72"/>
  <c r="K11" i="72"/>
  <c r="J11" i="72"/>
  <c r="I11" i="72"/>
  <c r="H11" i="72"/>
  <c r="G11" i="72"/>
  <c r="F11" i="72"/>
  <c r="E11" i="72"/>
  <c r="M10" i="72"/>
  <c r="L10" i="72"/>
  <c r="K10" i="72"/>
  <c r="J10" i="72"/>
  <c r="I10" i="72"/>
  <c r="H10" i="72"/>
  <c r="G10" i="72"/>
  <c r="F10" i="72"/>
  <c r="E10" i="72"/>
  <c r="M9" i="72"/>
  <c r="L9" i="72"/>
  <c r="K9" i="72"/>
  <c r="J9" i="72"/>
  <c r="I9" i="72"/>
  <c r="H9" i="72"/>
  <c r="G9" i="72"/>
  <c r="F9" i="72"/>
  <c r="E9" i="72"/>
  <c r="M8" i="72"/>
  <c r="L8" i="72"/>
  <c r="K8" i="72"/>
  <c r="J8" i="72"/>
  <c r="G8" i="72"/>
  <c r="F8" i="72"/>
  <c r="E8" i="72"/>
  <c r="K7" i="72"/>
  <c r="J7" i="72"/>
  <c r="I7" i="72"/>
  <c r="H7" i="72"/>
  <c r="E7" i="72"/>
  <c r="D62" i="69"/>
  <c r="D61" i="69"/>
  <c r="D60" i="69"/>
  <c r="D59" i="69"/>
  <c r="D58" i="69"/>
  <c r="D57" i="69"/>
  <c r="D15" i="69" s="1"/>
  <c r="D56" i="69"/>
  <c r="D55" i="69"/>
  <c r="D54" i="69"/>
  <c r="D53" i="69"/>
  <c r="D52" i="69"/>
  <c r="D51" i="69"/>
  <c r="D9" i="69" s="1"/>
  <c r="M50" i="69"/>
  <c r="L50" i="69"/>
  <c r="K50" i="69"/>
  <c r="J50" i="69"/>
  <c r="I50" i="69"/>
  <c r="H50" i="69"/>
  <c r="H8" i="69" s="1"/>
  <c r="G50" i="69"/>
  <c r="F50" i="69"/>
  <c r="E50" i="69"/>
  <c r="M49" i="69"/>
  <c r="L49" i="69"/>
  <c r="L7" i="69" s="1"/>
  <c r="K49" i="69"/>
  <c r="J49" i="69"/>
  <c r="I49" i="69"/>
  <c r="H49" i="69"/>
  <c r="G49" i="69"/>
  <c r="F49" i="69"/>
  <c r="F7" i="69" s="1"/>
  <c r="E49" i="69"/>
  <c r="D49" i="69" s="1"/>
  <c r="D48" i="69"/>
  <c r="D47" i="69"/>
  <c r="D46" i="69"/>
  <c r="D45" i="69"/>
  <c r="D17" i="69" s="1"/>
  <c r="D44" i="69"/>
  <c r="D43" i="69"/>
  <c r="D42" i="69"/>
  <c r="D41" i="69"/>
  <c r="D40" i="69"/>
  <c r="D39" i="69"/>
  <c r="D11" i="69" s="1"/>
  <c r="D38" i="69"/>
  <c r="D37" i="69"/>
  <c r="M36" i="69"/>
  <c r="L36" i="69"/>
  <c r="K36" i="69"/>
  <c r="J36" i="69"/>
  <c r="J8" i="69" s="1"/>
  <c r="I36" i="69"/>
  <c r="H36" i="69"/>
  <c r="G36" i="69"/>
  <c r="F36" i="69"/>
  <c r="E36" i="69"/>
  <c r="D36" i="69"/>
  <c r="M35" i="69"/>
  <c r="L35" i="69"/>
  <c r="K35" i="69"/>
  <c r="J35" i="69"/>
  <c r="I35" i="69"/>
  <c r="H35" i="69"/>
  <c r="G35" i="69"/>
  <c r="F35" i="69"/>
  <c r="E35" i="69"/>
  <c r="M20" i="69"/>
  <c r="L20" i="69"/>
  <c r="K20" i="69"/>
  <c r="J20" i="69"/>
  <c r="I20" i="69"/>
  <c r="H20" i="69"/>
  <c r="G20" i="69"/>
  <c r="F20" i="69"/>
  <c r="E20" i="69"/>
  <c r="D20" i="69"/>
  <c r="M19" i="69"/>
  <c r="L19" i="69"/>
  <c r="K19" i="69"/>
  <c r="J19" i="69"/>
  <c r="I19" i="69"/>
  <c r="H19" i="69"/>
  <c r="G19" i="69"/>
  <c r="F19" i="69"/>
  <c r="E19" i="69"/>
  <c r="D19" i="69"/>
  <c r="M18" i="69"/>
  <c r="L18" i="69"/>
  <c r="K18" i="69"/>
  <c r="J18" i="69"/>
  <c r="I18" i="69"/>
  <c r="H18" i="69"/>
  <c r="G18" i="69"/>
  <c r="F18" i="69"/>
  <c r="E18" i="69"/>
  <c r="D18" i="69"/>
  <c r="M17" i="69"/>
  <c r="L17" i="69"/>
  <c r="K17" i="69"/>
  <c r="J17" i="69"/>
  <c r="I17" i="69"/>
  <c r="H17" i="69"/>
  <c r="G17" i="69"/>
  <c r="F17" i="69"/>
  <c r="E17" i="69"/>
  <c r="M16" i="69"/>
  <c r="L16" i="69"/>
  <c r="K16" i="69"/>
  <c r="J16" i="69"/>
  <c r="I16" i="69"/>
  <c r="H16" i="69"/>
  <c r="G16" i="69"/>
  <c r="F16" i="69"/>
  <c r="E16" i="69"/>
  <c r="D16" i="69"/>
  <c r="M15" i="69"/>
  <c r="L15" i="69"/>
  <c r="K15" i="69"/>
  <c r="J15" i="69"/>
  <c r="I15" i="69"/>
  <c r="H15" i="69"/>
  <c r="G15" i="69"/>
  <c r="F15" i="69"/>
  <c r="E15" i="69"/>
  <c r="M14" i="69"/>
  <c r="L14" i="69"/>
  <c r="K14" i="69"/>
  <c r="J14" i="69"/>
  <c r="I14" i="69"/>
  <c r="H14" i="69"/>
  <c r="G14" i="69"/>
  <c r="F14" i="69"/>
  <c r="E14" i="69"/>
  <c r="D14" i="69"/>
  <c r="M13" i="69"/>
  <c r="L13" i="69"/>
  <c r="K13" i="69"/>
  <c r="J13" i="69"/>
  <c r="I13" i="69"/>
  <c r="H13" i="69"/>
  <c r="G13" i="69"/>
  <c r="F13" i="69"/>
  <c r="E13" i="69"/>
  <c r="D13" i="69"/>
  <c r="M12" i="69"/>
  <c r="L12" i="69"/>
  <c r="K12" i="69"/>
  <c r="J12" i="69"/>
  <c r="I12" i="69"/>
  <c r="H12" i="69"/>
  <c r="G12" i="69"/>
  <c r="F12" i="69"/>
  <c r="E12" i="69"/>
  <c r="D12" i="69"/>
  <c r="M11" i="69"/>
  <c r="L11" i="69"/>
  <c r="K11" i="69"/>
  <c r="J11" i="69"/>
  <c r="I11" i="69"/>
  <c r="H11" i="69"/>
  <c r="G11" i="69"/>
  <c r="F11" i="69"/>
  <c r="E11" i="69"/>
  <c r="M10" i="69"/>
  <c r="L10" i="69"/>
  <c r="K10" i="69"/>
  <c r="J10" i="69"/>
  <c r="I10" i="69"/>
  <c r="H10" i="69"/>
  <c r="G10" i="69"/>
  <c r="F10" i="69"/>
  <c r="E10" i="69"/>
  <c r="D10" i="69"/>
  <c r="M9" i="69"/>
  <c r="L9" i="69"/>
  <c r="K9" i="69"/>
  <c r="J9" i="69"/>
  <c r="I9" i="69"/>
  <c r="H9" i="69"/>
  <c r="G9" i="69"/>
  <c r="F9" i="69"/>
  <c r="E9" i="69"/>
  <c r="M8" i="69"/>
  <c r="L8" i="69"/>
  <c r="K8" i="69"/>
  <c r="I8" i="69"/>
  <c r="G8" i="69"/>
  <c r="F8" i="69"/>
  <c r="E8" i="69"/>
  <c r="M7" i="69"/>
  <c r="K7" i="69"/>
  <c r="J7" i="69"/>
  <c r="I7" i="69"/>
  <c r="G7" i="69"/>
  <c r="E7" i="69"/>
  <c r="D62" i="68"/>
  <c r="D61" i="68"/>
  <c r="D60" i="68"/>
  <c r="D59" i="68"/>
  <c r="D58" i="68"/>
  <c r="D57" i="68"/>
  <c r="D56" i="68"/>
  <c r="D55" i="68"/>
  <c r="D54" i="68"/>
  <c r="D53" i="68"/>
  <c r="D52" i="68"/>
  <c r="D51" i="68"/>
  <c r="D9" i="68" s="1"/>
  <c r="M50" i="68"/>
  <c r="L50" i="68"/>
  <c r="K50" i="68"/>
  <c r="J50" i="68"/>
  <c r="I50" i="68"/>
  <c r="H50" i="68"/>
  <c r="H8" i="68" s="1"/>
  <c r="G50" i="68"/>
  <c r="F50" i="68"/>
  <c r="E50" i="68"/>
  <c r="M49" i="68"/>
  <c r="L49" i="68"/>
  <c r="L7" i="68" s="1"/>
  <c r="K49" i="68"/>
  <c r="J49" i="68"/>
  <c r="I49" i="68"/>
  <c r="H49" i="68"/>
  <c r="G49" i="68"/>
  <c r="F49" i="68"/>
  <c r="F7" i="68" s="1"/>
  <c r="E49" i="68"/>
  <c r="D49" i="68" s="1"/>
  <c r="D48" i="68"/>
  <c r="D47" i="68"/>
  <c r="D46" i="68"/>
  <c r="D45" i="68"/>
  <c r="D17" i="68" s="1"/>
  <c r="D44" i="68"/>
  <c r="D43" i="68"/>
  <c r="D42" i="68"/>
  <c r="D41" i="68"/>
  <c r="D40" i="68"/>
  <c r="D39" i="68"/>
  <c r="D11" i="68" s="1"/>
  <c r="D38" i="68"/>
  <c r="D37" i="68"/>
  <c r="M36" i="68"/>
  <c r="L36" i="68"/>
  <c r="L8" i="68" s="1"/>
  <c r="K36" i="68"/>
  <c r="J36" i="68"/>
  <c r="J8" i="68" s="1"/>
  <c r="I36" i="68"/>
  <c r="H36" i="68"/>
  <c r="G36" i="68"/>
  <c r="F36" i="68"/>
  <c r="F8" i="68" s="1"/>
  <c r="E36" i="68"/>
  <c r="D36" i="68"/>
  <c r="M35" i="68"/>
  <c r="L35" i="68"/>
  <c r="K35" i="68"/>
  <c r="J35" i="68"/>
  <c r="I35" i="68"/>
  <c r="I7" i="68" s="1"/>
  <c r="H35" i="68"/>
  <c r="G35" i="68"/>
  <c r="F35" i="68"/>
  <c r="E35" i="68"/>
  <c r="D35" i="68" s="1"/>
  <c r="M20" i="68"/>
  <c r="L20" i="68"/>
  <c r="K20" i="68"/>
  <c r="J20" i="68"/>
  <c r="I20" i="68"/>
  <c r="H20" i="68"/>
  <c r="G20" i="68"/>
  <c r="F20" i="68"/>
  <c r="E20" i="68"/>
  <c r="D20" i="68"/>
  <c r="M19" i="68"/>
  <c r="L19" i="68"/>
  <c r="K19" i="68"/>
  <c r="J19" i="68"/>
  <c r="I19" i="68"/>
  <c r="H19" i="68"/>
  <c r="G19" i="68"/>
  <c r="F19" i="68"/>
  <c r="E19" i="68"/>
  <c r="D19" i="68"/>
  <c r="M18" i="68"/>
  <c r="L18" i="68"/>
  <c r="K18" i="68"/>
  <c r="J18" i="68"/>
  <c r="I18" i="68"/>
  <c r="H18" i="68"/>
  <c r="G18" i="68"/>
  <c r="F18" i="68"/>
  <c r="E18" i="68"/>
  <c r="D18" i="68"/>
  <c r="M17" i="68"/>
  <c r="L17" i="68"/>
  <c r="K17" i="68"/>
  <c r="J17" i="68"/>
  <c r="I17" i="68"/>
  <c r="H17" i="68"/>
  <c r="G17" i="68"/>
  <c r="F17" i="68"/>
  <c r="E17" i="68"/>
  <c r="M16" i="68"/>
  <c r="L16" i="68"/>
  <c r="K16" i="68"/>
  <c r="J16" i="68"/>
  <c r="I16" i="68"/>
  <c r="H16" i="68"/>
  <c r="G16" i="68"/>
  <c r="F16" i="68"/>
  <c r="E16" i="68"/>
  <c r="D16" i="68"/>
  <c r="M15" i="68"/>
  <c r="L15" i="68"/>
  <c r="K15" i="68"/>
  <c r="J15" i="68"/>
  <c r="I15" i="68"/>
  <c r="H15" i="68"/>
  <c r="G15" i="68"/>
  <c r="F15" i="68"/>
  <c r="E15" i="68"/>
  <c r="D15" i="68"/>
  <c r="M14" i="68"/>
  <c r="L14" i="68"/>
  <c r="K14" i="68"/>
  <c r="J14" i="68"/>
  <c r="I14" i="68"/>
  <c r="H14" i="68"/>
  <c r="G14" i="68"/>
  <c r="F14" i="68"/>
  <c r="E14" i="68"/>
  <c r="D14" i="68"/>
  <c r="M13" i="68"/>
  <c r="L13" i="68"/>
  <c r="K13" i="68"/>
  <c r="J13" i="68"/>
  <c r="I13" i="68"/>
  <c r="H13" i="68"/>
  <c r="G13" i="68"/>
  <c r="F13" i="68"/>
  <c r="E13" i="68"/>
  <c r="D13" i="68"/>
  <c r="M12" i="68"/>
  <c r="L12" i="68"/>
  <c r="K12" i="68"/>
  <c r="J12" i="68"/>
  <c r="I12" i="68"/>
  <c r="H12" i="68"/>
  <c r="G12" i="68"/>
  <c r="F12" i="68"/>
  <c r="E12" i="68"/>
  <c r="D12" i="68"/>
  <c r="M11" i="68"/>
  <c r="L11" i="68"/>
  <c r="K11" i="68"/>
  <c r="J11" i="68"/>
  <c r="I11" i="68"/>
  <c r="H11" i="68"/>
  <c r="G11" i="68"/>
  <c r="F11" i="68"/>
  <c r="E11" i="68"/>
  <c r="M10" i="68"/>
  <c r="L10" i="68"/>
  <c r="K10" i="68"/>
  <c r="J10" i="68"/>
  <c r="I10" i="68"/>
  <c r="H10" i="68"/>
  <c r="G10" i="68"/>
  <c r="F10" i="68"/>
  <c r="E10" i="68"/>
  <c r="D10" i="68"/>
  <c r="M9" i="68"/>
  <c r="L9" i="68"/>
  <c r="K9" i="68"/>
  <c r="J9" i="68"/>
  <c r="I9" i="68"/>
  <c r="H9" i="68"/>
  <c r="G9" i="68"/>
  <c r="F9" i="68"/>
  <c r="E9" i="68"/>
  <c r="M8" i="68"/>
  <c r="K8" i="68"/>
  <c r="I8" i="68"/>
  <c r="G8" i="68"/>
  <c r="E8" i="68"/>
  <c r="M7" i="68"/>
  <c r="K7" i="68"/>
  <c r="J7" i="68"/>
  <c r="H7" i="68"/>
  <c r="G7" i="68"/>
  <c r="D62" i="67"/>
  <c r="D61" i="67"/>
  <c r="D60" i="67"/>
  <c r="D59" i="67"/>
  <c r="D58" i="67"/>
  <c r="D57" i="67"/>
  <c r="D56" i="67"/>
  <c r="D55" i="67"/>
  <c r="D54" i="67"/>
  <c r="D53" i="67"/>
  <c r="D52" i="67"/>
  <c r="D51" i="67"/>
  <c r="M50" i="67"/>
  <c r="L50" i="67"/>
  <c r="K50" i="67"/>
  <c r="J50" i="67"/>
  <c r="I50" i="67"/>
  <c r="H50" i="67"/>
  <c r="D50" i="67" s="1"/>
  <c r="G50" i="67"/>
  <c r="F50" i="67"/>
  <c r="E50" i="67"/>
  <c r="M49" i="67"/>
  <c r="L49" i="67"/>
  <c r="K49" i="67"/>
  <c r="J49" i="67"/>
  <c r="I49" i="67"/>
  <c r="H49" i="67"/>
  <c r="G49" i="67"/>
  <c r="F49" i="67"/>
  <c r="E49" i="67"/>
  <c r="D49" i="67" s="1"/>
  <c r="D48" i="67"/>
  <c r="D47" i="67"/>
  <c r="D46" i="67"/>
  <c r="D18" i="67" s="1"/>
  <c r="D45" i="67"/>
  <c r="D44" i="67"/>
  <c r="D43" i="67"/>
  <c r="D42" i="67"/>
  <c r="D41" i="67"/>
  <c r="D40" i="67"/>
  <c r="D12" i="67" s="1"/>
  <c r="D39" i="67"/>
  <c r="D38" i="67"/>
  <c r="D37" i="67"/>
  <c r="M36" i="67"/>
  <c r="M8" i="67" s="1"/>
  <c r="L36" i="67"/>
  <c r="K36" i="67"/>
  <c r="K8" i="67" s="1"/>
  <c r="J36" i="67"/>
  <c r="I36" i="67"/>
  <c r="H36" i="67"/>
  <c r="G36" i="67"/>
  <c r="G8" i="67" s="1"/>
  <c r="F36" i="67"/>
  <c r="E36" i="67"/>
  <c r="M35" i="67"/>
  <c r="L35" i="67"/>
  <c r="L7" i="67" s="1"/>
  <c r="K35" i="67"/>
  <c r="J35" i="67"/>
  <c r="J7" i="67" s="1"/>
  <c r="I35" i="67"/>
  <c r="H35" i="67"/>
  <c r="G35" i="67"/>
  <c r="F35" i="67"/>
  <c r="F7" i="67" s="1"/>
  <c r="E35" i="67"/>
  <c r="D35" i="67"/>
  <c r="D7" i="67" s="1"/>
  <c r="M20" i="67"/>
  <c r="L20" i="67"/>
  <c r="K20" i="67"/>
  <c r="J20" i="67"/>
  <c r="I20" i="67"/>
  <c r="H20" i="67"/>
  <c r="G20" i="67"/>
  <c r="F20" i="67"/>
  <c r="E20" i="67"/>
  <c r="D20" i="67"/>
  <c r="M19" i="67"/>
  <c r="L19" i="67"/>
  <c r="K19" i="67"/>
  <c r="J19" i="67"/>
  <c r="I19" i="67"/>
  <c r="H19" i="67"/>
  <c r="G19" i="67"/>
  <c r="F19" i="67"/>
  <c r="E19" i="67"/>
  <c r="D19" i="67"/>
  <c r="M18" i="67"/>
  <c r="L18" i="67"/>
  <c r="K18" i="67"/>
  <c r="J18" i="67"/>
  <c r="I18" i="67"/>
  <c r="H18" i="67"/>
  <c r="G18" i="67"/>
  <c r="F18" i="67"/>
  <c r="E18" i="67"/>
  <c r="M17" i="67"/>
  <c r="L17" i="67"/>
  <c r="K17" i="67"/>
  <c r="J17" i="67"/>
  <c r="I17" i="67"/>
  <c r="H17" i="67"/>
  <c r="G17" i="67"/>
  <c r="F17" i="67"/>
  <c r="E17" i="67"/>
  <c r="D17" i="67"/>
  <c r="M16" i="67"/>
  <c r="L16" i="67"/>
  <c r="K16" i="67"/>
  <c r="J16" i="67"/>
  <c r="I16" i="67"/>
  <c r="H16" i="67"/>
  <c r="G16" i="67"/>
  <c r="F16" i="67"/>
  <c r="E16" i="67"/>
  <c r="D16" i="67"/>
  <c r="M15" i="67"/>
  <c r="L15" i="67"/>
  <c r="K15" i="67"/>
  <c r="J15" i="67"/>
  <c r="I15" i="67"/>
  <c r="H15" i="67"/>
  <c r="G15" i="67"/>
  <c r="F15" i="67"/>
  <c r="E15" i="67"/>
  <c r="D15" i="67"/>
  <c r="M14" i="67"/>
  <c r="L14" i="67"/>
  <c r="K14" i="67"/>
  <c r="J14" i="67"/>
  <c r="I14" i="67"/>
  <c r="H14" i="67"/>
  <c r="G14" i="67"/>
  <c r="F14" i="67"/>
  <c r="E14" i="67"/>
  <c r="D14" i="67"/>
  <c r="M13" i="67"/>
  <c r="L13" i="67"/>
  <c r="K13" i="67"/>
  <c r="J13" i="67"/>
  <c r="I13" i="67"/>
  <c r="H13" i="67"/>
  <c r="G13" i="67"/>
  <c r="F13" i="67"/>
  <c r="E13" i="67"/>
  <c r="D13" i="67"/>
  <c r="M12" i="67"/>
  <c r="L12" i="67"/>
  <c r="K12" i="67"/>
  <c r="J12" i="67"/>
  <c r="I12" i="67"/>
  <c r="H12" i="67"/>
  <c r="G12" i="67"/>
  <c r="F12" i="67"/>
  <c r="E12" i="67"/>
  <c r="M11" i="67"/>
  <c r="L11" i="67"/>
  <c r="K11" i="67"/>
  <c r="J11" i="67"/>
  <c r="I11" i="67"/>
  <c r="H11" i="67"/>
  <c r="G11" i="67"/>
  <c r="F11" i="67"/>
  <c r="E11" i="67"/>
  <c r="D11" i="67"/>
  <c r="M10" i="67"/>
  <c r="L10" i="67"/>
  <c r="K10" i="67"/>
  <c r="J10" i="67"/>
  <c r="I10" i="67"/>
  <c r="H10" i="67"/>
  <c r="G10" i="67"/>
  <c r="F10" i="67"/>
  <c r="E10" i="67"/>
  <c r="D10" i="67"/>
  <c r="M9" i="67"/>
  <c r="L9" i="67"/>
  <c r="K9" i="67"/>
  <c r="J9" i="67"/>
  <c r="I9" i="67"/>
  <c r="H9" i="67"/>
  <c r="G9" i="67"/>
  <c r="F9" i="67"/>
  <c r="E9" i="67"/>
  <c r="D9" i="67"/>
  <c r="L8" i="67"/>
  <c r="J8" i="67"/>
  <c r="I8" i="67"/>
  <c r="F8" i="67"/>
  <c r="M7" i="67"/>
  <c r="K7" i="67"/>
  <c r="I7" i="67"/>
  <c r="H7" i="67"/>
  <c r="G7" i="67"/>
  <c r="E7" i="67"/>
  <c r="D62" i="66"/>
  <c r="D61" i="66"/>
  <c r="D60" i="66"/>
  <c r="D59" i="66"/>
  <c r="D58" i="66"/>
  <c r="D57" i="66"/>
  <c r="D56" i="66"/>
  <c r="D55" i="66"/>
  <c r="D54" i="66"/>
  <c r="D53" i="66"/>
  <c r="D52" i="66"/>
  <c r="D51" i="66"/>
  <c r="M50" i="66"/>
  <c r="L50" i="66"/>
  <c r="K50" i="66"/>
  <c r="J50" i="66"/>
  <c r="I50" i="66"/>
  <c r="H50" i="66"/>
  <c r="D50" i="66" s="1"/>
  <c r="G50" i="66"/>
  <c r="F50" i="66"/>
  <c r="E50" i="66"/>
  <c r="M49" i="66"/>
  <c r="L49" i="66"/>
  <c r="L7" i="66" s="1"/>
  <c r="K49" i="66"/>
  <c r="J49" i="66"/>
  <c r="I49" i="66"/>
  <c r="H49" i="66"/>
  <c r="G49" i="66"/>
  <c r="F49" i="66"/>
  <c r="F7" i="66" s="1"/>
  <c r="E49" i="66"/>
  <c r="D49" i="66" s="1"/>
  <c r="D48" i="66"/>
  <c r="D47" i="66"/>
  <c r="D19" i="66" s="1"/>
  <c r="D46" i="66"/>
  <c r="D45" i="66"/>
  <c r="D17" i="66" s="1"/>
  <c r="D44" i="66"/>
  <c r="D43" i="66"/>
  <c r="D42" i="66"/>
  <c r="D41" i="66"/>
  <c r="D40" i="66"/>
  <c r="D39" i="66"/>
  <c r="D11" i="66" s="1"/>
  <c r="D38" i="66"/>
  <c r="D37" i="66"/>
  <c r="M36" i="66"/>
  <c r="L36" i="66"/>
  <c r="K36" i="66"/>
  <c r="J36" i="66"/>
  <c r="J8" i="66" s="1"/>
  <c r="I36" i="66"/>
  <c r="H36" i="66"/>
  <c r="G36" i="66"/>
  <c r="F36" i="66"/>
  <c r="E36" i="66"/>
  <c r="D36" i="66"/>
  <c r="M35" i="66"/>
  <c r="L35" i="66"/>
  <c r="K35" i="66"/>
  <c r="J35" i="66"/>
  <c r="I35" i="66"/>
  <c r="I7" i="66" s="1"/>
  <c r="H35" i="66"/>
  <c r="G35" i="66"/>
  <c r="F35" i="66"/>
  <c r="E35" i="66"/>
  <c r="M20" i="66"/>
  <c r="L20" i="66"/>
  <c r="K20" i="66"/>
  <c r="J20" i="66"/>
  <c r="I20" i="66"/>
  <c r="H20" i="66"/>
  <c r="G20" i="66"/>
  <c r="F20" i="66"/>
  <c r="E20" i="66"/>
  <c r="D20" i="66"/>
  <c r="M19" i="66"/>
  <c r="L19" i="66"/>
  <c r="K19" i="66"/>
  <c r="J19" i="66"/>
  <c r="I19" i="66"/>
  <c r="H19" i="66"/>
  <c r="G19" i="66"/>
  <c r="F19" i="66"/>
  <c r="E19" i="66"/>
  <c r="M18" i="66"/>
  <c r="L18" i="66"/>
  <c r="K18" i="66"/>
  <c r="J18" i="66"/>
  <c r="I18" i="66"/>
  <c r="H18" i="66"/>
  <c r="G18" i="66"/>
  <c r="F18" i="66"/>
  <c r="E18" i="66"/>
  <c r="D18" i="66"/>
  <c r="M17" i="66"/>
  <c r="L17" i="66"/>
  <c r="K17" i="66"/>
  <c r="J17" i="66"/>
  <c r="I17" i="66"/>
  <c r="H17" i="66"/>
  <c r="G17" i="66"/>
  <c r="F17" i="66"/>
  <c r="E17" i="66"/>
  <c r="M16" i="66"/>
  <c r="L16" i="66"/>
  <c r="K16" i="66"/>
  <c r="J16" i="66"/>
  <c r="I16" i="66"/>
  <c r="H16" i="66"/>
  <c r="G16" i="66"/>
  <c r="F16" i="66"/>
  <c r="E16" i="66"/>
  <c r="D16" i="66"/>
  <c r="M15" i="66"/>
  <c r="L15" i="66"/>
  <c r="K15" i="66"/>
  <c r="J15" i="66"/>
  <c r="I15" i="66"/>
  <c r="H15" i="66"/>
  <c r="G15" i="66"/>
  <c r="F15" i="66"/>
  <c r="E15" i="66"/>
  <c r="D15" i="66"/>
  <c r="M14" i="66"/>
  <c r="L14" i="66"/>
  <c r="K14" i="66"/>
  <c r="J14" i="66"/>
  <c r="I14" i="66"/>
  <c r="H14" i="66"/>
  <c r="G14" i="66"/>
  <c r="F14" i="66"/>
  <c r="E14" i="66"/>
  <c r="D14" i="66"/>
  <c r="M13" i="66"/>
  <c r="L13" i="66"/>
  <c r="K13" i="66"/>
  <c r="J13" i="66"/>
  <c r="I13" i="66"/>
  <c r="H13" i="66"/>
  <c r="G13" i="66"/>
  <c r="F13" i="66"/>
  <c r="E13" i="66"/>
  <c r="D13" i="66"/>
  <c r="M12" i="66"/>
  <c r="L12" i="66"/>
  <c r="K12" i="66"/>
  <c r="J12" i="66"/>
  <c r="I12" i="66"/>
  <c r="H12" i="66"/>
  <c r="G12" i="66"/>
  <c r="F12" i="66"/>
  <c r="E12" i="66"/>
  <c r="D12" i="66"/>
  <c r="M11" i="66"/>
  <c r="L11" i="66"/>
  <c r="K11" i="66"/>
  <c r="J11" i="66"/>
  <c r="I11" i="66"/>
  <c r="H11" i="66"/>
  <c r="G11" i="66"/>
  <c r="F11" i="66"/>
  <c r="E11" i="66"/>
  <c r="M10" i="66"/>
  <c r="L10" i="66"/>
  <c r="K10" i="66"/>
  <c r="J10" i="66"/>
  <c r="I10" i="66"/>
  <c r="H10" i="66"/>
  <c r="G10" i="66"/>
  <c r="F10" i="66"/>
  <c r="E10" i="66"/>
  <c r="D10" i="66"/>
  <c r="M9" i="66"/>
  <c r="L9" i="66"/>
  <c r="K9" i="66"/>
  <c r="J9" i="66"/>
  <c r="I9" i="66"/>
  <c r="H9" i="66"/>
  <c r="G9" i="66"/>
  <c r="F9" i="66"/>
  <c r="E9" i="66"/>
  <c r="D9" i="66"/>
  <c r="M8" i="66"/>
  <c r="L8" i="66"/>
  <c r="K8" i="66"/>
  <c r="I8" i="66"/>
  <c r="G8" i="66"/>
  <c r="F8" i="66"/>
  <c r="E8" i="66"/>
  <c r="M7" i="66"/>
  <c r="K7" i="66"/>
  <c r="J7" i="66"/>
  <c r="H7" i="66"/>
  <c r="G7" i="66"/>
  <c r="E7" i="66"/>
  <c r="D62" i="65"/>
  <c r="D61" i="65"/>
  <c r="D60" i="65"/>
  <c r="D59" i="65"/>
  <c r="D58" i="65"/>
  <c r="D57" i="65"/>
  <c r="D15" i="65" s="1"/>
  <c r="D56" i="65"/>
  <c r="D55" i="65"/>
  <c r="D54" i="65"/>
  <c r="D53" i="65"/>
  <c r="D52" i="65"/>
  <c r="D51" i="65"/>
  <c r="D9" i="65" s="1"/>
  <c r="M50" i="65"/>
  <c r="L50" i="65"/>
  <c r="K50" i="65"/>
  <c r="J50" i="65"/>
  <c r="I50" i="65"/>
  <c r="H50" i="65"/>
  <c r="D50" i="65" s="1"/>
  <c r="G50" i="65"/>
  <c r="F50" i="65"/>
  <c r="E50" i="65"/>
  <c r="M49" i="65"/>
  <c r="L49" i="65"/>
  <c r="K49" i="65"/>
  <c r="J49" i="65"/>
  <c r="I49" i="65"/>
  <c r="H49" i="65"/>
  <c r="G49" i="65"/>
  <c r="F49" i="65"/>
  <c r="E49" i="65"/>
  <c r="D49" i="65" s="1"/>
  <c r="D48" i="65"/>
  <c r="D47" i="65"/>
  <c r="D46" i="65"/>
  <c r="D18" i="65"/>
  <c r="D45" i="65"/>
  <c r="D44" i="65"/>
  <c r="D43" i="65"/>
  <c r="D42" i="65"/>
  <c r="D14" i="65" s="1"/>
  <c r="D41" i="65"/>
  <c r="D13" i="65" s="1"/>
  <c r="D40" i="65"/>
  <c r="D39" i="65"/>
  <c r="D38" i="65"/>
  <c r="D10" i="65"/>
  <c r="D37" i="65"/>
  <c r="M36" i="65"/>
  <c r="M8" i="65" s="1"/>
  <c r="L36" i="65"/>
  <c r="K36" i="65"/>
  <c r="J36" i="65"/>
  <c r="I36" i="65"/>
  <c r="H36" i="65"/>
  <c r="G36" i="65"/>
  <c r="G8" i="65" s="1"/>
  <c r="F36" i="65"/>
  <c r="E36" i="65"/>
  <c r="D36" i="65" s="1"/>
  <c r="M35" i="65"/>
  <c r="L35" i="65"/>
  <c r="L7" i="65" s="1"/>
  <c r="K35" i="65"/>
  <c r="J35" i="65"/>
  <c r="I35" i="65"/>
  <c r="H35" i="65"/>
  <c r="G35" i="65"/>
  <c r="F35" i="65"/>
  <c r="F7" i="65" s="1"/>
  <c r="E35" i="65"/>
  <c r="D35" i="65" s="1"/>
  <c r="D7" i="65" s="1"/>
  <c r="M20" i="65"/>
  <c r="L20" i="65"/>
  <c r="K20" i="65"/>
  <c r="J20" i="65"/>
  <c r="I20" i="65"/>
  <c r="H20" i="65"/>
  <c r="G20" i="65"/>
  <c r="F20" i="65"/>
  <c r="E20" i="65"/>
  <c r="D20" i="65"/>
  <c r="M19" i="65"/>
  <c r="L19" i="65"/>
  <c r="K19" i="65"/>
  <c r="J19" i="65"/>
  <c r="I19" i="65"/>
  <c r="H19" i="65"/>
  <c r="G19" i="65"/>
  <c r="F19" i="65"/>
  <c r="E19" i="65"/>
  <c r="D19" i="65"/>
  <c r="M18" i="65"/>
  <c r="L18" i="65"/>
  <c r="K18" i="65"/>
  <c r="J18" i="65"/>
  <c r="I18" i="65"/>
  <c r="H18" i="65"/>
  <c r="G18" i="65"/>
  <c r="F18" i="65"/>
  <c r="E18" i="65"/>
  <c r="M17" i="65"/>
  <c r="L17" i="65"/>
  <c r="K17" i="65"/>
  <c r="J17" i="65"/>
  <c r="I17" i="65"/>
  <c r="H17" i="65"/>
  <c r="G17" i="65"/>
  <c r="F17" i="65"/>
  <c r="E17" i="65"/>
  <c r="D17" i="65"/>
  <c r="M16" i="65"/>
  <c r="L16" i="65"/>
  <c r="K16" i="65"/>
  <c r="J16" i="65"/>
  <c r="I16" i="65"/>
  <c r="H16" i="65"/>
  <c r="G16" i="65"/>
  <c r="F16" i="65"/>
  <c r="E16" i="65"/>
  <c r="D16" i="65"/>
  <c r="M15" i="65"/>
  <c r="L15" i="65"/>
  <c r="K15" i="65"/>
  <c r="J15" i="65"/>
  <c r="I15" i="65"/>
  <c r="H15" i="65"/>
  <c r="G15" i="65"/>
  <c r="F15" i="65"/>
  <c r="E15" i="65"/>
  <c r="M14" i="65"/>
  <c r="L14" i="65"/>
  <c r="K14" i="65"/>
  <c r="J14" i="65"/>
  <c r="I14" i="65"/>
  <c r="H14" i="65"/>
  <c r="G14" i="65"/>
  <c r="F14" i="65"/>
  <c r="E14" i="65"/>
  <c r="M13" i="65"/>
  <c r="L13" i="65"/>
  <c r="K13" i="65"/>
  <c r="J13" i="65"/>
  <c r="I13" i="65"/>
  <c r="H13" i="65"/>
  <c r="G13" i="65"/>
  <c r="F13" i="65"/>
  <c r="E13" i="65"/>
  <c r="M12" i="65"/>
  <c r="L12" i="65"/>
  <c r="K12" i="65"/>
  <c r="J12" i="65"/>
  <c r="I12" i="65"/>
  <c r="H12" i="65"/>
  <c r="G12" i="65"/>
  <c r="F12" i="65"/>
  <c r="E12" i="65"/>
  <c r="D12" i="65"/>
  <c r="M11" i="65"/>
  <c r="L11" i="65"/>
  <c r="K11" i="65"/>
  <c r="J11" i="65"/>
  <c r="I11" i="65"/>
  <c r="H11" i="65"/>
  <c r="G11" i="65"/>
  <c r="F11" i="65"/>
  <c r="E11" i="65"/>
  <c r="D11" i="65"/>
  <c r="M10" i="65"/>
  <c r="L10" i="65"/>
  <c r="K10" i="65"/>
  <c r="J10" i="65"/>
  <c r="I10" i="65"/>
  <c r="H10" i="65"/>
  <c r="G10" i="65"/>
  <c r="F10" i="65"/>
  <c r="E10" i="65"/>
  <c r="M9" i="65"/>
  <c r="L9" i="65"/>
  <c r="K9" i="65"/>
  <c r="J9" i="65"/>
  <c r="I9" i="65"/>
  <c r="H9" i="65"/>
  <c r="G9" i="65"/>
  <c r="F9" i="65"/>
  <c r="E9" i="65"/>
  <c r="L8" i="65"/>
  <c r="K8" i="65"/>
  <c r="J8" i="65"/>
  <c r="I8" i="65"/>
  <c r="H8" i="65"/>
  <c r="F8" i="65"/>
  <c r="E8" i="65"/>
  <c r="M7" i="65"/>
  <c r="K7" i="65"/>
  <c r="J7" i="65"/>
  <c r="I7" i="65"/>
  <c r="H7" i="65"/>
  <c r="G7" i="65"/>
  <c r="E7" i="65"/>
  <c r="D62" i="63"/>
  <c r="D61" i="63"/>
  <c r="D60" i="63"/>
  <c r="D59" i="63"/>
  <c r="D58" i="63"/>
  <c r="D57" i="63"/>
  <c r="D56" i="63"/>
  <c r="D55" i="63"/>
  <c r="D54" i="63"/>
  <c r="D53" i="63"/>
  <c r="D52" i="63"/>
  <c r="D51" i="63"/>
  <c r="M50" i="63"/>
  <c r="L50" i="63"/>
  <c r="K50" i="63"/>
  <c r="J50" i="63"/>
  <c r="I50" i="63"/>
  <c r="H50" i="63"/>
  <c r="D50" i="63" s="1"/>
  <c r="G50" i="63"/>
  <c r="F50" i="63"/>
  <c r="E50" i="63"/>
  <c r="M49" i="63"/>
  <c r="L49" i="63"/>
  <c r="L7" i="63" s="1"/>
  <c r="K49" i="63"/>
  <c r="J49" i="63"/>
  <c r="I49" i="63"/>
  <c r="H49" i="63"/>
  <c r="G49" i="63"/>
  <c r="F49" i="63"/>
  <c r="F7" i="63" s="1"/>
  <c r="E49" i="63"/>
  <c r="D49" i="63" s="1"/>
  <c r="D48" i="63"/>
  <c r="D47" i="63"/>
  <c r="D46" i="63"/>
  <c r="D45" i="63"/>
  <c r="D17" i="63" s="1"/>
  <c r="D44" i="63"/>
  <c r="D43" i="63"/>
  <c r="D42" i="63"/>
  <c r="D41" i="63"/>
  <c r="D40" i="63"/>
  <c r="D39" i="63"/>
  <c r="D11" i="63" s="1"/>
  <c r="D38" i="63"/>
  <c r="D37" i="63"/>
  <c r="M36" i="63"/>
  <c r="L36" i="63"/>
  <c r="K36" i="63"/>
  <c r="J36" i="63"/>
  <c r="J8" i="63" s="1"/>
  <c r="I36" i="63"/>
  <c r="H36" i="63"/>
  <c r="G36" i="63"/>
  <c r="F36" i="63"/>
  <c r="E36" i="63"/>
  <c r="D36" i="63"/>
  <c r="M35" i="63"/>
  <c r="L35" i="63"/>
  <c r="K35" i="63"/>
  <c r="J35" i="63"/>
  <c r="I35" i="63"/>
  <c r="I7" i="63" s="1"/>
  <c r="H35" i="63"/>
  <c r="G35" i="63"/>
  <c r="F35" i="63"/>
  <c r="E35" i="63"/>
  <c r="M20" i="63"/>
  <c r="L20" i="63"/>
  <c r="K20" i="63"/>
  <c r="J20" i="63"/>
  <c r="I20" i="63"/>
  <c r="H20" i="63"/>
  <c r="G20" i="63"/>
  <c r="F20" i="63"/>
  <c r="E20" i="63"/>
  <c r="D20" i="63"/>
  <c r="M19" i="63"/>
  <c r="L19" i="63"/>
  <c r="K19" i="63"/>
  <c r="J19" i="63"/>
  <c r="I19" i="63"/>
  <c r="H19" i="63"/>
  <c r="G19" i="63"/>
  <c r="F19" i="63"/>
  <c r="E19" i="63"/>
  <c r="D19" i="63"/>
  <c r="M18" i="63"/>
  <c r="L18" i="63"/>
  <c r="K18" i="63"/>
  <c r="J18" i="63"/>
  <c r="I18" i="63"/>
  <c r="H18" i="63"/>
  <c r="G18" i="63"/>
  <c r="F18" i="63"/>
  <c r="E18" i="63"/>
  <c r="D18" i="63"/>
  <c r="M17" i="63"/>
  <c r="L17" i="63"/>
  <c r="K17" i="63"/>
  <c r="J17" i="63"/>
  <c r="I17" i="63"/>
  <c r="H17" i="63"/>
  <c r="G17" i="63"/>
  <c r="F17" i="63"/>
  <c r="E17" i="63"/>
  <c r="M16" i="63"/>
  <c r="L16" i="63"/>
  <c r="K16" i="63"/>
  <c r="J16" i="63"/>
  <c r="I16" i="63"/>
  <c r="H16" i="63"/>
  <c r="G16" i="63"/>
  <c r="F16" i="63"/>
  <c r="E16" i="63"/>
  <c r="D16" i="63"/>
  <c r="M15" i="63"/>
  <c r="L15" i="63"/>
  <c r="K15" i="63"/>
  <c r="J15" i="63"/>
  <c r="I15" i="63"/>
  <c r="H15" i="63"/>
  <c r="G15" i="63"/>
  <c r="F15" i="63"/>
  <c r="E15" i="63"/>
  <c r="D15" i="63"/>
  <c r="M14" i="63"/>
  <c r="L14" i="63"/>
  <c r="K14" i="63"/>
  <c r="J14" i="63"/>
  <c r="I14" i="63"/>
  <c r="H14" i="63"/>
  <c r="G14" i="63"/>
  <c r="F14" i="63"/>
  <c r="E14" i="63"/>
  <c r="D14" i="63"/>
  <c r="M13" i="63"/>
  <c r="L13" i="63"/>
  <c r="K13" i="63"/>
  <c r="J13" i="63"/>
  <c r="I13" i="63"/>
  <c r="H13" i="63"/>
  <c r="G13" i="63"/>
  <c r="F13" i="63"/>
  <c r="E13" i="63"/>
  <c r="D13" i="63"/>
  <c r="M12" i="63"/>
  <c r="L12" i="63"/>
  <c r="K12" i="63"/>
  <c r="J12" i="63"/>
  <c r="I12" i="63"/>
  <c r="H12" i="63"/>
  <c r="G12" i="63"/>
  <c r="F12" i="63"/>
  <c r="E12" i="63"/>
  <c r="D12" i="63"/>
  <c r="M11" i="63"/>
  <c r="L11" i="63"/>
  <c r="K11" i="63"/>
  <c r="J11" i="63"/>
  <c r="I11" i="63"/>
  <c r="H11" i="63"/>
  <c r="G11" i="63"/>
  <c r="F11" i="63"/>
  <c r="E11" i="63"/>
  <c r="M10" i="63"/>
  <c r="L10" i="63"/>
  <c r="K10" i="63"/>
  <c r="J10" i="63"/>
  <c r="I10" i="63"/>
  <c r="H10" i="63"/>
  <c r="G10" i="63"/>
  <c r="F10" i="63"/>
  <c r="E10" i="63"/>
  <c r="D10" i="63"/>
  <c r="M9" i="63"/>
  <c r="L9" i="63"/>
  <c r="K9" i="63"/>
  <c r="J9" i="63"/>
  <c r="I9" i="63"/>
  <c r="H9" i="63"/>
  <c r="G9" i="63"/>
  <c r="F9" i="63"/>
  <c r="E9" i="63"/>
  <c r="D9" i="63"/>
  <c r="M8" i="63"/>
  <c r="L8" i="63"/>
  <c r="K8" i="63"/>
  <c r="I8" i="63"/>
  <c r="G8" i="63"/>
  <c r="F8" i="63"/>
  <c r="E8" i="63"/>
  <c r="M7" i="63"/>
  <c r="K7" i="63"/>
  <c r="J7" i="63"/>
  <c r="H7" i="63"/>
  <c r="G7" i="63"/>
  <c r="E7" i="63"/>
  <c r="D62" i="62"/>
  <c r="D61" i="62"/>
  <c r="D60" i="62"/>
  <c r="D59" i="62"/>
  <c r="D58" i="62"/>
  <c r="D57" i="62"/>
  <c r="D15" i="62" s="1"/>
  <c r="D56" i="62"/>
  <c r="D55" i="62"/>
  <c r="D54" i="62"/>
  <c r="D53" i="62"/>
  <c r="D52" i="62"/>
  <c r="D51" i="62"/>
  <c r="D9" i="62" s="1"/>
  <c r="M50" i="62"/>
  <c r="L50" i="62"/>
  <c r="K50" i="62"/>
  <c r="J50" i="62"/>
  <c r="I50" i="62"/>
  <c r="H50" i="62"/>
  <c r="H8" i="62" s="1"/>
  <c r="G50" i="62"/>
  <c r="F50" i="62"/>
  <c r="E50" i="62"/>
  <c r="M49" i="62"/>
  <c r="L49" i="62"/>
  <c r="L7" i="62" s="1"/>
  <c r="K49" i="62"/>
  <c r="J49" i="62"/>
  <c r="I49" i="62"/>
  <c r="H49" i="62"/>
  <c r="G49" i="62"/>
  <c r="F49" i="62"/>
  <c r="E49" i="62"/>
  <c r="D48" i="62"/>
  <c r="D47" i="62"/>
  <c r="D46" i="62"/>
  <c r="D45" i="62"/>
  <c r="D17" i="62" s="1"/>
  <c r="D44" i="62"/>
  <c r="D43" i="62"/>
  <c r="D42" i="62"/>
  <c r="D41" i="62"/>
  <c r="D40" i="62"/>
  <c r="D39" i="62"/>
  <c r="D11" i="62" s="1"/>
  <c r="D38" i="62"/>
  <c r="D37" i="62"/>
  <c r="M36" i="62"/>
  <c r="L36" i="62"/>
  <c r="K36" i="62"/>
  <c r="J36" i="62"/>
  <c r="J8" i="62" s="1"/>
  <c r="I36" i="62"/>
  <c r="H36" i="62"/>
  <c r="G36" i="62"/>
  <c r="F36" i="62"/>
  <c r="E36" i="62"/>
  <c r="D36" i="62"/>
  <c r="M35" i="62"/>
  <c r="L35" i="62"/>
  <c r="K35" i="62"/>
  <c r="J35" i="62"/>
  <c r="I35" i="62"/>
  <c r="H35" i="62"/>
  <c r="H7" i="62" s="1"/>
  <c r="G35" i="62"/>
  <c r="F35" i="62"/>
  <c r="E35" i="62"/>
  <c r="D35" i="62" s="1"/>
  <c r="M20" i="62"/>
  <c r="L20" i="62"/>
  <c r="K20" i="62"/>
  <c r="J20" i="62"/>
  <c r="I20" i="62"/>
  <c r="H20" i="62"/>
  <c r="G20" i="62"/>
  <c r="F20" i="62"/>
  <c r="E20" i="62"/>
  <c r="D20" i="62"/>
  <c r="M19" i="62"/>
  <c r="L19" i="62"/>
  <c r="K19" i="62"/>
  <c r="J19" i="62"/>
  <c r="I19" i="62"/>
  <c r="H19" i="62"/>
  <c r="G19" i="62"/>
  <c r="F19" i="62"/>
  <c r="E19" i="62"/>
  <c r="D19" i="62"/>
  <c r="M18" i="62"/>
  <c r="L18" i="62"/>
  <c r="K18" i="62"/>
  <c r="J18" i="62"/>
  <c r="I18" i="62"/>
  <c r="H18" i="62"/>
  <c r="G18" i="62"/>
  <c r="F18" i="62"/>
  <c r="E18" i="62"/>
  <c r="D18" i="62"/>
  <c r="M17" i="62"/>
  <c r="L17" i="62"/>
  <c r="K17" i="62"/>
  <c r="J17" i="62"/>
  <c r="I17" i="62"/>
  <c r="H17" i="62"/>
  <c r="G17" i="62"/>
  <c r="F17" i="62"/>
  <c r="E17" i="62"/>
  <c r="M16" i="62"/>
  <c r="L16" i="62"/>
  <c r="K16" i="62"/>
  <c r="J16" i="62"/>
  <c r="I16" i="62"/>
  <c r="H16" i="62"/>
  <c r="G16" i="62"/>
  <c r="F16" i="62"/>
  <c r="E16" i="62"/>
  <c r="D16" i="62"/>
  <c r="M15" i="62"/>
  <c r="L15" i="62"/>
  <c r="K15" i="62"/>
  <c r="J15" i="62"/>
  <c r="I15" i="62"/>
  <c r="H15" i="62"/>
  <c r="G15" i="62"/>
  <c r="F15" i="62"/>
  <c r="E15" i="62"/>
  <c r="M14" i="62"/>
  <c r="L14" i="62"/>
  <c r="K14" i="62"/>
  <c r="J14" i="62"/>
  <c r="I14" i="62"/>
  <c r="H14" i="62"/>
  <c r="G14" i="62"/>
  <c r="F14" i="62"/>
  <c r="E14" i="62"/>
  <c r="D14" i="62"/>
  <c r="M13" i="62"/>
  <c r="L13" i="62"/>
  <c r="K13" i="62"/>
  <c r="J13" i="62"/>
  <c r="I13" i="62"/>
  <c r="H13" i="62"/>
  <c r="G13" i="62"/>
  <c r="F13" i="62"/>
  <c r="E13" i="62"/>
  <c r="D13" i="62"/>
  <c r="M12" i="62"/>
  <c r="L12" i="62"/>
  <c r="K12" i="62"/>
  <c r="J12" i="62"/>
  <c r="I12" i="62"/>
  <c r="H12" i="62"/>
  <c r="G12" i="62"/>
  <c r="F12" i="62"/>
  <c r="E12" i="62"/>
  <c r="D12" i="62"/>
  <c r="M11" i="62"/>
  <c r="L11" i="62"/>
  <c r="K11" i="62"/>
  <c r="J11" i="62"/>
  <c r="I11" i="62"/>
  <c r="H11" i="62"/>
  <c r="G11" i="62"/>
  <c r="F11" i="62"/>
  <c r="E11" i="62"/>
  <c r="M10" i="62"/>
  <c r="L10" i="62"/>
  <c r="K10" i="62"/>
  <c r="J10" i="62"/>
  <c r="I10" i="62"/>
  <c r="H10" i="62"/>
  <c r="G10" i="62"/>
  <c r="F10" i="62"/>
  <c r="E10" i="62"/>
  <c r="D10" i="62"/>
  <c r="M9" i="62"/>
  <c r="L9" i="62"/>
  <c r="K9" i="62"/>
  <c r="J9" i="62"/>
  <c r="I9" i="62"/>
  <c r="H9" i="62"/>
  <c r="G9" i="62"/>
  <c r="F9" i="62"/>
  <c r="E9" i="62"/>
  <c r="M8" i="62"/>
  <c r="L8" i="62"/>
  <c r="K8" i="62"/>
  <c r="I8" i="62"/>
  <c r="G8" i="62"/>
  <c r="F8" i="62"/>
  <c r="E8" i="62"/>
  <c r="M7" i="62"/>
  <c r="K7" i="62"/>
  <c r="J7" i="62"/>
  <c r="I7" i="62"/>
  <c r="G7" i="62"/>
  <c r="E7" i="62"/>
  <c r="D62" i="61"/>
  <c r="D61" i="61"/>
  <c r="D60" i="61"/>
  <c r="D59" i="61"/>
  <c r="D58" i="61"/>
  <c r="D57" i="61"/>
  <c r="D15" i="61" s="1"/>
  <c r="D56" i="61"/>
  <c r="D55" i="61"/>
  <c r="D54" i="61"/>
  <c r="D53" i="61"/>
  <c r="D52" i="61"/>
  <c r="D51" i="61"/>
  <c r="D9" i="61" s="1"/>
  <c r="M50" i="61"/>
  <c r="L50" i="61"/>
  <c r="K50" i="61"/>
  <c r="J50" i="61"/>
  <c r="I50" i="61"/>
  <c r="H50" i="61"/>
  <c r="H8" i="61" s="1"/>
  <c r="G50" i="61"/>
  <c r="F50" i="61"/>
  <c r="E50" i="61"/>
  <c r="M49" i="61"/>
  <c r="L49" i="61"/>
  <c r="L7" i="61" s="1"/>
  <c r="K49" i="61"/>
  <c r="J49" i="61"/>
  <c r="I49" i="61"/>
  <c r="H49" i="61"/>
  <c r="G49" i="61"/>
  <c r="F49" i="61"/>
  <c r="F7" i="61" s="1"/>
  <c r="E49" i="61"/>
  <c r="D49" i="61" s="1"/>
  <c r="D48" i="61"/>
  <c r="D47" i="61"/>
  <c r="D19" i="61" s="1"/>
  <c r="D46" i="61"/>
  <c r="D45" i="61"/>
  <c r="D44" i="61"/>
  <c r="D43" i="61"/>
  <c r="D42" i="61"/>
  <c r="D41" i="61"/>
  <c r="D13" i="61" s="1"/>
  <c r="D40" i="61"/>
  <c r="D39" i="61"/>
  <c r="D38" i="61"/>
  <c r="D37" i="61"/>
  <c r="M36" i="61"/>
  <c r="L36" i="61"/>
  <c r="L8" i="61" s="1"/>
  <c r="K36" i="61"/>
  <c r="J36" i="61"/>
  <c r="I36" i="61"/>
  <c r="H36" i="61"/>
  <c r="G36" i="61"/>
  <c r="F36" i="61"/>
  <c r="F8" i="61" s="1"/>
  <c r="E36" i="61"/>
  <c r="M35" i="61"/>
  <c r="L35" i="61"/>
  <c r="K35" i="61"/>
  <c r="J35" i="61"/>
  <c r="I35" i="61"/>
  <c r="H35" i="61"/>
  <c r="G35" i="61"/>
  <c r="F35" i="61"/>
  <c r="E35" i="61"/>
  <c r="D35" i="61" s="1"/>
  <c r="M20" i="61"/>
  <c r="L20" i="61"/>
  <c r="K20" i="61"/>
  <c r="J20" i="61"/>
  <c r="I20" i="61"/>
  <c r="H20" i="61"/>
  <c r="G20" i="61"/>
  <c r="F20" i="61"/>
  <c r="E20" i="61"/>
  <c r="D20" i="61"/>
  <c r="M19" i="61"/>
  <c r="L19" i="61"/>
  <c r="K19" i="61"/>
  <c r="J19" i="61"/>
  <c r="I19" i="61"/>
  <c r="H19" i="61"/>
  <c r="G19" i="61"/>
  <c r="F19" i="61"/>
  <c r="E19" i="61"/>
  <c r="M18" i="61"/>
  <c r="L18" i="61"/>
  <c r="K18" i="61"/>
  <c r="J18" i="61"/>
  <c r="I18" i="61"/>
  <c r="H18" i="61"/>
  <c r="G18" i="61"/>
  <c r="F18" i="61"/>
  <c r="E18" i="61"/>
  <c r="D18" i="61"/>
  <c r="M17" i="61"/>
  <c r="L17" i="61"/>
  <c r="K17" i="61"/>
  <c r="J17" i="61"/>
  <c r="I17" i="61"/>
  <c r="H17" i="61"/>
  <c r="G17" i="61"/>
  <c r="F17" i="61"/>
  <c r="E17" i="61"/>
  <c r="M16" i="61"/>
  <c r="L16" i="61"/>
  <c r="K16" i="61"/>
  <c r="J16" i="61"/>
  <c r="I16" i="61"/>
  <c r="H16" i="61"/>
  <c r="G16" i="61"/>
  <c r="F16" i="61"/>
  <c r="E16" i="61"/>
  <c r="D16" i="61"/>
  <c r="M15" i="61"/>
  <c r="L15" i="61"/>
  <c r="K15" i="61"/>
  <c r="J15" i="61"/>
  <c r="I15" i="61"/>
  <c r="H15" i="61"/>
  <c r="G15" i="61"/>
  <c r="F15" i="61"/>
  <c r="E15" i="61"/>
  <c r="M14" i="61"/>
  <c r="L14" i="61"/>
  <c r="K14" i="61"/>
  <c r="J14" i="61"/>
  <c r="I14" i="61"/>
  <c r="H14" i="61"/>
  <c r="G14" i="61"/>
  <c r="F14" i="61"/>
  <c r="E14" i="61"/>
  <c r="D14" i="61"/>
  <c r="M13" i="61"/>
  <c r="L13" i="61"/>
  <c r="K13" i="61"/>
  <c r="J13" i="61"/>
  <c r="I13" i="61"/>
  <c r="H13" i="61"/>
  <c r="G13" i="61"/>
  <c r="F13" i="61"/>
  <c r="E13" i="61"/>
  <c r="M12" i="61"/>
  <c r="L12" i="61"/>
  <c r="K12" i="61"/>
  <c r="J12" i="61"/>
  <c r="I12" i="61"/>
  <c r="H12" i="61"/>
  <c r="G12" i="61"/>
  <c r="F12" i="61"/>
  <c r="E12" i="61"/>
  <c r="D12" i="61"/>
  <c r="M11" i="61"/>
  <c r="L11" i="61"/>
  <c r="K11" i="61"/>
  <c r="J11" i="61"/>
  <c r="I11" i="61"/>
  <c r="H11" i="61"/>
  <c r="G11" i="61"/>
  <c r="F11" i="61"/>
  <c r="E11" i="61"/>
  <c r="M10" i="61"/>
  <c r="L10" i="61"/>
  <c r="K10" i="61"/>
  <c r="J10" i="61"/>
  <c r="I10" i="61"/>
  <c r="H10" i="61"/>
  <c r="G10" i="61"/>
  <c r="F10" i="61"/>
  <c r="E10" i="61"/>
  <c r="D10" i="61"/>
  <c r="M9" i="61"/>
  <c r="L9" i="61"/>
  <c r="K9" i="61"/>
  <c r="J9" i="61"/>
  <c r="I9" i="61"/>
  <c r="H9" i="61"/>
  <c r="G9" i="61"/>
  <c r="F9" i="61"/>
  <c r="E9" i="61"/>
  <c r="M8" i="61"/>
  <c r="K8" i="61"/>
  <c r="I8" i="61"/>
  <c r="G8" i="61"/>
  <c r="E8" i="61"/>
  <c r="M7" i="61"/>
  <c r="K7" i="61"/>
  <c r="J7" i="61"/>
  <c r="I7" i="61"/>
  <c r="H7" i="61"/>
  <c r="G7" i="61"/>
  <c r="E7" i="61"/>
  <c r="D7" i="61"/>
  <c r="L19" i="60"/>
  <c r="D62" i="60"/>
  <c r="D61" i="60"/>
  <c r="D60" i="60"/>
  <c r="D59" i="60"/>
  <c r="D58" i="60"/>
  <c r="D57" i="60"/>
  <c r="D15" i="60" s="1"/>
  <c r="D56" i="60"/>
  <c r="D55" i="60"/>
  <c r="D54" i="60"/>
  <c r="D53" i="60"/>
  <c r="D52" i="60"/>
  <c r="D51" i="60"/>
  <c r="D9" i="60" s="1"/>
  <c r="M50" i="60"/>
  <c r="L50" i="60"/>
  <c r="K50" i="60"/>
  <c r="J50" i="60"/>
  <c r="I50" i="60"/>
  <c r="H50" i="60"/>
  <c r="G50" i="60"/>
  <c r="F50" i="60"/>
  <c r="E50" i="60"/>
  <c r="M49" i="60"/>
  <c r="L49" i="60"/>
  <c r="L7" i="60" s="1"/>
  <c r="K49" i="60"/>
  <c r="J49" i="60"/>
  <c r="I49" i="60"/>
  <c r="H49" i="60"/>
  <c r="G49" i="60"/>
  <c r="F49" i="60"/>
  <c r="F7" i="60" s="1"/>
  <c r="E49" i="60"/>
  <c r="D48" i="60"/>
  <c r="D20" i="60" s="1"/>
  <c r="D47" i="60"/>
  <c r="D46" i="60"/>
  <c r="D45" i="60"/>
  <c r="D17" i="60" s="1"/>
  <c r="D44" i="60"/>
  <c r="D43" i="60"/>
  <c r="D42" i="60"/>
  <c r="D41" i="60"/>
  <c r="D13" i="60" s="1"/>
  <c r="D40" i="60"/>
  <c r="D39" i="60"/>
  <c r="D11" i="60" s="1"/>
  <c r="D38" i="60"/>
  <c r="D37" i="60"/>
  <c r="M36" i="60"/>
  <c r="L36" i="60"/>
  <c r="L8" i="60" s="1"/>
  <c r="K36" i="60"/>
  <c r="J36" i="60"/>
  <c r="J8" i="60" s="1"/>
  <c r="I36" i="60"/>
  <c r="H36" i="60"/>
  <c r="G36" i="60"/>
  <c r="F36" i="60"/>
  <c r="F8" i="60" s="1"/>
  <c r="E36" i="60"/>
  <c r="D36" i="60"/>
  <c r="M35" i="60"/>
  <c r="L35" i="60"/>
  <c r="K35" i="60"/>
  <c r="J35" i="60"/>
  <c r="I35" i="60"/>
  <c r="H35" i="60"/>
  <c r="D35" i="60" s="1"/>
  <c r="G35" i="60"/>
  <c r="F35" i="60"/>
  <c r="E35" i="60"/>
  <c r="M20" i="60"/>
  <c r="L20" i="60"/>
  <c r="K20" i="60"/>
  <c r="J20" i="60"/>
  <c r="I20" i="60"/>
  <c r="H20" i="60"/>
  <c r="G20" i="60"/>
  <c r="F20" i="60"/>
  <c r="E20" i="60"/>
  <c r="M19" i="60"/>
  <c r="K19" i="60"/>
  <c r="J19" i="60"/>
  <c r="I19" i="60"/>
  <c r="H19" i="60"/>
  <c r="G19" i="60"/>
  <c r="F19" i="60"/>
  <c r="E19" i="60"/>
  <c r="D19" i="60"/>
  <c r="M18" i="60"/>
  <c r="L18" i="60"/>
  <c r="K18" i="60"/>
  <c r="J18" i="60"/>
  <c r="I18" i="60"/>
  <c r="H18" i="60"/>
  <c r="G18" i="60"/>
  <c r="F18" i="60"/>
  <c r="E18" i="60"/>
  <c r="D18" i="60"/>
  <c r="M17" i="60"/>
  <c r="L17" i="60"/>
  <c r="K17" i="60"/>
  <c r="J17" i="60"/>
  <c r="I17" i="60"/>
  <c r="H17" i="60"/>
  <c r="G17" i="60"/>
  <c r="F17" i="60"/>
  <c r="E17" i="60"/>
  <c r="M16" i="60"/>
  <c r="L16" i="60"/>
  <c r="K16" i="60"/>
  <c r="J16" i="60"/>
  <c r="I16" i="60"/>
  <c r="H16" i="60"/>
  <c r="G16" i="60"/>
  <c r="F16" i="60"/>
  <c r="E16" i="60"/>
  <c r="D16" i="60"/>
  <c r="M15" i="60"/>
  <c r="L15" i="60"/>
  <c r="K15" i="60"/>
  <c r="J15" i="60"/>
  <c r="I15" i="60"/>
  <c r="H15" i="60"/>
  <c r="G15" i="60"/>
  <c r="F15" i="60"/>
  <c r="E15" i="60"/>
  <c r="M14" i="60"/>
  <c r="L14" i="60"/>
  <c r="K14" i="60"/>
  <c r="J14" i="60"/>
  <c r="I14" i="60"/>
  <c r="H14" i="60"/>
  <c r="G14" i="60"/>
  <c r="F14" i="60"/>
  <c r="E14" i="60"/>
  <c r="D14" i="60"/>
  <c r="M13" i="60"/>
  <c r="L13" i="60"/>
  <c r="K13" i="60"/>
  <c r="J13" i="60"/>
  <c r="I13" i="60"/>
  <c r="H13" i="60"/>
  <c r="G13" i="60"/>
  <c r="F13" i="60"/>
  <c r="E13" i="60"/>
  <c r="M12" i="60"/>
  <c r="L12" i="60"/>
  <c r="K12" i="60"/>
  <c r="J12" i="60"/>
  <c r="I12" i="60"/>
  <c r="H12" i="60"/>
  <c r="G12" i="60"/>
  <c r="F12" i="60"/>
  <c r="E12" i="60"/>
  <c r="D12" i="60"/>
  <c r="M11" i="60"/>
  <c r="L11" i="60"/>
  <c r="K11" i="60"/>
  <c r="J11" i="60"/>
  <c r="I11" i="60"/>
  <c r="H11" i="60"/>
  <c r="G11" i="60"/>
  <c r="F11" i="60"/>
  <c r="E11" i="60"/>
  <c r="M10" i="60"/>
  <c r="L10" i="60"/>
  <c r="K10" i="60"/>
  <c r="J10" i="60"/>
  <c r="I10" i="60"/>
  <c r="H10" i="60"/>
  <c r="G10" i="60"/>
  <c r="F10" i="60"/>
  <c r="E10" i="60"/>
  <c r="D10" i="60"/>
  <c r="M9" i="60"/>
  <c r="L9" i="60"/>
  <c r="K9" i="60"/>
  <c r="J9" i="60"/>
  <c r="I9" i="60"/>
  <c r="H9" i="60"/>
  <c r="G9" i="60"/>
  <c r="F9" i="60"/>
  <c r="E9" i="60"/>
  <c r="M8" i="60"/>
  <c r="K8" i="60"/>
  <c r="I8" i="60"/>
  <c r="G8" i="60"/>
  <c r="E8" i="60"/>
  <c r="M7" i="60"/>
  <c r="K7" i="60"/>
  <c r="J7" i="60"/>
  <c r="I7" i="60"/>
  <c r="H7" i="60"/>
  <c r="G7" i="60"/>
  <c r="E7" i="60"/>
  <c r="M20" i="59"/>
  <c r="L20" i="59"/>
  <c r="K20" i="59"/>
  <c r="J20" i="59"/>
  <c r="I20" i="59"/>
  <c r="H20" i="59"/>
  <c r="G20" i="59"/>
  <c r="F20" i="59"/>
  <c r="E20" i="59"/>
  <c r="D20" i="59"/>
  <c r="M19" i="59"/>
  <c r="L19" i="59"/>
  <c r="K19" i="59"/>
  <c r="J19" i="59"/>
  <c r="I19" i="59"/>
  <c r="H19" i="59"/>
  <c r="G19" i="59"/>
  <c r="F19" i="59"/>
  <c r="E19" i="59"/>
  <c r="D19" i="59"/>
  <c r="M18" i="59"/>
  <c r="L18" i="59"/>
  <c r="K18" i="59"/>
  <c r="J18" i="59"/>
  <c r="I18" i="59"/>
  <c r="H18" i="59"/>
  <c r="G18" i="59"/>
  <c r="F18" i="59"/>
  <c r="E18" i="59"/>
  <c r="D18" i="59"/>
  <c r="M17" i="59"/>
  <c r="L17" i="59"/>
  <c r="K17" i="59"/>
  <c r="J17" i="59"/>
  <c r="I17" i="59"/>
  <c r="H17" i="59"/>
  <c r="G17" i="59"/>
  <c r="F17" i="59"/>
  <c r="E17" i="59"/>
  <c r="D17" i="59"/>
  <c r="M16" i="59"/>
  <c r="L16" i="59"/>
  <c r="K16" i="59"/>
  <c r="J16" i="59"/>
  <c r="I16" i="59"/>
  <c r="H16" i="59"/>
  <c r="G16" i="59"/>
  <c r="F16" i="59"/>
  <c r="E16" i="59"/>
  <c r="D16" i="59"/>
  <c r="M15" i="59"/>
  <c r="L15" i="59"/>
  <c r="K15" i="59"/>
  <c r="J15" i="59"/>
  <c r="I15" i="59"/>
  <c r="H15" i="59"/>
  <c r="G15" i="59"/>
  <c r="F15" i="59"/>
  <c r="E15" i="59"/>
  <c r="D15" i="59"/>
  <c r="M14" i="59"/>
  <c r="L14" i="59"/>
  <c r="K14" i="59"/>
  <c r="J14" i="59"/>
  <c r="I14" i="59"/>
  <c r="H14" i="59"/>
  <c r="G14" i="59"/>
  <c r="F14" i="59"/>
  <c r="E14" i="59"/>
  <c r="D14" i="59"/>
  <c r="M13" i="59"/>
  <c r="L13" i="59"/>
  <c r="K13" i="59"/>
  <c r="J13" i="59"/>
  <c r="I13" i="59"/>
  <c r="H13" i="59"/>
  <c r="G13" i="59"/>
  <c r="F13" i="59"/>
  <c r="E13" i="59"/>
  <c r="D13" i="59"/>
  <c r="M12" i="59"/>
  <c r="L12" i="59"/>
  <c r="K12" i="59"/>
  <c r="J12" i="59"/>
  <c r="I12" i="59"/>
  <c r="H12" i="59"/>
  <c r="G12" i="59"/>
  <c r="F12" i="59"/>
  <c r="E12" i="59"/>
  <c r="D12" i="59"/>
  <c r="M11" i="59"/>
  <c r="L11" i="59"/>
  <c r="K11" i="59"/>
  <c r="J11" i="59"/>
  <c r="I11" i="59"/>
  <c r="H11" i="59"/>
  <c r="G11" i="59"/>
  <c r="F11" i="59"/>
  <c r="E11" i="59"/>
  <c r="D11" i="59"/>
  <c r="M10" i="59"/>
  <c r="L10" i="59"/>
  <c r="K10" i="59"/>
  <c r="J10" i="59"/>
  <c r="I10" i="59"/>
  <c r="H10" i="59"/>
  <c r="G10" i="59"/>
  <c r="F10" i="59"/>
  <c r="E10" i="59"/>
  <c r="D10" i="59"/>
  <c r="M9" i="59"/>
  <c r="L9" i="59"/>
  <c r="K9" i="59"/>
  <c r="J9" i="59"/>
  <c r="I9" i="59"/>
  <c r="H9" i="59"/>
  <c r="G9" i="59"/>
  <c r="F9" i="59"/>
  <c r="E9" i="59"/>
  <c r="D9" i="59"/>
  <c r="M8" i="59"/>
  <c r="L8" i="59"/>
  <c r="K8" i="59"/>
  <c r="J8" i="59"/>
  <c r="I8" i="59"/>
  <c r="H8" i="59"/>
  <c r="G8" i="59"/>
  <c r="F8" i="59"/>
  <c r="E8" i="59"/>
  <c r="D8" i="59"/>
  <c r="M7" i="59"/>
  <c r="L7" i="59"/>
  <c r="K7" i="59"/>
  <c r="J7" i="59"/>
  <c r="I7" i="59"/>
  <c r="H7" i="59"/>
  <c r="G7" i="59"/>
  <c r="F7" i="59"/>
  <c r="E7" i="59"/>
  <c r="D7" i="59"/>
  <c r="D62" i="58"/>
  <c r="D20" i="58" s="1"/>
  <c r="D61" i="58"/>
  <c r="D60" i="58"/>
  <c r="D59" i="58"/>
  <c r="D58" i="58"/>
  <c r="D57" i="58"/>
  <c r="D56" i="58"/>
  <c r="D14" i="58" s="1"/>
  <c r="D55" i="58"/>
  <c r="D54" i="58"/>
  <c r="D53" i="58"/>
  <c r="D52" i="58"/>
  <c r="D51" i="58"/>
  <c r="M50" i="58"/>
  <c r="L50" i="58"/>
  <c r="K50" i="58"/>
  <c r="J50" i="58"/>
  <c r="I50" i="58"/>
  <c r="H50" i="58"/>
  <c r="G50" i="58"/>
  <c r="G8" i="58" s="1"/>
  <c r="F50" i="58"/>
  <c r="E50" i="58"/>
  <c r="D50" i="58" s="1"/>
  <c r="M49" i="58"/>
  <c r="M7" i="58" s="1"/>
  <c r="L49" i="58"/>
  <c r="K49" i="58"/>
  <c r="K7" i="58" s="1"/>
  <c r="J49" i="58"/>
  <c r="I49" i="58"/>
  <c r="H49" i="58"/>
  <c r="G49" i="58"/>
  <c r="G7" i="58" s="1"/>
  <c r="F49" i="58"/>
  <c r="E49" i="58"/>
  <c r="D48" i="58"/>
  <c r="D47" i="58"/>
  <c r="D46" i="58"/>
  <c r="D18" i="58" s="1"/>
  <c r="D45" i="58"/>
  <c r="D44" i="58"/>
  <c r="D16" i="58" s="1"/>
  <c r="D43" i="58"/>
  <c r="D42" i="58"/>
  <c r="D41" i="58"/>
  <c r="D40" i="58"/>
  <c r="D12" i="58" s="1"/>
  <c r="D39" i="58"/>
  <c r="D38" i="58"/>
  <c r="D10" i="58" s="1"/>
  <c r="D37" i="58"/>
  <c r="M36" i="58"/>
  <c r="L36" i="58"/>
  <c r="K36" i="58"/>
  <c r="K8" i="58" s="1"/>
  <c r="J36" i="58"/>
  <c r="I36" i="58"/>
  <c r="I8" i="58" s="1"/>
  <c r="H36" i="58"/>
  <c r="G36" i="58"/>
  <c r="F36" i="58"/>
  <c r="E36" i="58"/>
  <c r="M35" i="58"/>
  <c r="L35" i="58"/>
  <c r="K35" i="58"/>
  <c r="J35" i="58"/>
  <c r="I35" i="58"/>
  <c r="H35" i="58"/>
  <c r="G35" i="58"/>
  <c r="F35" i="58"/>
  <c r="E35" i="58"/>
  <c r="M20" i="58"/>
  <c r="L20" i="58"/>
  <c r="K20" i="58"/>
  <c r="J20" i="58"/>
  <c r="I20" i="58"/>
  <c r="H20" i="58"/>
  <c r="G20" i="58"/>
  <c r="F20" i="58"/>
  <c r="E20" i="58"/>
  <c r="M19" i="58"/>
  <c r="L19" i="58"/>
  <c r="K19" i="58"/>
  <c r="J19" i="58"/>
  <c r="I19" i="58"/>
  <c r="H19" i="58"/>
  <c r="G19" i="58"/>
  <c r="F19" i="58"/>
  <c r="E19" i="58"/>
  <c r="D19" i="58"/>
  <c r="M18" i="58"/>
  <c r="L18" i="58"/>
  <c r="K18" i="58"/>
  <c r="J18" i="58"/>
  <c r="I18" i="58"/>
  <c r="H18" i="58"/>
  <c r="G18" i="58"/>
  <c r="F18" i="58"/>
  <c r="E18" i="58"/>
  <c r="M17" i="58"/>
  <c r="L17" i="58"/>
  <c r="K17" i="58"/>
  <c r="J17" i="58"/>
  <c r="I17" i="58"/>
  <c r="H17" i="58"/>
  <c r="G17" i="58"/>
  <c r="F17" i="58"/>
  <c r="E17" i="58"/>
  <c r="D17" i="58"/>
  <c r="M16" i="58"/>
  <c r="L16" i="58"/>
  <c r="K16" i="58"/>
  <c r="J16" i="58"/>
  <c r="I16" i="58"/>
  <c r="H16" i="58"/>
  <c r="G16" i="58"/>
  <c r="F16" i="58"/>
  <c r="E16" i="58"/>
  <c r="M15" i="58"/>
  <c r="L15" i="58"/>
  <c r="K15" i="58"/>
  <c r="J15" i="58"/>
  <c r="I15" i="58"/>
  <c r="H15" i="58"/>
  <c r="G15" i="58"/>
  <c r="F15" i="58"/>
  <c r="E15" i="58"/>
  <c r="D15" i="58"/>
  <c r="M14" i="58"/>
  <c r="L14" i="58"/>
  <c r="K14" i="58"/>
  <c r="J14" i="58"/>
  <c r="I14" i="58"/>
  <c r="H14" i="58"/>
  <c r="G14" i="58"/>
  <c r="F14" i="58"/>
  <c r="E14" i="58"/>
  <c r="M13" i="58"/>
  <c r="L13" i="58"/>
  <c r="K13" i="58"/>
  <c r="J13" i="58"/>
  <c r="I13" i="58"/>
  <c r="H13" i="58"/>
  <c r="G13" i="58"/>
  <c r="F13" i="58"/>
  <c r="E13" i="58"/>
  <c r="D13" i="58"/>
  <c r="M12" i="58"/>
  <c r="L12" i="58"/>
  <c r="K12" i="58"/>
  <c r="J12" i="58"/>
  <c r="I12" i="58"/>
  <c r="H12" i="58"/>
  <c r="G12" i="58"/>
  <c r="F12" i="58"/>
  <c r="E12" i="58"/>
  <c r="M11" i="58"/>
  <c r="L11" i="58"/>
  <c r="K11" i="58"/>
  <c r="J11" i="58"/>
  <c r="I11" i="58"/>
  <c r="H11" i="58"/>
  <c r="G11" i="58"/>
  <c r="F11" i="58"/>
  <c r="E11" i="58"/>
  <c r="D11" i="58"/>
  <c r="M10" i="58"/>
  <c r="L10" i="58"/>
  <c r="K10" i="58"/>
  <c r="J10" i="58"/>
  <c r="I10" i="58"/>
  <c r="H10" i="58"/>
  <c r="G10" i="58"/>
  <c r="F10" i="58"/>
  <c r="E10" i="58"/>
  <c r="M9" i="58"/>
  <c r="L9" i="58"/>
  <c r="K9" i="58"/>
  <c r="J9" i="58"/>
  <c r="I9" i="58"/>
  <c r="H9" i="58"/>
  <c r="G9" i="58"/>
  <c r="F9" i="58"/>
  <c r="E9" i="58"/>
  <c r="D9" i="58"/>
  <c r="M8" i="58"/>
  <c r="L8" i="58"/>
  <c r="J8" i="58"/>
  <c r="H8" i="58"/>
  <c r="F8" i="58"/>
  <c r="L7" i="58"/>
  <c r="J7" i="58"/>
  <c r="I7" i="58"/>
  <c r="F7" i="58"/>
  <c r="D62" i="57"/>
  <c r="D61" i="57"/>
  <c r="D60" i="57"/>
  <c r="D59" i="57"/>
  <c r="D58" i="57"/>
  <c r="D57" i="57"/>
  <c r="D15" i="57" s="1"/>
  <c r="D56" i="57"/>
  <c r="D55" i="57"/>
  <c r="D54" i="57"/>
  <c r="D53" i="57"/>
  <c r="D52" i="57"/>
  <c r="D51" i="57"/>
  <c r="D9" i="57" s="1"/>
  <c r="M50" i="57"/>
  <c r="L50" i="57"/>
  <c r="K50" i="57"/>
  <c r="J50" i="57"/>
  <c r="I50" i="57"/>
  <c r="H50" i="57"/>
  <c r="G50" i="57"/>
  <c r="F50" i="57"/>
  <c r="E50" i="57"/>
  <c r="M49" i="57"/>
  <c r="L49" i="57"/>
  <c r="L7" i="57" s="1"/>
  <c r="K49" i="57"/>
  <c r="J49" i="57"/>
  <c r="I49" i="57"/>
  <c r="H49" i="57"/>
  <c r="G49" i="57"/>
  <c r="F49" i="57"/>
  <c r="F7" i="57" s="1"/>
  <c r="E49" i="57"/>
  <c r="D48" i="57"/>
  <c r="D47" i="57"/>
  <c r="D46" i="57"/>
  <c r="D45" i="57"/>
  <c r="D17" i="57" s="1"/>
  <c r="D44" i="57"/>
  <c r="D43" i="57"/>
  <c r="D42" i="57"/>
  <c r="D41" i="57"/>
  <c r="D40" i="57"/>
  <c r="D39" i="57"/>
  <c r="D11" i="57" s="1"/>
  <c r="D38" i="57"/>
  <c r="D37" i="57"/>
  <c r="M36" i="57"/>
  <c r="L36" i="57"/>
  <c r="K36" i="57"/>
  <c r="J36" i="57"/>
  <c r="J8" i="57" s="1"/>
  <c r="I36" i="57"/>
  <c r="H36" i="57"/>
  <c r="G36" i="57"/>
  <c r="F36" i="57"/>
  <c r="E36" i="57"/>
  <c r="D36" i="57"/>
  <c r="M35" i="57"/>
  <c r="L35" i="57"/>
  <c r="K35" i="57"/>
  <c r="J35" i="57"/>
  <c r="I35" i="57"/>
  <c r="H35" i="57"/>
  <c r="G35" i="57"/>
  <c r="F35" i="57"/>
  <c r="E35" i="57"/>
  <c r="M20" i="57"/>
  <c r="L20" i="57"/>
  <c r="K20" i="57"/>
  <c r="J20" i="57"/>
  <c r="I20" i="57"/>
  <c r="H20" i="57"/>
  <c r="G20" i="57"/>
  <c r="F20" i="57"/>
  <c r="E20" i="57"/>
  <c r="D20" i="57"/>
  <c r="M19" i="57"/>
  <c r="L19" i="57"/>
  <c r="K19" i="57"/>
  <c r="J19" i="57"/>
  <c r="I19" i="57"/>
  <c r="H19" i="57"/>
  <c r="G19" i="57"/>
  <c r="F19" i="57"/>
  <c r="E19" i="57"/>
  <c r="D19" i="57"/>
  <c r="M18" i="57"/>
  <c r="L18" i="57"/>
  <c r="K18" i="57"/>
  <c r="J18" i="57"/>
  <c r="I18" i="57"/>
  <c r="H18" i="57"/>
  <c r="G18" i="57"/>
  <c r="F18" i="57"/>
  <c r="E18" i="57"/>
  <c r="D18" i="57"/>
  <c r="M17" i="57"/>
  <c r="L17" i="57"/>
  <c r="K17" i="57"/>
  <c r="J17" i="57"/>
  <c r="I17" i="57"/>
  <c r="H17" i="57"/>
  <c r="G17" i="57"/>
  <c r="F17" i="57"/>
  <c r="E17" i="57"/>
  <c r="M16" i="57"/>
  <c r="L16" i="57"/>
  <c r="K16" i="57"/>
  <c r="J16" i="57"/>
  <c r="I16" i="57"/>
  <c r="H16" i="57"/>
  <c r="G16" i="57"/>
  <c r="F16" i="57"/>
  <c r="E16" i="57"/>
  <c r="D16" i="57"/>
  <c r="M15" i="57"/>
  <c r="L15" i="57"/>
  <c r="K15" i="57"/>
  <c r="J15" i="57"/>
  <c r="I15" i="57"/>
  <c r="H15" i="57"/>
  <c r="G15" i="57"/>
  <c r="F15" i="57"/>
  <c r="E15" i="57"/>
  <c r="M14" i="57"/>
  <c r="L14" i="57"/>
  <c r="K14" i="57"/>
  <c r="J14" i="57"/>
  <c r="I14" i="57"/>
  <c r="H14" i="57"/>
  <c r="G14" i="57"/>
  <c r="F14" i="57"/>
  <c r="E14" i="57"/>
  <c r="D14" i="57"/>
  <c r="M13" i="57"/>
  <c r="L13" i="57"/>
  <c r="K13" i="57"/>
  <c r="J13" i="57"/>
  <c r="I13" i="57"/>
  <c r="H13" i="57"/>
  <c r="G13" i="57"/>
  <c r="F13" i="57"/>
  <c r="E13" i="57"/>
  <c r="D13" i="57"/>
  <c r="M12" i="57"/>
  <c r="L12" i="57"/>
  <c r="K12" i="57"/>
  <c r="J12" i="57"/>
  <c r="I12" i="57"/>
  <c r="H12" i="57"/>
  <c r="G12" i="57"/>
  <c r="F12" i="57"/>
  <c r="E12" i="57"/>
  <c r="D12" i="57"/>
  <c r="M11" i="57"/>
  <c r="L11" i="57"/>
  <c r="K11" i="57"/>
  <c r="J11" i="57"/>
  <c r="I11" i="57"/>
  <c r="H11" i="57"/>
  <c r="G11" i="57"/>
  <c r="F11" i="57"/>
  <c r="E11" i="57"/>
  <c r="M10" i="57"/>
  <c r="L10" i="57"/>
  <c r="K10" i="57"/>
  <c r="J10" i="57"/>
  <c r="I10" i="57"/>
  <c r="H10" i="57"/>
  <c r="G10" i="57"/>
  <c r="F10" i="57"/>
  <c r="E10" i="57"/>
  <c r="D10" i="57"/>
  <c r="M9" i="57"/>
  <c r="L9" i="57"/>
  <c r="K9" i="57"/>
  <c r="J9" i="57"/>
  <c r="I9" i="57"/>
  <c r="H9" i="57"/>
  <c r="G9" i="57"/>
  <c r="F9" i="57"/>
  <c r="E9" i="57"/>
  <c r="M8" i="57"/>
  <c r="L8" i="57"/>
  <c r="K8" i="57"/>
  <c r="I8" i="57"/>
  <c r="G8" i="57"/>
  <c r="F8" i="57"/>
  <c r="E8" i="57"/>
  <c r="M7" i="57"/>
  <c r="K7" i="57"/>
  <c r="J7" i="57"/>
  <c r="I7" i="57"/>
  <c r="G7" i="57"/>
  <c r="E7" i="57"/>
  <c r="D62" i="56"/>
  <c r="D61" i="56"/>
  <c r="D60" i="56"/>
  <c r="D59" i="56"/>
  <c r="D58" i="56"/>
  <c r="D57" i="56"/>
  <c r="D56" i="56"/>
  <c r="D55" i="56"/>
  <c r="D54" i="56"/>
  <c r="D53" i="56"/>
  <c r="D52" i="56"/>
  <c r="D10" i="56" s="1"/>
  <c r="D51" i="56"/>
  <c r="M50" i="56"/>
  <c r="M8" i="56" s="1"/>
  <c r="L50" i="56"/>
  <c r="K50" i="56"/>
  <c r="J50" i="56"/>
  <c r="I50" i="56"/>
  <c r="I8" i="56" s="1"/>
  <c r="H50" i="56"/>
  <c r="G50" i="56"/>
  <c r="G8" i="56" s="1"/>
  <c r="F50" i="56"/>
  <c r="E50" i="56"/>
  <c r="M49" i="56"/>
  <c r="M7" i="56" s="1"/>
  <c r="L49" i="56"/>
  <c r="K49" i="56"/>
  <c r="K7" i="56" s="1"/>
  <c r="J49" i="56"/>
  <c r="I49" i="56"/>
  <c r="H49" i="56"/>
  <c r="G49" i="56"/>
  <c r="G7" i="56" s="1"/>
  <c r="F49" i="56"/>
  <c r="F7" i="56" s="1"/>
  <c r="E49" i="56"/>
  <c r="D49" i="56" s="1"/>
  <c r="D48" i="56"/>
  <c r="D20" i="56" s="1"/>
  <c r="D47" i="56"/>
  <c r="D19" i="56" s="1"/>
  <c r="D46" i="56"/>
  <c r="D45" i="56"/>
  <c r="D17" i="56" s="1"/>
  <c r="D44" i="56"/>
  <c r="D16" i="56" s="1"/>
  <c r="D43" i="56"/>
  <c r="D42" i="56"/>
  <c r="D14" i="56" s="1"/>
  <c r="D41" i="56"/>
  <c r="D40" i="56"/>
  <c r="D12" i="56" s="1"/>
  <c r="D39" i="56"/>
  <c r="D38" i="56"/>
  <c r="D37" i="56"/>
  <c r="D9" i="56" s="1"/>
  <c r="M36" i="56"/>
  <c r="L36" i="56"/>
  <c r="L8" i="56" s="1"/>
  <c r="K36" i="56"/>
  <c r="J36" i="56"/>
  <c r="I36" i="56"/>
  <c r="H36" i="56"/>
  <c r="H8" i="56" s="1"/>
  <c r="G36" i="56"/>
  <c r="F36" i="56"/>
  <c r="F8" i="56" s="1"/>
  <c r="E36" i="56"/>
  <c r="M35" i="56"/>
  <c r="L35" i="56"/>
  <c r="L7" i="56" s="1"/>
  <c r="K35" i="56"/>
  <c r="J35" i="56"/>
  <c r="J7" i="56" s="1"/>
  <c r="I35" i="56"/>
  <c r="H35" i="56"/>
  <c r="G35" i="56"/>
  <c r="F35" i="56"/>
  <c r="E35" i="56"/>
  <c r="M20" i="56"/>
  <c r="L20" i="56"/>
  <c r="K20" i="56"/>
  <c r="J20" i="56"/>
  <c r="I20" i="56"/>
  <c r="H20" i="56"/>
  <c r="G20" i="56"/>
  <c r="F20" i="56"/>
  <c r="E20" i="56"/>
  <c r="M19" i="56"/>
  <c r="L19" i="56"/>
  <c r="K19" i="56"/>
  <c r="J19" i="56"/>
  <c r="I19" i="56"/>
  <c r="H19" i="56"/>
  <c r="G19" i="56"/>
  <c r="F19" i="56"/>
  <c r="E19" i="56"/>
  <c r="M18" i="56"/>
  <c r="L18" i="56"/>
  <c r="K18" i="56"/>
  <c r="J18" i="56"/>
  <c r="I18" i="56"/>
  <c r="H18" i="56"/>
  <c r="G18" i="56"/>
  <c r="F18" i="56"/>
  <c r="E18" i="56"/>
  <c r="D18" i="56"/>
  <c r="M17" i="56"/>
  <c r="L17" i="56"/>
  <c r="K17" i="56"/>
  <c r="J17" i="56"/>
  <c r="I17" i="56"/>
  <c r="H17" i="56"/>
  <c r="G17" i="56"/>
  <c r="F17" i="56"/>
  <c r="E17" i="56"/>
  <c r="M16" i="56"/>
  <c r="L16" i="56"/>
  <c r="K16" i="56"/>
  <c r="J16" i="56"/>
  <c r="I16" i="56"/>
  <c r="H16" i="56"/>
  <c r="G16" i="56"/>
  <c r="F16" i="56"/>
  <c r="E16" i="56"/>
  <c r="M15" i="56"/>
  <c r="L15" i="56"/>
  <c r="K15" i="56"/>
  <c r="J15" i="56"/>
  <c r="I15" i="56"/>
  <c r="H15" i="56"/>
  <c r="G15" i="56"/>
  <c r="F15" i="56"/>
  <c r="E15" i="56"/>
  <c r="D15" i="56"/>
  <c r="M14" i="56"/>
  <c r="L14" i="56"/>
  <c r="K14" i="56"/>
  <c r="J14" i="56"/>
  <c r="I14" i="56"/>
  <c r="H14" i="56"/>
  <c r="G14" i="56"/>
  <c r="F14" i="56"/>
  <c r="E14" i="56"/>
  <c r="M13" i="56"/>
  <c r="L13" i="56"/>
  <c r="K13" i="56"/>
  <c r="J13" i="56"/>
  <c r="I13" i="56"/>
  <c r="H13" i="56"/>
  <c r="G13" i="56"/>
  <c r="F13" i="56"/>
  <c r="E13" i="56"/>
  <c r="D13" i="56"/>
  <c r="M12" i="56"/>
  <c r="L12" i="56"/>
  <c r="K12" i="56"/>
  <c r="J12" i="56"/>
  <c r="I12" i="56"/>
  <c r="H12" i="56"/>
  <c r="G12" i="56"/>
  <c r="F12" i="56"/>
  <c r="E12" i="56"/>
  <c r="M11" i="56"/>
  <c r="L11" i="56"/>
  <c r="K11" i="56"/>
  <c r="J11" i="56"/>
  <c r="I11" i="56"/>
  <c r="H11" i="56"/>
  <c r="G11" i="56"/>
  <c r="F11" i="56"/>
  <c r="E11" i="56"/>
  <c r="D11" i="56"/>
  <c r="M10" i="56"/>
  <c r="L10" i="56"/>
  <c r="K10" i="56"/>
  <c r="J10" i="56"/>
  <c r="I10" i="56"/>
  <c r="H10" i="56"/>
  <c r="G10" i="56"/>
  <c r="F10" i="56"/>
  <c r="E10" i="56"/>
  <c r="M9" i="56"/>
  <c r="L9" i="56"/>
  <c r="K9" i="56"/>
  <c r="J9" i="56"/>
  <c r="I9" i="56"/>
  <c r="H9" i="56"/>
  <c r="G9" i="56"/>
  <c r="F9" i="56"/>
  <c r="E9" i="56"/>
  <c r="K8" i="56"/>
  <c r="J8" i="56"/>
  <c r="E8" i="56"/>
  <c r="I7" i="56"/>
  <c r="H7" i="56"/>
  <c r="D62" i="55"/>
  <c r="D61" i="55"/>
  <c r="D60" i="55"/>
  <c r="D18" i="55" s="1"/>
  <c r="D59" i="55"/>
  <c r="D58" i="55"/>
  <c r="D57" i="55"/>
  <c r="D56" i="55"/>
  <c r="D14" i="55" s="1"/>
  <c r="D55" i="55"/>
  <c r="D54" i="55"/>
  <c r="D53" i="55"/>
  <c r="D52" i="55"/>
  <c r="D51" i="55"/>
  <c r="M50" i="55"/>
  <c r="M8" i="55" s="1"/>
  <c r="L50" i="55"/>
  <c r="K50" i="55"/>
  <c r="K8" i="55" s="1"/>
  <c r="J50" i="55"/>
  <c r="I50" i="55"/>
  <c r="H50" i="55"/>
  <c r="G50" i="55"/>
  <c r="G8" i="55" s="1"/>
  <c r="F50" i="55"/>
  <c r="E50" i="55"/>
  <c r="M49" i="55"/>
  <c r="L49" i="55"/>
  <c r="K49" i="55"/>
  <c r="K7" i="55" s="1"/>
  <c r="J49" i="55"/>
  <c r="I49" i="55"/>
  <c r="H49" i="55"/>
  <c r="G49" i="55"/>
  <c r="F49" i="55"/>
  <c r="E49" i="55"/>
  <c r="E7" i="55" s="1"/>
  <c r="D48" i="55"/>
  <c r="D20" i="55" s="1"/>
  <c r="D47" i="55"/>
  <c r="D46" i="55"/>
  <c r="D45" i="55"/>
  <c r="D44" i="55"/>
  <c r="D16" i="55"/>
  <c r="D43" i="55"/>
  <c r="D42" i="55"/>
  <c r="D41" i="55"/>
  <c r="D40" i="55"/>
  <c r="D39" i="55"/>
  <c r="D38" i="55"/>
  <c r="D10" i="55" s="1"/>
  <c r="D37" i="55"/>
  <c r="M36" i="55"/>
  <c r="L36" i="55"/>
  <c r="K36" i="55"/>
  <c r="J36" i="55"/>
  <c r="I36" i="55"/>
  <c r="H36" i="55"/>
  <c r="G36" i="55"/>
  <c r="F36" i="55"/>
  <c r="E36" i="55"/>
  <c r="D36" i="55" s="1"/>
  <c r="M35" i="55"/>
  <c r="M7" i="55" s="1"/>
  <c r="L35" i="55"/>
  <c r="K35" i="55"/>
  <c r="J35" i="55"/>
  <c r="I35" i="55"/>
  <c r="I7" i="55" s="1"/>
  <c r="H35" i="55"/>
  <c r="G35" i="55"/>
  <c r="G7" i="55" s="1"/>
  <c r="F35" i="55"/>
  <c r="E35" i="55"/>
  <c r="D35" i="55" s="1"/>
  <c r="M20" i="55"/>
  <c r="L20" i="55"/>
  <c r="K20" i="55"/>
  <c r="J20" i="55"/>
  <c r="I20" i="55"/>
  <c r="H20" i="55"/>
  <c r="G20" i="55"/>
  <c r="F20" i="55"/>
  <c r="E20" i="55"/>
  <c r="M19" i="55"/>
  <c r="L19" i="55"/>
  <c r="K19" i="55"/>
  <c r="J19" i="55"/>
  <c r="I19" i="55"/>
  <c r="H19" i="55"/>
  <c r="G19" i="55"/>
  <c r="F19" i="55"/>
  <c r="E19" i="55"/>
  <c r="D19" i="55"/>
  <c r="M18" i="55"/>
  <c r="L18" i="55"/>
  <c r="K18" i="55"/>
  <c r="J18" i="55"/>
  <c r="I18" i="55"/>
  <c r="H18" i="55"/>
  <c r="G18" i="55"/>
  <c r="F18" i="55"/>
  <c r="E18" i="55"/>
  <c r="M17" i="55"/>
  <c r="L17" i="55"/>
  <c r="K17" i="55"/>
  <c r="J17" i="55"/>
  <c r="I17" i="55"/>
  <c r="H17" i="55"/>
  <c r="G17" i="55"/>
  <c r="F17" i="55"/>
  <c r="E17" i="55"/>
  <c r="D17" i="55"/>
  <c r="M16" i="55"/>
  <c r="L16" i="55"/>
  <c r="K16" i="55"/>
  <c r="J16" i="55"/>
  <c r="I16" i="55"/>
  <c r="H16" i="55"/>
  <c r="G16" i="55"/>
  <c r="F16" i="55"/>
  <c r="E16" i="55"/>
  <c r="M15" i="55"/>
  <c r="L15" i="55"/>
  <c r="K15" i="55"/>
  <c r="J15" i="55"/>
  <c r="I15" i="55"/>
  <c r="H15" i="55"/>
  <c r="G15" i="55"/>
  <c r="F15" i="55"/>
  <c r="E15" i="55"/>
  <c r="D15" i="55"/>
  <c r="M14" i="55"/>
  <c r="L14" i="55"/>
  <c r="K14" i="55"/>
  <c r="J14" i="55"/>
  <c r="I14" i="55"/>
  <c r="H14" i="55"/>
  <c r="G14" i="55"/>
  <c r="F14" i="55"/>
  <c r="E14" i="55"/>
  <c r="M13" i="55"/>
  <c r="L13" i="55"/>
  <c r="K13" i="55"/>
  <c r="J13" i="55"/>
  <c r="I13" i="55"/>
  <c r="H13" i="55"/>
  <c r="G13" i="55"/>
  <c r="F13" i="55"/>
  <c r="E13" i="55"/>
  <c r="D13" i="55"/>
  <c r="M12" i="55"/>
  <c r="L12" i="55"/>
  <c r="K12" i="55"/>
  <c r="J12" i="55"/>
  <c r="I12" i="55"/>
  <c r="H12" i="55"/>
  <c r="G12" i="55"/>
  <c r="F12" i="55"/>
  <c r="E12" i="55"/>
  <c r="M11" i="55"/>
  <c r="L11" i="55"/>
  <c r="K11" i="55"/>
  <c r="J11" i="55"/>
  <c r="I11" i="55"/>
  <c r="H11" i="55"/>
  <c r="G11" i="55"/>
  <c r="F11" i="55"/>
  <c r="E11" i="55"/>
  <c r="D11" i="55"/>
  <c r="M10" i="55"/>
  <c r="L10" i="55"/>
  <c r="K10" i="55"/>
  <c r="J10" i="55"/>
  <c r="I10" i="55"/>
  <c r="H10" i="55"/>
  <c r="G10" i="55"/>
  <c r="F10" i="55"/>
  <c r="E10" i="55"/>
  <c r="M9" i="55"/>
  <c r="L9" i="55"/>
  <c r="K9" i="55"/>
  <c r="J9" i="55"/>
  <c r="I9" i="55"/>
  <c r="H9" i="55"/>
  <c r="G9" i="55"/>
  <c r="F9" i="55"/>
  <c r="E9" i="55"/>
  <c r="D9" i="55"/>
  <c r="L8" i="55"/>
  <c r="J8" i="55"/>
  <c r="I8" i="55"/>
  <c r="H8" i="55"/>
  <c r="F8" i="55"/>
  <c r="L7" i="55"/>
  <c r="J7" i="55"/>
  <c r="H7" i="55"/>
  <c r="F7" i="55"/>
  <c r="D62" i="54"/>
  <c r="D61" i="54"/>
  <c r="D60" i="54"/>
  <c r="D59" i="54"/>
  <c r="D17" i="54" s="1"/>
  <c r="D58" i="54"/>
  <c r="D57" i="54"/>
  <c r="D56" i="54"/>
  <c r="D55" i="54"/>
  <c r="D54" i="54"/>
  <c r="D53" i="54"/>
  <c r="D52" i="54"/>
  <c r="D51" i="54"/>
  <c r="M50" i="54"/>
  <c r="L50" i="54"/>
  <c r="L8" i="54" s="1"/>
  <c r="K50" i="54"/>
  <c r="J50" i="54"/>
  <c r="J8" i="54" s="1"/>
  <c r="I50" i="54"/>
  <c r="H50" i="54"/>
  <c r="G50" i="54"/>
  <c r="F50" i="54"/>
  <c r="F8" i="54" s="1"/>
  <c r="E50" i="54"/>
  <c r="D50" i="54"/>
  <c r="M49" i="54"/>
  <c r="L49" i="54"/>
  <c r="K49" i="54"/>
  <c r="J49" i="54"/>
  <c r="J7" i="54" s="1"/>
  <c r="I49" i="54"/>
  <c r="H49" i="54"/>
  <c r="G49" i="54"/>
  <c r="F49" i="54"/>
  <c r="E49" i="54"/>
  <c r="D48" i="54"/>
  <c r="D47" i="54"/>
  <c r="D19" i="54" s="1"/>
  <c r="D46" i="54"/>
  <c r="D45" i="54"/>
  <c r="D44" i="54"/>
  <c r="D16" i="54" s="1"/>
  <c r="D43" i="54"/>
  <c r="D15" i="54"/>
  <c r="D42" i="54"/>
  <c r="D41" i="54"/>
  <c r="D40" i="54"/>
  <c r="D39" i="54"/>
  <c r="D11" i="54" s="1"/>
  <c r="D38" i="54"/>
  <c r="D10" i="54" s="1"/>
  <c r="D37" i="54"/>
  <c r="M36" i="54"/>
  <c r="L36" i="54"/>
  <c r="K36" i="54"/>
  <c r="J36" i="54"/>
  <c r="I36" i="54"/>
  <c r="H36" i="54"/>
  <c r="G36" i="54"/>
  <c r="F36" i="54"/>
  <c r="E36" i="54"/>
  <c r="D36" i="54" s="1"/>
  <c r="D8" i="54" s="1"/>
  <c r="M35" i="54"/>
  <c r="L35" i="54"/>
  <c r="K35" i="54"/>
  <c r="J35" i="54"/>
  <c r="I35" i="54"/>
  <c r="H35" i="54"/>
  <c r="G35" i="54"/>
  <c r="D35" i="54" s="1"/>
  <c r="F35" i="54"/>
  <c r="E35" i="54"/>
  <c r="M20" i="54"/>
  <c r="L20" i="54"/>
  <c r="K20" i="54"/>
  <c r="J20" i="54"/>
  <c r="I20" i="54"/>
  <c r="H20" i="54"/>
  <c r="G20" i="54"/>
  <c r="F20" i="54"/>
  <c r="E20" i="54"/>
  <c r="D20" i="54"/>
  <c r="M19" i="54"/>
  <c r="L19" i="54"/>
  <c r="K19" i="54"/>
  <c r="J19" i="54"/>
  <c r="I19" i="54"/>
  <c r="H19" i="54"/>
  <c r="G19" i="54"/>
  <c r="F19" i="54"/>
  <c r="E19" i="54"/>
  <c r="M18" i="54"/>
  <c r="L18" i="54"/>
  <c r="K18" i="54"/>
  <c r="J18" i="54"/>
  <c r="I18" i="54"/>
  <c r="H18" i="54"/>
  <c r="G18" i="54"/>
  <c r="F18" i="54"/>
  <c r="E18" i="54"/>
  <c r="D18" i="54"/>
  <c r="M17" i="54"/>
  <c r="L17" i="54"/>
  <c r="K17" i="54"/>
  <c r="J17" i="54"/>
  <c r="I17" i="54"/>
  <c r="H17" i="54"/>
  <c r="G17" i="54"/>
  <c r="F17" i="54"/>
  <c r="E17" i="54"/>
  <c r="M16" i="54"/>
  <c r="L16" i="54"/>
  <c r="K16" i="54"/>
  <c r="J16" i="54"/>
  <c r="I16" i="54"/>
  <c r="H16" i="54"/>
  <c r="G16" i="54"/>
  <c r="F16" i="54"/>
  <c r="E16" i="54"/>
  <c r="M15" i="54"/>
  <c r="L15" i="54"/>
  <c r="K15" i="54"/>
  <c r="J15" i="54"/>
  <c r="I15" i="54"/>
  <c r="H15" i="54"/>
  <c r="G15" i="54"/>
  <c r="F15" i="54"/>
  <c r="E15" i="54"/>
  <c r="M14" i="54"/>
  <c r="L14" i="54"/>
  <c r="K14" i="54"/>
  <c r="J14" i="54"/>
  <c r="I14" i="54"/>
  <c r="H14" i="54"/>
  <c r="G14" i="54"/>
  <c r="F14" i="54"/>
  <c r="E14" i="54"/>
  <c r="D14" i="54"/>
  <c r="M13" i="54"/>
  <c r="L13" i="54"/>
  <c r="K13" i="54"/>
  <c r="J13" i="54"/>
  <c r="I13" i="54"/>
  <c r="H13" i="54"/>
  <c r="G13" i="54"/>
  <c r="F13" i="54"/>
  <c r="E13" i="54"/>
  <c r="D13" i="54"/>
  <c r="M12" i="54"/>
  <c r="L12" i="54"/>
  <c r="K12" i="54"/>
  <c r="J12" i="54"/>
  <c r="I12" i="54"/>
  <c r="H12" i="54"/>
  <c r="G12" i="54"/>
  <c r="F12" i="54"/>
  <c r="E12" i="54"/>
  <c r="D12" i="54"/>
  <c r="M11" i="54"/>
  <c r="L11" i="54"/>
  <c r="K11" i="54"/>
  <c r="J11" i="54"/>
  <c r="I11" i="54"/>
  <c r="H11" i="54"/>
  <c r="G11" i="54"/>
  <c r="F11" i="54"/>
  <c r="E11" i="54"/>
  <c r="M10" i="54"/>
  <c r="L10" i="54"/>
  <c r="K10" i="54"/>
  <c r="J10" i="54"/>
  <c r="I10" i="54"/>
  <c r="H10" i="54"/>
  <c r="G10" i="54"/>
  <c r="F10" i="54"/>
  <c r="E10" i="54"/>
  <c r="M9" i="54"/>
  <c r="L9" i="54"/>
  <c r="K9" i="54"/>
  <c r="J9" i="54"/>
  <c r="I9" i="54"/>
  <c r="H9" i="54"/>
  <c r="G9" i="54"/>
  <c r="F9" i="54"/>
  <c r="E9" i="54"/>
  <c r="D9" i="54"/>
  <c r="M8" i="54"/>
  <c r="K8" i="54"/>
  <c r="I8" i="54"/>
  <c r="H8" i="54"/>
  <c r="G8" i="54"/>
  <c r="E8" i="54"/>
  <c r="M7" i="54"/>
  <c r="L7" i="54"/>
  <c r="K7" i="54"/>
  <c r="I7" i="54"/>
  <c r="F7" i="54"/>
  <c r="E7" i="54"/>
  <c r="D62" i="53"/>
  <c r="D61" i="53"/>
  <c r="D19" i="53" s="1"/>
  <c r="D60" i="53"/>
  <c r="D59" i="53"/>
  <c r="D17" i="53" s="1"/>
  <c r="D58" i="53"/>
  <c r="D57" i="53"/>
  <c r="D56" i="53"/>
  <c r="D55" i="53"/>
  <c r="D13" i="53" s="1"/>
  <c r="D54" i="53"/>
  <c r="D53" i="53"/>
  <c r="D11" i="53" s="1"/>
  <c r="D52" i="53"/>
  <c r="D51" i="53"/>
  <c r="M50" i="53"/>
  <c r="L50" i="53"/>
  <c r="L8" i="53" s="1"/>
  <c r="K50" i="53"/>
  <c r="J50" i="53"/>
  <c r="J8" i="53" s="1"/>
  <c r="I50" i="53"/>
  <c r="H50" i="53"/>
  <c r="G50" i="53"/>
  <c r="F50" i="53"/>
  <c r="F8" i="53" s="1"/>
  <c r="E50" i="53"/>
  <c r="D50" i="53"/>
  <c r="M49" i="53"/>
  <c r="L49" i="53"/>
  <c r="K49" i="53"/>
  <c r="J49" i="53"/>
  <c r="J7" i="53" s="1"/>
  <c r="I49" i="53"/>
  <c r="H49" i="53"/>
  <c r="G49" i="53"/>
  <c r="F49" i="53"/>
  <c r="E49" i="53"/>
  <c r="D48" i="53"/>
  <c r="D20" i="53"/>
  <c r="D47" i="53"/>
  <c r="D46" i="53"/>
  <c r="D45" i="53"/>
  <c r="D44" i="53"/>
  <c r="D16" i="53" s="1"/>
  <c r="D43" i="53"/>
  <c r="D42" i="53"/>
  <c r="D14" i="53" s="1"/>
  <c r="D41" i="53"/>
  <c r="D40" i="53"/>
  <c r="D39" i="53"/>
  <c r="D38" i="53"/>
  <c r="D10" i="53" s="1"/>
  <c r="D37" i="53"/>
  <c r="M36" i="53"/>
  <c r="M8" i="53" s="1"/>
  <c r="L36" i="53"/>
  <c r="K36" i="53"/>
  <c r="J36" i="53"/>
  <c r="I36" i="53"/>
  <c r="H36" i="53"/>
  <c r="G36" i="53"/>
  <c r="G8" i="53" s="1"/>
  <c r="F36" i="53"/>
  <c r="E36" i="53"/>
  <c r="M35" i="53"/>
  <c r="L35" i="53"/>
  <c r="K35" i="53"/>
  <c r="J35" i="53"/>
  <c r="I35" i="53"/>
  <c r="H35" i="53"/>
  <c r="G35" i="53"/>
  <c r="F35" i="53"/>
  <c r="E35" i="53"/>
  <c r="D35" i="53" s="1"/>
  <c r="M20" i="53"/>
  <c r="L20" i="53"/>
  <c r="K20" i="53"/>
  <c r="J20" i="53"/>
  <c r="I20" i="53"/>
  <c r="H20" i="53"/>
  <c r="G20" i="53"/>
  <c r="F20" i="53"/>
  <c r="E20" i="53"/>
  <c r="M19" i="53"/>
  <c r="L19" i="53"/>
  <c r="K19" i="53"/>
  <c r="J19" i="53"/>
  <c r="I19" i="53"/>
  <c r="H19" i="53"/>
  <c r="G19" i="53"/>
  <c r="F19" i="53"/>
  <c r="E19" i="53"/>
  <c r="M18" i="53"/>
  <c r="L18" i="53"/>
  <c r="K18" i="53"/>
  <c r="J18" i="53"/>
  <c r="I18" i="53"/>
  <c r="H18" i="53"/>
  <c r="G18" i="53"/>
  <c r="F18" i="53"/>
  <c r="E18" i="53"/>
  <c r="D18" i="53"/>
  <c r="M17" i="53"/>
  <c r="L17" i="53"/>
  <c r="K17" i="53"/>
  <c r="J17" i="53"/>
  <c r="I17" i="53"/>
  <c r="H17" i="53"/>
  <c r="G17" i="53"/>
  <c r="F17" i="53"/>
  <c r="E17" i="53"/>
  <c r="M16" i="53"/>
  <c r="L16" i="53"/>
  <c r="K16" i="53"/>
  <c r="J16" i="53"/>
  <c r="I16" i="53"/>
  <c r="H16" i="53"/>
  <c r="G16" i="53"/>
  <c r="F16" i="53"/>
  <c r="E16" i="53"/>
  <c r="M15" i="53"/>
  <c r="L15" i="53"/>
  <c r="K15" i="53"/>
  <c r="J15" i="53"/>
  <c r="I15" i="53"/>
  <c r="H15" i="53"/>
  <c r="G15" i="53"/>
  <c r="F15" i="53"/>
  <c r="E15" i="53"/>
  <c r="D15" i="53"/>
  <c r="M14" i="53"/>
  <c r="L14" i="53"/>
  <c r="K14" i="53"/>
  <c r="J14" i="53"/>
  <c r="I14" i="53"/>
  <c r="H14" i="53"/>
  <c r="G14" i="53"/>
  <c r="F14" i="53"/>
  <c r="E14" i="53"/>
  <c r="M13" i="53"/>
  <c r="L13" i="53"/>
  <c r="K13" i="53"/>
  <c r="J13" i="53"/>
  <c r="I13" i="53"/>
  <c r="H13" i="53"/>
  <c r="G13" i="53"/>
  <c r="F13" i="53"/>
  <c r="E13" i="53"/>
  <c r="M12" i="53"/>
  <c r="L12" i="53"/>
  <c r="K12" i="53"/>
  <c r="J12" i="53"/>
  <c r="I12" i="53"/>
  <c r="H12" i="53"/>
  <c r="G12" i="53"/>
  <c r="F12" i="53"/>
  <c r="E12" i="53"/>
  <c r="D12" i="53"/>
  <c r="M11" i="53"/>
  <c r="L11" i="53"/>
  <c r="K11" i="53"/>
  <c r="J11" i="53"/>
  <c r="I11" i="53"/>
  <c r="H11" i="53"/>
  <c r="G11" i="53"/>
  <c r="F11" i="53"/>
  <c r="E11" i="53"/>
  <c r="M10" i="53"/>
  <c r="L10" i="53"/>
  <c r="K10" i="53"/>
  <c r="J10" i="53"/>
  <c r="I10" i="53"/>
  <c r="H10" i="53"/>
  <c r="G10" i="53"/>
  <c r="F10" i="53"/>
  <c r="E10" i="53"/>
  <c r="M9" i="53"/>
  <c r="L9" i="53"/>
  <c r="K9" i="53"/>
  <c r="J9" i="53"/>
  <c r="I9" i="53"/>
  <c r="H9" i="53"/>
  <c r="G9" i="53"/>
  <c r="F9" i="53"/>
  <c r="E9" i="53"/>
  <c r="D9" i="53"/>
  <c r="K8" i="53"/>
  <c r="I8" i="53"/>
  <c r="H8" i="53"/>
  <c r="E8" i="53"/>
  <c r="M7" i="53"/>
  <c r="L7" i="53"/>
  <c r="K7" i="53"/>
  <c r="I7" i="53"/>
  <c r="G7" i="53"/>
  <c r="F7" i="53"/>
  <c r="E7" i="53"/>
  <c r="D62" i="52"/>
  <c r="D61" i="52"/>
  <c r="D60" i="52"/>
  <c r="D59" i="52"/>
  <c r="D17" i="52" s="1"/>
  <c r="D58" i="52"/>
  <c r="D57" i="52"/>
  <c r="D56" i="52"/>
  <c r="D55" i="52"/>
  <c r="D54" i="52"/>
  <c r="D53" i="52"/>
  <c r="D52" i="52"/>
  <c r="D51" i="52"/>
  <c r="M50" i="52"/>
  <c r="L50" i="52"/>
  <c r="L8" i="52" s="1"/>
  <c r="K50" i="52"/>
  <c r="J50" i="52"/>
  <c r="J8" i="52" s="1"/>
  <c r="I50" i="52"/>
  <c r="H50" i="52"/>
  <c r="G50" i="52"/>
  <c r="F50" i="52"/>
  <c r="F8" i="52" s="1"/>
  <c r="E50" i="52"/>
  <c r="D50" i="52"/>
  <c r="M49" i="52"/>
  <c r="L49" i="52"/>
  <c r="K49" i="52"/>
  <c r="J49" i="52"/>
  <c r="I49" i="52"/>
  <c r="H49" i="52"/>
  <c r="D49" i="52" s="1"/>
  <c r="G49" i="52"/>
  <c r="F49" i="52"/>
  <c r="E49" i="52"/>
  <c r="D48" i="52"/>
  <c r="D47" i="52"/>
  <c r="D19" i="52" s="1"/>
  <c r="D46" i="52"/>
  <c r="D45" i="52"/>
  <c r="D44" i="52"/>
  <c r="D16" i="52" s="1"/>
  <c r="D43" i="52"/>
  <c r="D15" i="52"/>
  <c r="D42" i="52"/>
  <c r="D41" i="52"/>
  <c r="D40" i="52"/>
  <c r="D39" i="52"/>
  <c r="D38" i="52"/>
  <c r="D10" i="52" s="1"/>
  <c r="D37" i="52"/>
  <c r="M36" i="52"/>
  <c r="L36" i="52"/>
  <c r="K36" i="52"/>
  <c r="J36" i="52"/>
  <c r="I36" i="52"/>
  <c r="I8" i="52" s="1"/>
  <c r="H36" i="52"/>
  <c r="G36" i="52"/>
  <c r="F36" i="52"/>
  <c r="E36" i="52"/>
  <c r="M35" i="52"/>
  <c r="L35" i="52"/>
  <c r="K35" i="52"/>
  <c r="J35" i="52"/>
  <c r="J7" i="52" s="1"/>
  <c r="I35" i="52"/>
  <c r="H35" i="52"/>
  <c r="G35" i="52"/>
  <c r="F35" i="52"/>
  <c r="E35" i="52"/>
  <c r="M20" i="52"/>
  <c r="L20" i="52"/>
  <c r="K20" i="52"/>
  <c r="J20" i="52"/>
  <c r="I20" i="52"/>
  <c r="H20" i="52"/>
  <c r="G20" i="52"/>
  <c r="F20" i="52"/>
  <c r="E20" i="52"/>
  <c r="D20" i="52"/>
  <c r="M19" i="52"/>
  <c r="L19" i="52"/>
  <c r="K19" i="52"/>
  <c r="J19" i="52"/>
  <c r="I19" i="52"/>
  <c r="H19" i="52"/>
  <c r="G19" i="52"/>
  <c r="F19" i="52"/>
  <c r="E19" i="52"/>
  <c r="M18" i="52"/>
  <c r="L18" i="52"/>
  <c r="K18" i="52"/>
  <c r="J18" i="52"/>
  <c r="I18" i="52"/>
  <c r="H18" i="52"/>
  <c r="G18" i="52"/>
  <c r="F18" i="52"/>
  <c r="E18" i="52"/>
  <c r="D18" i="52"/>
  <c r="M17" i="52"/>
  <c r="L17" i="52"/>
  <c r="K17" i="52"/>
  <c r="J17" i="52"/>
  <c r="I17" i="52"/>
  <c r="H17" i="52"/>
  <c r="G17" i="52"/>
  <c r="F17" i="52"/>
  <c r="E17" i="52"/>
  <c r="M16" i="52"/>
  <c r="L16" i="52"/>
  <c r="K16" i="52"/>
  <c r="J16" i="52"/>
  <c r="I16" i="52"/>
  <c r="H16" i="52"/>
  <c r="G16" i="52"/>
  <c r="F16" i="52"/>
  <c r="E16" i="52"/>
  <c r="M15" i="52"/>
  <c r="L15" i="52"/>
  <c r="K15" i="52"/>
  <c r="J15" i="52"/>
  <c r="I15" i="52"/>
  <c r="H15" i="52"/>
  <c r="G15" i="52"/>
  <c r="F15" i="52"/>
  <c r="E15" i="52"/>
  <c r="M14" i="52"/>
  <c r="L14" i="52"/>
  <c r="K14" i="52"/>
  <c r="J14" i="52"/>
  <c r="I14" i="52"/>
  <c r="H14" i="52"/>
  <c r="G14" i="52"/>
  <c r="F14" i="52"/>
  <c r="E14" i="52"/>
  <c r="D14" i="52"/>
  <c r="M13" i="52"/>
  <c r="L13" i="52"/>
  <c r="K13" i="52"/>
  <c r="J13" i="52"/>
  <c r="I13" i="52"/>
  <c r="H13" i="52"/>
  <c r="G13" i="52"/>
  <c r="F13" i="52"/>
  <c r="E13" i="52"/>
  <c r="D13" i="52"/>
  <c r="M12" i="52"/>
  <c r="L12" i="52"/>
  <c r="K12" i="52"/>
  <c r="J12" i="52"/>
  <c r="I12" i="52"/>
  <c r="H12" i="52"/>
  <c r="G12" i="52"/>
  <c r="F12" i="52"/>
  <c r="E12" i="52"/>
  <c r="D12" i="52"/>
  <c r="M11" i="52"/>
  <c r="L11" i="52"/>
  <c r="K11" i="52"/>
  <c r="J11" i="52"/>
  <c r="I11" i="52"/>
  <c r="H11" i="52"/>
  <c r="G11" i="52"/>
  <c r="F11" i="52"/>
  <c r="E11" i="52"/>
  <c r="M10" i="52"/>
  <c r="L10" i="52"/>
  <c r="K10" i="52"/>
  <c r="J10" i="52"/>
  <c r="I10" i="52"/>
  <c r="H10" i="52"/>
  <c r="G10" i="52"/>
  <c r="F10" i="52"/>
  <c r="E10" i="52"/>
  <c r="M9" i="52"/>
  <c r="L9" i="52"/>
  <c r="K9" i="52"/>
  <c r="J9" i="52"/>
  <c r="I9" i="52"/>
  <c r="H9" i="52"/>
  <c r="G9" i="52"/>
  <c r="F9" i="52"/>
  <c r="E9" i="52"/>
  <c r="D9" i="52"/>
  <c r="M8" i="52"/>
  <c r="K8" i="52"/>
  <c r="H8" i="52"/>
  <c r="G8" i="52"/>
  <c r="E8" i="52"/>
  <c r="M7" i="52"/>
  <c r="L7" i="52"/>
  <c r="K7" i="52"/>
  <c r="I7" i="52"/>
  <c r="G7" i="52"/>
  <c r="F7" i="52"/>
  <c r="E7" i="52"/>
  <c r="D62" i="51"/>
  <c r="D61" i="51"/>
  <c r="D60" i="51"/>
  <c r="D18" i="51" s="1"/>
  <c r="D59" i="51"/>
  <c r="D58" i="51"/>
  <c r="D16" i="51" s="1"/>
  <c r="D57" i="51"/>
  <c r="D56" i="51"/>
  <c r="D55" i="51"/>
  <c r="D54" i="51"/>
  <c r="D53" i="51"/>
  <c r="D52" i="51"/>
  <c r="D10" i="51" s="1"/>
  <c r="D51" i="51"/>
  <c r="M50" i="51"/>
  <c r="L50" i="51"/>
  <c r="K50" i="51"/>
  <c r="K8" i="51" s="1"/>
  <c r="J50" i="51"/>
  <c r="I50" i="51"/>
  <c r="I8" i="51" s="1"/>
  <c r="H50" i="51"/>
  <c r="G50" i="51"/>
  <c r="F50" i="51"/>
  <c r="E50" i="51"/>
  <c r="E8" i="51" s="1"/>
  <c r="M49" i="51"/>
  <c r="M7" i="51" s="1"/>
  <c r="L49" i="51"/>
  <c r="K49" i="51"/>
  <c r="J49" i="51"/>
  <c r="I49" i="51"/>
  <c r="I7" i="51" s="1"/>
  <c r="H49" i="51"/>
  <c r="G49" i="51"/>
  <c r="G7" i="51" s="1"/>
  <c r="F49" i="51"/>
  <c r="E49" i="51"/>
  <c r="D49" i="51" s="1"/>
  <c r="D48" i="51"/>
  <c r="D47" i="51"/>
  <c r="D19" i="51"/>
  <c r="D46" i="51"/>
  <c r="D45" i="51"/>
  <c r="D44" i="51"/>
  <c r="D43" i="51"/>
  <c r="D15" i="51" s="1"/>
  <c r="D42" i="51"/>
  <c r="D14" i="51" s="1"/>
  <c r="D41" i="51"/>
  <c r="D40" i="51"/>
  <c r="D39" i="51"/>
  <c r="D11" i="51"/>
  <c r="D38" i="51"/>
  <c r="D37" i="51"/>
  <c r="D9" i="51" s="1"/>
  <c r="M36" i="51"/>
  <c r="L36" i="51"/>
  <c r="K36" i="51"/>
  <c r="J36" i="51"/>
  <c r="J8" i="51" s="1"/>
  <c r="I36" i="51"/>
  <c r="H36" i="51"/>
  <c r="G36" i="51"/>
  <c r="F36" i="51"/>
  <c r="E36" i="51"/>
  <c r="M35" i="51"/>
  <c r="L35" i="51"/>
  <c r="L7" i="51" s="1"/>
  <c r="K35" i="51"/>
  <c r="J35" i="51"/>
  <c r="I35" i="51"/>
  <c r="H35" i="51"/>
  <c r="H7" i="51" s="1"/>
  <c r="G35" i="51"/>
  <c r="F35" i="51"/>
  <c r="F7" i="51" s="1"/>
  <c r="E35" i="51"/>
  <c r="M20" i="51"/>
  <c r="L20" i="51"/>
  <c r="K20" i="51"/>
  <c r="J20" i="51"/>
  <c r="I20" i="51"/>
  <c r="H20" i="51"/>
  <c r="G20" i="51"/>
  <c r="F20" i="51"/>
  <c r="E20" i="51"/>
  <c r="D20" i="51"/>
  <c r="M19" i="51"/>
  <c r="L19" i="51"/>
  <c r="K19" i="51"/>
  <c r="J19" i="51"/>
  <c r="I19" i="51"/>
  <c r="H19" i="51"/>
  <c r="G19" i="51"/>
  <c r="F19" i="51"/>
  <c r="E19" i="51"/>
  <c r="M18" i="51"/>
  <c r="L18" i="51"/>
  <c r="K18" i="51"/>
  <c r="J18" i="51"/>
  <c r="I18" i="51"/>
  <c r="H18" i="51"/>
  <c r="G18" i="51"/>
  <c r="F18" i="51"/>
  <c r="E18" i="51"/>
  <c r="M17" i="51"/>
  <c r="L17" i="51"/>
  <c r="K17" i="51"/>
  <c r="J17" i="51"/>
  <c r="I17" i="51"/>
  <c r="H17" i="51"/>
  <c r="G17" i="51"/>
  <c r="F17" i="51"/>
  <c r="E17" i="51"/>
  <c r="D17" i="51"/>
  <c r="M16" i="51"/>
  <c r="L16" i="51"/>
  <c r="K16" i="51"/>
  <c r="J16" i="51"/>
  <c r="I16" i="51"/>
  <c r="H16" i="51"/>
  <c r="G16" i="51"/>
  <c r="F16" i="51"/>
  <c r="E16" i="51"/>
  <c r="M15" i="51"/>
  <c r="L15" i="51"/>
  <c r="K15" i="51"/>
  <c r="J15" i="51"/>
  <c r="I15" i="51"/>
  <c r="H15" i="51"/>
  <c r="G15" i="51"/>
  <c r="F15" i="51"/>
  <c r="E15" i="51"/>
  <c r="M14" i="51"/>
  <c r="L14" i="51"/>
  <c r="K14" i="51"/>
  <c r="J14" i="51"/>
  <c r="I14" i="51"/>
  <c r="H14" i="51"/>
  <c r="G14" i="51"/>
  <c r="F14" i="51"/>
  <c r="E14" i="51"/>
  <c r="M13" i="51"/>
  <c r="L13" i="51"/>
  <c r="K13" i="51"/>
  <c r="J13" i="51"/>
  <c r="I13" i="51"/>
  <c r="H13" i="51"/>
  <c r="G13" i="51"/>
  <c r="F13" i="51"/>
  <c r="E13" i="51"/>
  <c r="D13" i="51"/>
  <c r="M12" i="51"/>
  <c r="L12" i="51"/>
  <c r="K12" i="51"/>
  <c r="J12" i="51"/>
  <c r="I12" i="51"/>
  <c r="H12" i="51"/>
  <c r="G12" i="51"/>
  <c r="F12" i="51"/>
  <c r="E12" i="51"/>
  <c r="D12" i="51"/>
  <c r="M11" i="51"/>
  <c r="L11" i="51"/>
  <c r="K11" i="51"/>
  <c r="J11" i="51"/>
  <c r="I11" i="51"/>
  <c r="H11" i="51"/>
  <c r="G11" i="51"/>
  <c r="F11" i="51"/>
  <c r="E11" i="51"/>
  <c r="M10" i="51"/>
  <c r="L10" i="51"/>
  <c r="K10" i="51"/>
  <c r="J10" i="51"/>
  <c r="I10" i="51"/>
  <c r="H10" i="51"/>
  <c r="G10" i="51"/>
  <c r="F10" i="51"/>
  <c r="E10" i="51"/>
  <c r="M9" i="51"/>
  <c r="L9" i="51"/>
  <c r="K9" i="51"/>
  <c r="J9" i="51"/>
  <c r="I9" i="51"/>
  <c r="H9" i="51"/>
  <c r="G9" i="51"/>
  <c r="F9" i="51"/>
  <c r="E9" i="51"/>
  <c r="M8" i="51"/>
  <c r="L8" i="51"/>
  <c r="G8" i="51"/>
  <c r="F8" i="51"/>
  <c r="K7" i="51"/>
  <c r="J7" i="51"/>
  <c r="E7" i="51"/>
  <c r="E9" i="50"/>
  <c r="F9" i="50"/>
  <c r="G9" i="50"/>
  <c r="H9" i="50"/>
  <c r="I9" i="50"/>
  <c r="J9" i="50"/>
  <c r="K9" i="50"/>
  <c r="L9" i="50"/>
  <c r="M9" i="50"/>
  <c r="E10" i="50"/>
  <c r="F10" i="50"/>
  <c r="G10" i="50"/>
  <c r="H10" i="50"/>
  <c r="I10" i="50"/>
  <c r="J10" i="50"/>
  <c r="K10" i="50"/>
  <c r="L10" i="50"/>
  <c r="M10" i="50"/>
  <c r="E11" i="50"/>
  <c r="F11" i="50"/>
  <c r="G11" i="50"/>
  <c r="H11" i="50"/>
  <c r="I11" i="50"/>
  <c r="J11" i="50"/>
  <c r="K11" i="50"/>
  <c r="L11" i="50"/>
  <c r="M11" i="50"/>
  <c r="E12" i="50"/>
  <c r="F12" i="50"/>
  <c r="G12" i="50"/>
  <c r="H12" i="50"/>
  <c r="I12" i="50"/>
  <c r="J12" i="50"/>
  <c r="K12" i="50"/>
  <c r="L12" i="50"/>
  <c r="M12" i="50"/>
  <c r="E13" i="50"/>
  <c r="F13" i="50"/>
  <c r="G13" i="50"/>
  <c r="H13" i="50"/>
  <c r="I13" i="50"/>
  <c r="J13" i="50"/>
  <c r="K13" i="50"/>
  <c r="L13" i="50"/>
  <c r="M13" i="50"/>
  <c r="E14" i="50"/>
  <c r="F14" i="50"/>
  <c r="G14" i="50"/>
  <c r="H14" i="50"/>
  <c r="I14" i="50"/>
  <c r="J14" i="50"/>
  <c r="K14" i="50"/>
  <c r="L14" i="50"/>
  <c r="M14" i="50"/>
  <c r="E15" i="50"/>
  <c r="F15" i="50"/>
  <c r="G15" i="50"/>
  <c r="H15" i="50"/>
  <c r="I15" i="50"/>
  <c r="J15" i="50"/>
  <c r="K15" i="50"/>
  <c r="L15" i="50"/>
  <c r="M15" i="50"/>
  <c r="E16" i="50"/>
  <c r="F16" i="50"/>
  <c r="G16" i="50"/>
  <c r="H16" i="50"/>
  <c r="I16" i="50"/>
  <c r="J16" i="50"/>
  <c r="K16" i="50"/>
  <c r="L16" i="50"/>
  <c r="M16" i="50"/>
  <c r="E17" i="50"/>
  <c r="F17" i="50"/>
  <c r="G17" i="50"/>
  <c r="H17" i="50"/>
  <c r="I17" i="50"/>
  <c r="J17" i="50"/>
  <c r="K17" i="50"/>
  <c r="L17" i="50"/>
  <c r="M17" i="50"/>
  <c r="E18" i="50"/>
  <c r="F18" i="50"/>
  <c r="G18" i="50"/>
  <c r="H18" i="50"/>
  <c r="I18" i="50"/>
  <c r="J18" i="50"/>
  <c r="K18" i="50"/>
  <c r="L18" i="50"/>
  <c r="M18" i="50"/>
  <c r="E19" i="50"/>
  <c r="F19" i="50"/>
  <c r="G19" i="50"/>
  <c r="H19" i="50"/>
  <c r="I19" i="50"/>
  <c r="J19" i="50"/>
  <c r="K19" i="50"/>
  <c r="L19" i="50"/>
  <c r="M19" i="50"/>
  <c r="E20" i="50"/>
  <c r="F20" i="50"/>
  <c r="G20" i="50"/>
  <c r="H20" i="50"/>
  <c r="I20" i="50"/>
  <c r="J20" i="50"/>
  <c r="K20" i="50"/>
  <c r="L20" i="50"/>
  <c r="M20" i="50"/>
  <c r="E35" i="50"/>
  <c r="F35" i="50"/>
  <c r="D35" i="50" s="1"/>
  <c r="G35" i="50"/>
  <c r="G7" i="50" s="1"/>
  <c r="H35" i="50"/>
  <c r="I35" i="50"/>
  <c r="I7" i="50" s="1"/>
  <c r="J35" i="50"/>
  <c r="J7" i="50" s="1"/>
  <c r="K35" i="50"/>
  <c r="K7" i="50" s="1"/>
  <c r="L35" i="50"/>
  <c r="L7" i="50" s="1"/>
  <c r="M35" i="50"/>
  <c r="M7" i="50" s="1"/>
  <c r="E36" i="50"/>
  <c r="F36" i="50"/>
  <c r="F8" i="50" s="1"/>
  <c r="G36" i="50"/>
  <c r="G8" i="50" s="1"/>
  <c r="H36" i="50"/>
  <c r="H8" i="50" s="1"/>
  <c r="I36" i="50"/>
  <c r="I8" i="50" s="1"/>
  <c r="J36" i="50"/>
  <c r="K36" i="50"/>
  <c r="K8" i="50" s="1"/>
  <c r="L36" i="50"/>
  <c r="L8" i="50" s="1"/>
  <c r="M36" i="50"/>
  <c r="M8" i="50" s="1"/>
  <c r="D37" i="50"/>
  <c r="D9" i="50" s="1"/>
  <c r="D38" i="50"/>
  <c r="D10" i="50" s="1"/>
  <c r="D39" i="50"/>
  <c r="D40" i="50"/>
  <c r="D12" i="50" s="1"/>
  <c r="D41" i="50"/>
  <c r="D13" i="50" s="1"/>
  <c r="D42" i="50"/>
  <c r="D14" i="50" s="1"/>
  <c r="D43" i="50"/>
  <c r="D15" i="50" s="1"/>
  <c r="D44" i="50"/>
  <c r="D16" i="50" s="1"/>
  <c r="D45" i="50"/>
  <c r="D46" i="50"/>
  <c r="D18" i="50" s="1"/>
  <c r="D47" i="50"/>
  <c r="D19" i="50" s="1"/>
  <c r="D48" i="50"/>
  <c r="D20" i="50" s="1"/>
  <c r="E49" i="50"/>
  <c r="F49" i="50"/>
  <c r="G49" i="50"/>
  <c r="H49" i="50"/>
  <c r="D49" i="50" s="1"/>
  <c r="I49" i="50"/>
  <c r="J49" i="50"/>
  <c r="K49" i="50"/>
  <c r="L49" i="50"/>
  <c r="M49" i="50"/>
  <c r="E50" i="50"/>
  <c r="D50" i="50" s="1"/>
  <c r="F50" i="50"/>
  <c r="G50" i="50"/>
  <c r="H50" i="50"/>
  <c r="I50" i="50"/>
  <c r="J50" i="50"/>
  <c r="K50" i="50"/>
  <c r="L50" i="50"/>
  <c r="M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E9" i="49"/>
  <c r="F9" i="49"/>
  <c r="G9" i="49"/>
  <c r="H9" i="49"/>
  <c r="I9" i="49"/>
  <c r="J9" i="49"/>
  <c r="K9" i="49"/>
  <c r="L9" i="49"/>
  <c r="M9" i="49"/>
  <c r="E10" i="49"/>
  <c r="F10" i="49"/>
  <c r="G10" i="49"/>
  <c r="H10" i="49"/>
  <c r="I10" i="49"/>
  <c r="J10" i="49"/>
  <c r="K10" i="49"/>
  <c r="L10" i="49"/>
  <c r="M10" i="49"/>
  <c r="E11" i="49"/>
  <c r="F11" i="49"/>
  <c r="G11" i="49"/>
  <c r="H11" i="49"/>
  <c r="I11" i="49"/>
  <c r="J11" i="49"/>
  <c r="K11" i="49"/>
  <c r="L11" i="49"/>
  <c r="M11" i="49"/>
  <c r="E12" i="49"/>
  <c r="F12" i="49"/>
  <c r="G12" i="49"/>
  <c r="H12" i="49"/>
  <c r="I12" i="49"/>
  <c r="J12" i="49"/>
  <c r="K12" i="49"/>
  <c r="L12" i="49"/>
  <c r="M12" i="49"/>
  <c r="E13" i="49"/>
  <c r="F13" i="49"/>
  <c r="G13" i="49"/>
  <c r="H13" i="49"/>
  <c r="I13" i="49"/>
  <c r="J13" i="49"/>
  <c r="K13" i="49"/>
  <c r="L13" i="49"/>
  <c r="M13" i="49"/>
  <c r="E14" i="49"/>
  <c r="F14" i="49"/>
  <c r="G14" i="49"/>
  <c r="H14" i="49"/>
  <c r="I14" i="49"/>
  <c r="J14" i="49"/>
  <c r="K14" i="49"/>
  <c r="L14" i="49"/>
  <c r="M14" i="49"/>
  <c r="E15" i="49"/>
  <c r="F15" i="49"/>
  <c r="G15" i="49"/>
  <c r="H15" i="49"/>
  <c r="I15" i="49"/>
  <c r="J15" i="49"/>
  <c r="K15" i="49"/>
  <c r="L15" i="49"/>
  <c r="M15" i="49"/>
  <c r="D16" i="49"/>
  <c r="E16" i="49"/>
  <c r="F16" i="49"/>
  <c r="G16" i="49"/>
  <c r="H16" i="49"/>
  <c r="I16" i="49"/>
  <c r="J16" i="49"/>
  <c r="K16" i="49"/>
  <c r="L16" i="49"/>
  <c r="M16" i="49"/>
  <c r="E17" i="49"/>
  <c r="F17" i="49"/>
  <c r="G17" i="49"/>
  <c r="H17" i="49"/>
  <c r="I17" i="49"/>
  <c r="J17" i="49"/>
  <c r="K17" i="49"/>
  <c r="L17" i="49"/>
  <c r="M17" i="49"/>
  <c r="E18" i="49"/>
  <c r="F18" i="49"/>
  <c r="G18" i="49"/>
  <c r="H18" i="49"/>
  <c r="I18" i="49"/>
  <c r="J18" i="49"/>
  <c r="K18" i="49"/>
  <c r="L18" i="49"/>
  <c r="M18" i="49"/>
  <c r="E19" i="49"/>
  <c r="F19" i="49"/>
  <c r="G19" i="49"/>
  <c r="H19" i="49"/>
  <c r="I19" i="49"/>
  <c r="J19" i="49"/>
  <c r="K19" i="49"/>
  <c r="L19" i="49"/>
  <c r="M19" i="49"/>
  <c r="D20" i="49"/>
  <c r="E20" i="49"/>
  <c r="F20" i="49"/>
  <c r="G20" i="49"/>
  <c r="H20" i="49"/>
  <c r="I20" i="49"/>
  <c r="J20" i="49"/>
  <c r="K20" i="49"/>
  <c r="L20" i="49"/>
  <c r="M20" i="49"/>
  <c r="E35" i="49"/>
  <c r="F35" i="49"/>
  <c r="G35" i="49"/>
  <c r="G7" i="49" s="1"/>
  <c r="H35" i="49"/>
  <c r="H7" i="49" s="1"/>
  <c r="I35" i="49"/>
  <c r="I7" i="49" s="1"/>
  <c r="J35" i="49"/>
  <c r="J7" i="49" s="1"/>
  <c r="K35" i="49"/>
  <c r="K7" i="49" s="1"/>
  <c r="L35" i="49"/>
  <c r="L7" i="49" s="1"/>
  <c r="M35" i="49"/>
  <c r="M7" i="49" s="1"/>
  <c r="E36" i="49"/>
  <c r="E8" i="49" s="1"/>
  <c r="F36" i="49"/>
  <c r="F8" i="49" s="1"/>
  <c r="G36" i="49"/>
  <c r="G8" i="49" s="1"/>
  <c r="H36" i="49"/>
  <c r="H8" i="49" s="1"/>
  <c r="I36" i="49"/>
  <c r="I8" i="49" s="1"/>
  <c r="J36" i="49"/>
  <c r="J8" i="49" s="1"/>
  <c r="K36" i="49"/>
  <c r="K8" i="49" s="1"/>
  <c r="L36" i="49"/>
  <c r="L8" i="49" s="1"/>
  <c r="M36" i="49"/>
  <c r="M8" i="49" s="1"/>
  <c r="D37" i="49"/>
  <c r="D38" i="49"/>
  <c r="D10" i="49" s="1"/>
  <c r="D39" i="49"/>
  <c r="D40" i="49"/>
  <c r="D12" i="49" s="1"/>
  <c r="D41" i="49"/>
  <c r="D13" i="49" s="1"/>
  <c r="D42" i="49"/>
  <c r="D14" i="49" s="1"/>
  <c r="D43" i="49"/>
  <c r="D44" i="49"/>
  <c r="D45" i="49"/>
  <c r="D17" i="49" s="1"/>
  <c r="D46" i="49"/>
  <c r="D18" i="49" s="1"/>
  <c r="D47" i="49"/>
  <c r="D48" i="49"/>
  <c r="E49" i="49"/>
  <c r="F49" i="49"/>
  <c r="G49" i="49"/>
  <c r="H49" i="49"/>
  <c r="I49" i="49"/>
  <c r="J49" i="49"/>
  <c r="K49" i="49"/>
  <c r="L49" i="49"/>
  <c r="D49" i="49" s="1"/>
  <c r="M49" i="49"/>
  <c r="E50" i="49"/>
  <c r="F50" i="49"/>
  <c r="G50" i="49"/>
  <c r="H50" i="49"/>
  <c r="D50" i="49"/>
  <c r="I50" i="49"/>
  <c r="J50" i="49"/>
  <c r="K50" i="49"/>
  <c r="L50" i="49"/>
  <c r="M50" i="49"/>
  <c r="D51" i="49"/>
  <c r="D52" i="49"/>
  <c r="D53" i="49"/>
  <c r="D11" i="49" s="1"/>
  <c r="D54" i="49"/>
  <c r="D55" i="49"/>
  <c r="D56" i="49"/>
  <c r="D57" i="49"/>
  <c r="D15" i="49" s="1"/>
  <c r="D58" i="49"/>
  <c r="D59" i="49"/>
  <c r="D60" i="49"/>
  <c r="D61" i="49"/>
  <c r="D19" i="49" s="1"/>
  <c r="D62" i="49"/>
  <c r="E9" i="48"/>
  <c r="F9" i="48"/>
  <c r="G9" i="48"/>
  <c r="H9" i="48"/>
  <c r="I9" i="48"/>
  <c r="J9" i="48"/>
  <c r="K9" i="48"/>
  <c r="L9" i="48"/>
  <c r="M9" i="48"/>
  <c r="E10" i="48"/>
  <c r="F10" i="48"/>
  <c r="G10" i="48"/>
  <c r="H10" i="48"/>
  <c r="I10" i="48"/>
  <c r="J10" i="48"/>
  <c r="K10" i="48"/>
  <c r="L10" i="48"/>
  <c r="M10" i="48"/>
  <c r="E11" i="48"/>
  <c r="F11" i="48"/>
  <c r="G11" i="48"/>
  <c r="H11" i="48"/>
  <c r="I11" i="48"/>
  <c r="J11" i="48"/>
  <c r="K11" i="48"/>
  <c r="L11" i="48"/>
  <c r="M11" i="48"/>
  <c r="E12" i="48"/>
  <c r="F12" i="48"/>
  <c r="G12" i="48"/>
  <c r="H12" i="48"/>
  <c r="I12" i="48"/>
  <c r="J12" i="48"/>
  <c r="K12" i="48"/>
  <c r="L12" i="48"/>
  <c r="M12" i="48"/>
  <c r="E13" i="48"/>
  <c r="F13" i="48"/>
  <c r="G13" i="48"/>
  <c r="H13" i="48"/>
  <c r="I13" i="48"/>
  <c r="J13" i="48"/>
  <c r="K13" i="48"/>
  <c r="L13" i="48"/>
  <c r="M13" i="48"/>
  <c r="E14" i="48"/>
  <c r="F14" i="48"/>
  <c r="G14" i="48"/>
  <c r="H14" i="48"/>
  <c r="I14" i="48"/>
  <c r="J14" i="48"/>
  <c r="K14" i="48"/>
  <c r="L14" i="48"/>
  <c r="M14" i="48"/>
  <c r="E15" i="48"/>
  <c r="F15" i="48"/>
  <c r="G15" i="48"/>
  <c r="H15" i="48"/>
  <c r="I15" i="48"/>
  <c r="J15" i="48"/>
  <c r="K15" i="48"/>
  <c r="L15" i="48"/>
  <c r="M15" i="48"/>
  <c r="D16" i="48"/>
  <c r="E16" i="48"/>
  <c r="F16" i="48"/>
  <c r="G16" i="48"/>
  <c r="H16" i="48"/>
  <c r="I16" i="48"/>
  <c r="J16" i="48"/>
  <c r="K16" i="48"/>
  <c r="L16" i="48"/>
  <c r="M16" i="48"/>
  <c r="E17" i="48"/>
  <c r="F17" i="48"/>
  <c r="G17" i="48"/>
  <c r="H17" i="48"/>
  <c r="I17" i="48"/>
  <c r="J17" i="48"/>
  <c r="K17" i="48"/>
  <c r="L17" i="48"/>
  <c r="M17" i="48"/>
  <c r="E18" i="48"/>
  <c r="F18" i="48"/>
  <c r="G18" i="48"/>
  <c r="H18" i="48"/>
  <c r="I18" i="48"/>
  <c r="J18" i="48"/>
  <c r="K18" i="48"/>
  <c r="L18" i="48"/>
  <c r="M18" i="48"/>
  <c r="E19" i="48"/>
  <c r="F19" i="48"/>
  <c r="G19" i="48"/>
  <c r="H19" i="48"/>
  <c r="I19" i="48"/>
  <c r="J19" i="48"/>
  <c r="K19" i="48"/>
  <c r="L19" i="48"/>
  <c r="M19" i="48"/>
  <c r="E20" i="48"/>
  <c r="F20" i="48"/>
  <c r="G20" i="48"/>
  <c r="H20" i="48"/>
  <c r="I20" i="48"/>
  <c r="J20" i="48"/>
  <c r="K20" i="48"/>
  <c r="L20" i="48"/>
  <c r="M20" i="48"/>
  <c r="E35" i="48"/>
  <c r="F35" i="48"/>
  <c r="G35" i="48"/>
  <c r="G7" i="48"/>
  <c r="H35" i="48"/>
  <c r="I35" i="48"/>
  <c r="J35" i="48"/>
  <c r="J7" i="48"/>
  <c r="K35" i="48"/>
  <c r="L35" i="48"/>
  <c r="L7" i="48"/>
  <c r="M35" i="48"/>
  <c r="M7" i="48"/>
  <c r="E36" i="48"/>
  <c r="F36" i="48"/>
  <c r="G36" i="48"/>
  <c r="G8" i="48"/>
  <c r="H36" i="48"/>
  <c r="I36" i="48"/>
  <c r="J36" i="48"/>
  <c r="J8" i="48"/>
  <c r="K36" i="48"/>
  <c r="L36" i="48"/>
  <c r="L8" i="48"/>
  <c r="M36" i="48"/>
  <c r="M8" i="48"/>
  <c r="D37" i="48"/>
  <c r="D38" i="48"/>
  <c r="D10" i="48" s="1"/>
  <c r="D39" i="48"/>
  <c r="D11" i="48" s="1"/>
  <c r="D40" i="48"/>
  <c r="D41" i="48"/>
  <c r="D42" i="48"/>
  <c r="D14" i="48" s="1"/>
  <c r="D43" i="48"/>
  <c r="D15" i="48" s="1"/>
  <c r="D44" i="48"/>
  <c r="D45" i="48"/>
  <c r="D46" i="48"/>
  <c r="D47" i="48"/>
  <c r="D19" i="48" s="1"/>
  <c r="D48" i="48"/>
  <c r="D20" i="48" s="1"/>
  <c r="E49" i="48"/>
  <c r="F49" i="48"/>
  <c r="G49" i="48"/>
  <c r="H49" i="48"/>
  <c r="H7" i="48" s="1"/>
  <c r="I49" i="48"/>
  <c r="I7" i="48" s="1"/>
  <c r="J49" i="48"/>
  <c r="K49" i="48"/>
  <c r="K7" i="48" s="1"/>
  <c r="L49" i="48"/>
  <c r="M49" i="48"/>
  <c r="E50" i="48"/>
  <c r="E8" i="48" s="1"/>
  <c r="F50" i="48"/>
  <c r="F8" i="48" s="1"/>
  <c r="G50" i="48"/>
  <c r="H50" i="48"/>
  <c r="H8" i="48" s="1"/>
  <c r="I50" i="48"/>
  <c r="I8" i="48" s="1"/>
  <c r="J50" i="48"/>
  <c r="K50" i="48"/>
  <c r="K8" i="48" s="1"/>
  <c r="L50" i="48"/>
  <c r="M50" i="48"/>
  <c r="D51" i="48"/>
  <c r="D9" i="48" s="1"/>
  <c r="D52" i="48"/>
  <c r="D53" i="48"/>
  <c r="D54" i="48"/>
  <c r="D55" i="48"/>
  <c r="D13" i="48" s="1"/>
  <c r="D56" i="48"/>
  <c r="D57" i="48"/>
  <c r="D58" i="48"/>
  <c r="D59" i="48"/>
  <c r="D17" i="48" s="1"/>
  <c r="D60" i="48"/>
  <c r="D61" i="48"/>
  <c r="D62" i="48"/>
  <c r="E9" i="47"/>
  <c r="F9" i="47"/>
  <c r="G9" i="47"/>
  <c r="H9" i="47"/>
  <c r="I9" i="47"/>
  <c r="J9" i="47"/>
  <c r="K9" i="47"/>
  <c r="L9" i="47"/>
  <c r="M9" i="47"/>
  <c r="D10" i="47"/>
  <c r="E10" i="47"/>
  <c r="F10" i="47"/>
  <c r="G10" i="47"/>
  <c r="H10" i="47"/>
  <c r="I10" i="47"/>
  <c r="J10" i="47"/>
  <c r="K10" i="47"/>
  <c r="L10" i="47"/>
  <c r="M10" i="47"/>
  <c r="E11" i="47"/>
  <c r="F11" i="47"/>
  <c r="G11" i="47"/>
  <c r="H11" i="47"/>
  <c r="I11" i="47"/>
  <c r="J11" i="47"/>
  <c r="K11" i="47"/>
  <c r="L11" i="47"/>
  <c r="M11" i="47"/>
  <c r="E12" i="47"/>
  <c r="F12" i="47"/>
  <c r="G12" i="47"/>
  <c r="H12" i="47"/>
  <c r="I12" i="47"/>
  <c r="J12" i="47"/>
  <c r="K12" i="47"/>
  <c r="L12" i="47"/>
  <c r="M12" i="47"/>
  <c r="E13" i="47"/>
  <c r="F13" i="47"/>
  <c r="G13" i="47"/>
  <c r="H13" i="47"/>
  <c r="I13" i="47"/>
  <c r="J13" i="47"/>
  <c r="K13" i="47"/>
  <c r="L13" i="47"/>
  <c r="M13" i="47"/>
  <c r="E14" i="47"/>
  <c r="F14" i="47"/>
  <c r="G14" i="47"/>
  <c r="H14" i="47"/>
  <c r="I14" i="47"/>
  <c r="J14" i="47"/>
  <c r="K14" i="47"/>
  <c r="L14" i="47"/>
  <c r="M14" i="47"/>
  <c r="E15" i="47"/>
  <c r="F15" i="47"/>
  <c r="G15" i="47"/>
  <c r="H15" i="47"/>
  <c r="I15" i="47"/>
  <c r="J15" i="47"/>
  <c r="K15" i="47"/>
  <c r="L15" i="47"/>
  <c r="M15" i="47"/>
  <c r="E16" i="47"/>
  <c r="F16" i="47"/>
  <c r="G16" i="47"/>
  <c r="H16" i="47"/>
  <c r="I16" i="47"/>
  <c r="J16" i="47"/>
  <c r="K16" i="47"/>
  <c r="L16" i="47"/>
  <c r="M16" i="47"/>
  <c r="E17" i="47"/>
  <c r="F17" i="47"/>
  <c r="G17" i="47"/>
  <c r="H17" i="47"/>
  <c r="I17" i="47"/>
  <c r="J17" i="47"/>
  <c r="K17" i="47"/>
  <c r="L17" i="47"/>
  <c r="M17" i="47"/>
  <c r="D18" i="47"/>
  <c r="E18" i="47"/>
  <c r="F18" i="47"/>
  <c r="G18" i="47"/>
  <c r="H18" i="47"/>
  <c r="I18" i="47"/>
  <c r="J18" i="47"/>
  <c r="K18" i="47"/>
  <c r="L18" i="47"/>
  <c r="M18" i="47"/>
  <c r="E19" i="47"/>
  <c r="F19" i="47"/>
  <c r="G19" i="47"/>
  <c r="H19" i="47"/>
  <c r="I19" i="47"/>
  <c r="J19" i="47"/>
  <c r="K19" i="47"/>
  <c r="L19" i="47"/>
  <c r="M19" i="47"/>
  <c r="E20" i="47"/>
  <c r="F20" i="47"/>
  <c r="G20" i="47"/>
  <c r="H20" i="47"/>
  <c r="I20" i="47"/>
  <c r="J20" i="47"/>
  <c r="K20" i="47"/>
  <c r="L20" i="47"/>
  <c r="M20" i="47"/>
  <c r="E35" i="47"/>
  <c r="E7" i="47"/>
  <c r="F35" i="47"/>
  <c r="D35" i="47"/>
  <c r="G35" i="47"/>
  <c r="H35" i="47"/>
  <c r="H7" i="47"/>
  <c r="I35" i="47"/>
  <c r="I7" i="47"/>
  <c r="J35" i="47"/>
  <c r="K35" i="47"/>
  <c r="L35" i="47"/>
  <c r="L7" i="47"/>
  <c r="M35" i="47"/>
  <c r="E36" i="47"/>
  <c r="E8" i="47"/>
  <c r="F36" i="47"/>
  <c r="F8" i="47"/>
  <c r="G36" i="47"/>
  <c r="G8" i="47" s="1"/>
  <c r="H36" i="47"/>
  <c r="I36" i="47"/>
  <c r="J36" i="47"/>
  <c r="J8" i="47" s="1"/>
  <c r="K36" i="47"/>
  <c r="K8" i="47"/>
  <c r="L36" i="47"/>
  <c r="L8" i="47"/>
  <c r="M36" i="47"/>
  <c r="M8" i="47" s="1"/>
  <c r="D37" i="47"/>
  <c r="D9" i="47"/>
  <c r="D38" i="47"/>
  <c r="D39" i="47"/>
  <c r="D11" i="47" s="1"/>
  <c r="D40" i="47"/>
  <c r="D12" i="47" s="1"/>
  <c r="D41" i="47"/>
  <c r="D13" i="47"/>
  <c r="D42" i="47"/>
  <c r="D14" i="47" s="1"/>
  <c r="D43" i="47"/>
  <c r="D15" i="47" s="1"/>
  <c r="D44" i="47"/>
  <c r="D16" i="47" s="1"/>
  <c r="D45" i="47"/>
  <c r="D17" i="47"/>
  <c r="D46" i="47"/>
  <c r="D47" i="47"/>
  <c r="D19" i="47" s="1"/>
  <c r="D48" i="47"/>
  <c r="E49" i="47"/>
  <c r="F49" i="47"/>
  <c r="G49" i="47"/>
  <c r="H49" i="47"/>
  <c r="I49" i="47"/>
  <c r="J49" i="47"/>
  <c r="J7" i="47" s="1"/>
  <c r="K49" i="47"/>
  <c r="K7" i="47" s="1"/>
  <c r="L49" i="47"/>
  <c r="M49" i="47"/>
  <c r="M7" i="47" s="1"/>
  <c r="E50" i="47"/>
  <c r="F50" i="47"/>
  <c r="G50" i="47"/>
  <c r="H50" i="47"/>
  <c r="H8" i="47" s="1"/>
  <c r="I50" i="47"/>
  <c r="I8" i="47" s="1"/>
  <c r="J50" i="47"/>
  <c r="K50" i="47"/>
  <c r="L50" i="47"/>
  <c r="M50" i="47"/>
  <c r="D51" i="47"/>
  <c r="D52" i="47"/>
  <c r="D53" i="47"/>
  <c r="D54" i="47"/>
  <c r="D55" i="47"/>
  <c r="D56" i="47"/>
  <c r="D57" i="47"/>
  <c r="D58" i="47"/>
  <c r="D59" i="47"/>
  <c r="D60" i="47"/>
  <c r="D61" i="47"/>
  <c r="D62" i="47"/>
  <c r="E9" i="46"/>
  <c r="F9" i="46"/>
  <c r="G9" i="46"/>
  <c r="H9" i="46"/>
  <c r="I9" i="46"/>
  <c r="J9" i="46"/>
  <c r="K9" i="46"/>
  <c r="L9" i="46"/>
  <c r="M9" i="46"/>
  <c r="E10" i="46"/>
  <c r="F10" i="46"/>
  <c r="G10" i="46"/>
  <c r="H10" i="46"/>
  <c r="I10" i="46"/>
  <c r="J10" i="46"/>
  <c r="K10" i="46"/>
  <c r="L10" i="46"/>
  <c r="M10" i="46"/>
  <c r="E11" i="46"/>
  <c r="F11" i="46"/>
  <c r="G11" i="46"/>
  <c r="H11" i="46"/>
  <c r="I11" i="46"/>
  <c r="J11" i="46"/>
  <c r="K11" i="46"/>
  <c r="L11" i="46"/>
  <c r="M11" i="46"/>
  <c r="E12" i="46"/>
  <c r="F12" i="46"/>
  <c r="G12" i="46"/>
  <c r="H12" i="46"/>
  <c r="I12" i="46"/>
  <c r="J12" i="46"/>
  <c r="K12" i="46"/>
  <c r="L12" i="46"/>
  <c r="M12" i="46"/>
  <c r="E13" i="46"/>
  <c r="F13" i="46"/>
  <c r="G13" i="46"/>
  <c r="H13" i="46"/>
  <c r="I13" i="46"/>
  <c r="J13" i="46"/>
  <c r="K13" i="46"/>
  <c r="L13" i="46"/>
  <c r="M13" i="46"/>
  <c r="E14" i="46"/>
  <c r="F14" i="46"/>
  <c r="G14" i="46"/>
  <c r="H14" i="46"/>
  <c r="I14" i="46"/>
  <c r="J14" i="46"/>
  <c r="K14" i="46"/>
  <c r="L14" i="46"/>
  <c r="M14" i="46"/>
  <c r="E15" i="46"/>
  <c r="F15" i="46"/>
  <c r="G15" i="46"/>
  <c r="H15" i="46"/>
  <c r="I15" i="46"/>
  <c r="J15" i="46"/>
  <c r="K15" i="46"/>
  <c r="L15" i="46"/>
  <c r="M15" i="46"/>
  <c r="E16" i="46"/>
  <c r="F16" i="46"/>
  <c r="G16" i="46"/>
  <c r="H16" i="46"/>
  <c r="I16" i="46"/>
  <c r="J16" i="46"/>
  <c r="K16" i="46"/>
  <c r="L16" i="46"/>
  <c r="M16" i="46"/>
  <c r="E17" i="46"/>
  <c r="F17" i="46"/>
  <c r="G17" i="46"/>
  <c r="H17" i="46"/>
  <c r="I17" i="46"/>
  <c r="J17" i="46"/>
  <c r="K17" i="46"/>
  <c r="L17" i="46"/>
  <c r="M17" i="46"/>
  <c r="E18" i="46"/>
  <c r="F18" i="46"/>
  <c r="G18" i="46"/>
  <c r="H18" i="46"/>
  <c r="I18" i="46"/>
  <c r="J18" i="46"/>
  <c r="K18" i="46"/>
  <c r="L18" i="46"/>
  <c r="M18" i="46"/>
  <c r="E19" i="46"/>
  <c r="F19" i="46"/>
  <c r="G19" i="46"/>
  <c r="H19" i="46"/>
  <c r="I19" i="46"/>
  <c r="J19" i="46"/>
  <c r="K19" i="46"/>
  <c r="L19" i="46"/>
  <c r="M19" i="46"/>
  <c r="E20" i="46"/>
  <c r="F20" i="46"/>
  <c r="G20" i="46"/>
  <c r="H20" i="46"/>
  <c r="I20" i="46"/>
  <c r="J20" i="46"/>
  <c r="K20" i="46"/>
  <c r="L20" i="46"/>
  <c r="M20" i="46"/>
  <c r="E35" i="46"/>
  <c r="D35" i="46"/>
  <c r="F35" i="46"/>
  <c r="F7" i="46" s="1"/>
  <c r="G35" i="46"/>
  <c r="G7" i="46"/>
  <c r="H35" i="46"/>
  <c r="H7" i="46"/>
  <c r="I35" i="46"/>
  <c r="I7" i="46" s="1"/>
  <c r="J35" i="46"/>
  <c r="J7" i="46"/>
  <c r="K35" i="46"/>
  <c r="L35" i="46"/>
  <c r="L7" i="46" s="1"/>
  <c r="M35" i="46"/>
  <c r="M7" i="46"/>
  <c r="E36" i="46"/>
  <c r="E8" i="46"/>
  <c r="F36" i="46"/>
  <c r="F8" i="46" s="1"/>
  <c r="G36" i="46"/>
  <c r="G8" i="46"/>
  <c r="H36" i="46"/>
  <c r="H8" i="46"/>
  <c r="I36" i="46"/>
  <c r="I8" i="46" s="1"/>
  <c r="J36" i="46"/>
  <c r="J8" i="46"/>
  <c r="K36" i="46"/>
  <c r="L36" i="46"/>
  <c r="L8" i="46" s="1"/>
  <c r="M36" i="46"/>
  <c r="D37" i="46"/>
  <c r="D9" i="46"/>
  <c r="D38" i="46"/>
  <c r="D10" i="46" s="1"/>
  <c r="D39" i="46"/>
  <c r="D40" i="46"/>
  <c r="D41" i="46"/>
  <c r="D13" i="46"/>
  <c r="D42" i="46"/>
  <c r="D43" i="46"/>
  <c r="D44" i="46"/>
  <c r="D16" i="46" s="1"/>
  <c r="D45" i="46"/>
  <c r="D17" i="46"/>
  <c r="D46" i="46"/>
  <c r="D47" i="46"/>
  <c r="D48" i="46"/>
  <c r="E49" i="46"/>
  <c r="F49" i="46"/>
  <c r="G49" i="46"/>
  <c r="H49" i="46"/>
  <c r="I49" i="46"/>
  <c r="J49" i="46"/>
  <c r="K49" i="46"/>
  <c r="D49" i="46" s="1"/>
  <c r="L49" i="46"/>
  <c r="M49" i="46"/>
  <c r="E50" i="46"/>
  <c r="F50" i="46"/>
  <c r="G50" i="46"/>
  <c r="H50" i="46"/>
  <c r="I50" i="46"/>
  <c r="J50" i="46"/>
  <c r="K50" i="46"/>
  <c r="K8" i="46" s="1"/>
  <c r="L50" i="46"/>
  <c r="M50" i="46"/>
  <c r="M8" i="46" s="1"/>
  <c r="D51" i="46"/>
  <c r="D52" i="46"/>
  <c r="D53" i="46"/>
  <c r="D11" i="46" s="1"/>
  <c r="D54" i="46"/>
  <c r="D55" i="46"/>
  <c r="D56" i="46"/>
  <c r="D14" i="46" s="1"/>
  <c r="D57" i="46"/>
  <c r="D15" i="46" s="1"/>
  <c r="D58" i="46"/>
  <c r="D59" i="46"/>
  <c r="D60" i="46"/>
  <c r="D18" i="46" s="1"/>
  <c r="D61" i="46"/>
  <c r="D19" i="46" s="1"/>
  <c r="D62" i="46"/>
  <c r="E9" i="45"/>
  <c r="F9" i="45"/>
  <c r="G9" i="45"/>
  <c r="H9" i="45"/>
  <c r="I9" i="45"/>
  <c r="J9" i="45"/>
  <c r="K9" i="45"/>
  <c r="L9" i="45"/>
  <c r="M9" i="45"/>
  <c r="E10" i="45"/>
  <c r="F10" i="45"/>
  <c r="G10" i="45"/>
  <c r="H10" i="45"/>
  <c r="I10" i="45"/>
  <c r="J10" i="45"/>
  <c r="K10" i="45"/>
  <c r="L10" i="45"/>
  <c r="M10" i="45"/>
  <c r="E11" i="45"/>
  <c r="F11" i="45"/>
  <c r="G11" i="45"/>
  <c r="H11" i="45"/>
  <c r="I11" i="45"/>
  <c r="J11" i="45"/>
  <c r="K11" i="45"/>
  <c r="L11" i="45"/>
  <c r="M11" i="45"/>
  <c r="E12" i="45"/>
  <c r="F12" i="45"/>
  <c r="G12" i="45"/>
  <c r="H12" i="45"/>
  <c r="I12" i="45"/>
  <c r="J12" i="45"/>
  <c r="K12" i="45"/>
  <c r="L12" i="45"/>
  <c r="M12" i="45"/>
  <c r="E13" i="45"/>
  <c r="F13" i="45"/>
  <c r="G13" i="45"/>
  <c r="H13" i="45"/>
  <c r="I13" i="45"/>
  <c r="J13" i="45"/>
  <c r="K13" i="45"/>
  <c r="L13" i="45"/>
  <c r="M13" i="45"/>
  <c r="E14" i="45"/>
  <c r="F14" i="45"/>
  <c r="G14" i="45"/>
  <c r="H14" i="45"/>
  <c r="I14" i="45"/>
  <c r="J14" i="45"/>
  <c r="K14" i="45"/>
  <c r="L14" i="45"/>
  <c r="M14" i="45"/>
  <c r="E15" i="45"/>
  <c r="F15" i="45"/>
  <c r="G15" i="45"/>
  <c r="H15" i="45"/>
  <c r="I15" i="45"/>
  <c r="J15" i="45"/>
  <c r="K15" i="45"/>
  <c r="L15" i="45"/>
  <c r="M15" i="45"/>
  <c r="E16" i="45"/>
  <c r="F16" i="45"/>
  <c r="G16" i="45"/>
  <c r="H16" i="45"/>
  <c r="I16" i="45"/>
  <c r="J16" i="45"/>
  <c r="K16" i="45"/>
  <c r="L16" i="45"/>
  <c r="M16" i="45"/>
  <c r="E17" i="45"/>
  <c r="F17" i="45"/>
  <c r="G17" i="45"/>
  <c r="H17" i="45"/>
  <c r="I17" i="45"/>
  <c r="J17" i="45"/>
  <c r="K17" i="45"/>
  <c r="L17" i="45"/>
  <c r="M17" i="45"/>
  <c r="E18" i="45"/>
  <c r="F18" i="45"/>
  <c r="G18" i="45"/>
  <c r="H18" i="45"/>
  <c r="I18" i="45"/>
  <c r="J18" i="45"/>
  <c r="K18" i="45"/>
  <c r="L18" i="45"/>
  <c r="M18" i="45"/>
  <c r="E19" i="45"/>
  <c r="F19" i="45"/>
  <c r="G19" i="45"/>
  <c r="H19" i="45"/>
  <c r="I19" i="45"/>
  <c r="J19" i="45"/>
  <c r="K19" i="45"/>
  <c r="L19" i="45"/>
  <c r="M19" i="45"/>
  <c r="D20" i="45"/>
  <c r="E20" i="45"/>
  <c r="F20" i="45"/>
  <c r="G20" i="45"/>
  <c r="H20" i="45"/>
  <c r="I20" i="45"/>
  <c r="J20" i="45"/>
  <c r="K20" i="45"/>
  <c r="L20" i="45"/>
  <c r="M20" i="45"/>
  <c r="E35" i="45"/>
  <c r="F35" i="45"/>
  <c r="F7" i="45"/>
  <c r="G35" i="45"/>
  <c r="H35" i="45"/>
  <c r="I35" i="45"/>
  <c r="I7" i="45" s="1"/>
  <c r="J35" i="45"/>
  <c r="J7" i="45" s="1"/>
  <c r="K35" i="45"/>
  <c r="K7" i="45" s="1"/>
  <c r="L35" i="45"/>
  <c r="M35" i="45"/>
  <c r="M7" i="45"/>
  <c r="E36" i="45"/>
  <c r="F36" i="45"/>
  <c r="G36" i="45"/>
  <c r="H36" i="45"/>
  <c r="H8" i="45"/>
  <c r="I36" i="45"/>
  <c r="J36" i="45"/>
  <c r="K36" i="45"/>
  <c r="K8" i="45" s="1"/>
  <c r="L36" i="45"/>
  <c r="L8" i="45" s="1"/>
  <c r="M36" i="45"/>
  <c r="M8" i="45" s="1"/>
  <c r="D37" i="45"/>
  <c r="D38" i="45"/>
  <c r="D39" i="45"/>
  <c r="D11" i="45" s="1"/>
  <c r="D40" i="45"/>
  <c r="D41" i="45"/>
  <c r="D42" i="45"/>
  <c r="D14" i="45" s="1"/>
  <c r="D43" i="45"/>
  <c r="D15" i="45"/>
  <c r="D44" i="45"/>
  <c r="D45" i="45"/>
  <c r="D46" i="45"/>
  <c r="E49" i="45"/>
  <c r="F49" i="45"/>
  <c r="G49" i="45"/>
  <c r="G7" i="45" s="1"/>
  <c r="H49" i="45"/>
  <c r="I49" i="45"/>
  <c r="J49" i="45"/>
  <c r="K49" i="45"/>
  <c r="L49" i="45"/>
  <c r="L7" i="45" s="1"/>
  <c r="M49" i="45"/>
  <c r="E50" i="45"/>
  <c r="F50" i="45"/>
  <c r="G50" i="45"/>
  <c r="G8" i="45" s="1"/>
  <c r="H50" i="45"/>
  <c r="I50" i="45"/>
  <c r="I8" i="45" s="1"/>
  <c r="J50" i="45"/>
  <c r="K50" i="45"/>
  <c r="L50" i="45"/>
  <c r="M50" i="45"/>
  <c r="D51" i="45"/>
  <c r="D52" i="45"/>
  <c r="D10" i="45" s="1"/>
  <c r="D53" i="45"/>
  <c r="D54" i="45"/>
  <c r="D55" i="45"/>
  <c r="D56" i="45"/>
  <c r="D57" i="45"/>
  <c r="D58" i="45"/>
  <c r="D59" i="45"/>
  <c r="D60" i="45"/>
  <c r="D61" i="45"/>
  <c r="D19" i="45"/>
  <c r="D62" i="45"/>
  <c r="E9" i="44"/>
  <c r="F9" i="44"/>
  <c r="G9" i="44"/>
  <c r="H9" i="44"/>
  <c r="I9" i="44"/>
  <c r="J9" i="44"/>
  <c r="K9" i="44"/>
  <c r="L9" i="44"/>
  <c r="M9" i="44"/>
  <c r="E10" i="44"/>
  <c r="F10" i="44"/>
  <c r="G10" i="44"/>
  <c r="H10" i="44"/>
  <c r="I10" i="44"/>
  <c r="J10" i="44"/>
  <c r="K10" i="44"/>
  <c r="L10" i="44"/>
  <c r="M10" i="44"/>
  <c r="E11" i="44"/>
  <c r="F11" i="44"/>
  <c r="G11" i="44"/>
  <c r="H11" i="44"/>
  <c r="I11" i="44"/>
  <c r="J11" i="44"/>
  <c r="K11" i="44"/>
  <c r="L11" i="44"/>
  <c r="M11" i="44"/>
  <c r="E12" i="44"/>
  <c r="F12" i="44"/>
  <c r="G12" i="44"/>
  <c r="H12" i="44"/>
  <c r="I12" i="44"/>
  <c r="J12" i="44"/>
  <c r="K12" i="44"/>
  <c r="L12" i="44"/>
  <c r="M12" i="44"/>
  <c r="E13" i="44"/>
  <c r="F13" i="44"/>
  <c r="G13" i="44"/>
  <c r="H13" i="44"/>
  <c r="I13" i="44"/>
  <c r="J13" i="44"/>
  <c r="K13" i="44"/>
  <c r="L13" i="44"/>
  <c r="M13" i="44"/>
  <c r="E14" i="44"/>
  <c r="F14" i="44"/>
  <c r="G14" i="44"/>
  <c r="H14" i="44"/>
  <c r="I14" i="44"/>
  <c r="J14" i="44"/>
  <c r="K14" i="44"/>
  <c r="L14" i="44"/>
  <c r="M14" i="44"/>
  <c r="E15" i="44"/>
  <c r="F15" i="44"/>
  <c r="G15" i="44"/>
  <c r="H15" i="44"/>
  <c r="I15" i="44"/>
  <c r="J15" i="44"/>
  <c r="K15" i="44"/>
  <c r="L15" i="44"/>
  <c r="M15" i="44"/>
  <c r="E16" i="44"/>
  <c r="F16" i="44"/>
  <c r="G16" i="44"/>
  <c r="H16" i="44"/>
  <c r="I16" i="44"/>
  <c r="J16" i="44"/>
  <c r="K16" i="44"/>
  <c r="L16" i="44"/>
  <c r="M16" i="44"/>
  <c r="E17" i="44"/>
  <c r="F17" i="44"/>
  <c r="G17" i="44"/>
  <c r="H17" i="44"/>
  <c r="I17" i="44"/>
  <c r="J17" i="44"/>
  <c r="K17" i="44"/>
  <c r="L17" i="44"/>
  <c r="M17" i="44"/>
  <c r="E18" i="44"/>
  <c r="F18" i="44"/>
  <c r="G18" i="44"/>
  <c r="H18" i="44"/>
  <c r="I18" i="44"/>
  <c r="J18" i="44"/>
  <c r="K18" i="44"/>
  <c r="L18" i="44"/>
  <c r="M18" i="44"/>
  <c r="E19" i="44"/>
  <c r="F19" i="44"/>
  <c r="G19" i="44"/>
  <c r="H19" i="44"/>
  <c r="I19" i="44"/>
  <c r="J19" i="44"/>
  <c r="K19" i="44"/>
  <c r="L19" i="44"/>
  <c r="M19" i="44"/>
  <c r="E20" i="44"/>
  <c r="F20" i="44"/>
  <c r="G20" i="44"/>
  <c r="H20" i="44"/>
  <c r="I20" i="44"/>
  <c r="J20" i="44"/>
  <c r="K20" i="44"/>
  <c r="L20" i="44"/>
  <c r="M20" i="44"/>
  <c r="E35" i="44"/>
  <c r="E7" i="44" s="1"/>
  <c r="F35" i="44"/>
  <c r="G35" i="44"/>
  <c r="H35" i="44"/>
  <c r="H7" i="44" s="1"/>
  <c r="I35" i="44"/>
  <c r="I7" i="44" s="1"/>
  <c r="J35" i="44"/>
  <c r="K35" i="44"/>
  <c r="K7" i="44"/>
  <c r="L35" i="44"/>
  <c r="L7" i="44"/>
  <c r="M35" i="44"/>
  <c r="M7" i="44"/>
  <c r="E36" i="44"/>
  <c r="F36" i="44"/>
  <c r="G36" i="44"/>
  <c r="G8" i="44"/>
  <c r="H36" i="44"/>
  <c r="I36" i="44"/>
  <c r="I8" i="44" s="1"/>
  <c r="J36" i="44"/>
  <c r="J8" i="44" s="1"/>
  <c r="K36" i="44"/>
  <c r="K8" i="44" s="1"/>
  <c r="L36" i="44"/>
  <c r="M36" i="44"/>
  <c r="M8" i="44"/>
  <c r="D37" i="44"/>
  <c r="D38" i="44"/>
  <c r="D10" i="44"/>
  <c r="D39" i="44"/>
  <c r="D40" i="44"/>
  <c r="D41" i="44"/>
  <c r="D13" i="44"/>
  <c r="D42" i="44"/>
  <c r="D43" i="44"/>
  <c r="D44" i="44"/>
  <c r="D16" i="44" s="1"/>
  <c r="D45" i="44"/>
  <c r="D17" i="44" s="1"/>
  <c r="D46" i="44"/>
  <c r="D18" i="44" s="1"/>
  <c r="E49" i="44"/>
  <c r="D49" i="44" s="1"/>
  <c r="F49" i="44"/>
  <c r="G49" i="44"/>
  <c r="H49" i="44"/>
  <c r="I49" i="44"/>
  <c r="J49" i="44"/>
  <c r="K49" i="44"/>
  <c r="L49" i="44"/>
  <c r="M49" i="44"/>
  <c r="E50" i="44"/>
  <c r="E8" i="44" s="1"/>
  <c r="F50" i="44"/>
  <c r="F8" i="44" s="1"/>
  <c r="G50" i="44"/>
  <c r="H50" i="44"/>
  <c r="I50" i="44"/>
  <c r="J50" i="44"/>
  <c r="K50" i="44"/>
  <c r="L50" i="44"/>
  <c r="M50" i="44"/>
  <c r="D51" i="44"/>
  <c r="D9" i="44" s="1"/>
  <c r="D52" i="44"/>
  <c r="D53" i="44"/>
  <c r="D11" i="44" s="1"/>
  <c r="D54" i="44"/>
  <c r="D55" i="44"/>
  <c r="D56" i="44"/>
  <c r="D14" i="44" s="1"/>
  <c r="D57" i="44"/>
  <c r="D15" i="44"/>
  <c r="D58" i="44"/>
  <c r="D59" i="44"/>
  <c r="D60" i="44"/>
  <c r="D61" i="44"/>
  <c r="D19" i="44" s="1"/>
  <c r="D62" i="44"/>
  <c r="D20" i="44" s="1"/>
  <c r="E9" i="43"/>
  <c r="F9" i="43"/>
  <c r="G9" i="43"/>
  <c r="H9" i="43"/>
  <c r="I9" i="43"/>
  <c r="J9" i="43"/>
  <c r="K9" i="43"/>
  <c r="L9" i="43"/>
  <c r="M9" i="43"/>
  <c r="E10" i="43"/>
  <c r="F10" i="43"/>
  <c r="G10" i="43"/>
  <c r="H10" i="43"/>
  <c r="I10" i="43"/>
  <c r="J10" i="43"/>
  <c r="K10" i="43"/>
  <c r="L10" i="43"/>
  <c r="M10" i="43"/>
  <c r="E11" i="43"/>
  <c r="F11" i="43"/>
  <c r="G11" i="43"/>
  <c r="H11" i="43"/>
  <c r="I11" i="43"/>
  <c r="J11" i="43"/>
  <c r="K11" i="43"/>
  <c r="L11" i="43"/>
  <c r="M11" i="43"/>
  <c r="E12" i="43"/>
  <c r="F12" i="43"/>
  <c r="G12" i="43"/>
  <c r="H12" i="43"/>
  <c r="I12" i="43"/>
  <c r="J12" i="43"/>
  <c r="K12" i="43"/>
  <c r="L12" i="43"/>
  <c r="M12" i="43"/>
  <c r="E13" i="43"/>
  <c r="F13" i="43"/>
  <c r="G13" i="43"/>
  <c r="H13" i="43"/>
  <c r="I13" i="43"/>
  <c r="J13" i="43"/>
  <c r="K13" i="43"/>
  <c r="L13" i="43"/>
  <c r="M13" i="43"/>
  <c r="E14" i="43"/>
  <c r="F14" i="43"/>
  <c r="G14" i="43"/>
  <c r="H14" i="43"/>
  <c r="I14" i="43"/>
  <c r="J14" i="43"/>
  <c r="K14" i="43"/>
  <c r="L14" i="43"/>
  <c r="M14" i="43"/>
  <c r="E15" i="43"/>
  <c r="F15" i="43"/>
  <c r="G15" i="43"/>
  <c r="H15" i="43"/>
  <c r="I15" i="43"/>
  <c r="J15" i="43"/>
  <c r="K15" i="43"/>
  <c r="L15" i="43"/>
  <c r="M15" i="43"/>
  <c r="E16" i="43"/>
  <c r="F16" i="43"/>
  <c r="G16" i="43"/>
  <c r="H16" i="43"/>
  <c r="I16" i="43"/>
  <c r="J16" i="43"/>
  <c r="K16" i="43"/>
  <c r="L16" i="43"/>
  <c r="M16" i="43"/>
  <c r="E17" i="43"/>
  <c r="F17" i="43"/>
  <c r="G17" i="43"/>
  <c r="H17" i="43"/>
  <c r="I17" i="43"/>
  <c r="J17" i="43"/>
  <c r="K17" i="43"/>
  <c r="L17" i="43"/>
  <c r="M17" i="43"/>
  <c r="E18" i="43"/>
  <c r="F18" i="43"/>
  <c r="G18" i="43"/>
  <c r="H18" i="43"/>
  <c r="I18" i="43"/>
  <c r="J18" i="43"/>
  <c r="K18" i="43"/>
  <c r="L18" i="43"/>
  <c r="M18" i="43"/>
  <c r="E19" i="43"/>
  <c r="F19" i="43"/>
  <c r="G19" i="43"/>
  <c r="H19" i="43"/>
  <c r="I19" i="43"/>
  <c r="J19" i="43"/>
  <c r="K19" i="43"/>
  <c r="L19" i="43"/>
  <c r="M19" i="43"/>
  <c r="E20" i="43"/>
  <c r="F20" i="43"/>
  <c r="G20" i="43"/>
  <c r="H20" i="43"/>
  <c r="I20" i="43"/>
  <c r="J20" i="43"/>
  <c r="K20" i="43"/>
  <c r="L20" i="43"/>
  <c r="M20" i="43"/>
  <c r="E35" i="43"/>
  <c r="E7" i="43" s="1"/>
  <c r="F35" i="43"/>
  <c r="F7" i="43" s="1"/>
  <c r="G35" i="43"/>
  <c r="G7" i="43" s="1"/>
  <c r="H35" i="43"/>
  <c r="H7" i="43" s="1"/>
  <c r="I35" i="43"/>
  <c r="I7" i="43" s="1"/>
  <c r="J35" i="43"/>
  <c r="J7" i="43" s="1"/>
  <c r="K35" i="43"/>
  <c r="K7" i="43" s="1"/>
  <c r="L35" i="43"/>
  <c r="L7" i="43" s="1"/>
  <c r="M35" i="43"/>
  <c r="M7" i="43" s="1"/>
  <c r="E36" i="43"/>
  <c r="D36" i="43" s="1"/>
  <c r="F36" i="43"/>
  <c r="F8" i="43" s="1"/>
  <c r="G36" i="43"/>
  <c r="G8" i="43" s="1"/>
  <c r="H36" i="43"/>
  <c r="H8" i="43" s="1"/>
  <c r="I36" i="43"/>
  <c r="I8" i="43" s="1"/>
  <c r="J36" i="43"/>
  <c r="J8" i="43" s="1"/>
  <c r="K36" i="43"/>
  <c r="K8" i="43" s="1"/>
  <c r="L36" i="43"/>
  <c r="L8" i="43" s="1"/>
  <c r="M36" i="43"/>
  <c r="M8" i="43" s="1"/>
  <c r="D37" i="43"/>
  <c r="D9" i="43" s="1"/>
  <c r="D38" i="43"/>
  <c r="D10" i="43" s="1"/>
  <c r="D39" i="43"/>
  <c r="D11" i="43" s="1"/>
  <c r="D40" i="43"/>
  <c r="D12" i="43" s="1"/>
  <c r="D41" i="43"/>
  <c r="D13" i="43" s="1"/>
  <c r="D42" i="43"/>
  <c r="D14" i="43" s="1"/>
  <c r="D43" i="43"/>
  <c r="D15" i="43" s="1"/>
  <c r="D44" i="43"/>
  <c r="D16" i="43" s="1"/>
  <c r="D45" i="43"/>
  <c r="D17" i="43" s="1"/>
  <c r="D46" i="43"/>
  <c r="D18" i="43" s="1"/>
  <c r="E49" i="43"/>
  <c r="D49" i="43" s="1"/>
  <c r="F49" i="43"/>
  <c r="G49" i="43"/>
  <c r="H49" i="43"/>
  <c r="I49" i="43"/>
  <c r="J49" i="43"/>
  <c r="K49" i="43"/>
  <c r="L49" i="43"/>
  <c r="M49" i="43"/>
  <c r="E50" i="43"/>
  <c r="D50" i="43" s="1"/>
  <c r="F50" i="43"/>
  <c r="G50" i="43"/>
  <c r="H50" i="43"/>
  <c r="I50" i="43"/>
  <c r="J50" i="43"/>
  <c r="K50" i="43"/>
  <c r="L50" i="43"/>
  <c r="M50" i="43"/>
  <c r="D51" i="43"/>
  <c r="D52" i="43"/>
  <c r="D53" i="43"/>
  <c r="D54" i="43"/>
  <c r="D55" i="43"/>
  <c r="D56" i="43"/>
  <c r="D57" i="43"/>
  <c r="D58" i="43"/>
  <c r="D59" i="43"/>
  <c r="D60" i="43"/>
  <c r="D61" i="43"/>
  <c r="D19" i="43" s="1"/>
  <c r="D62" i="43"/>
  <c r="D20" i="43" s="1"/>
  <c r="D62" i="36"/>
  <c r="D20" i="36" s="1"/>
  <c r="D61" i="36"/>
  <c r="D19" i="36" s="1"/>
  <c r="D60" i="36"/>
  <c r="D59" i="36"/>
  <c r="D58" i="36"/>
  <c r="D57" i="36"/>
  <c r="D56" i="36"/>
  <c r="D55" i="36"/>
  <c r="D54" i="36"/>
  <c r="D53" i="36"/>
  <c r="D52" i="36"/>
  <c r="D51" i="36"/>
  <c r="M50" i="36"/>
  <c r="M8" i="36"/>
  <c r="L50" i="36"/>
  <c r="K50" i="36"/>
  <c r="K8" i="36" s="1"/>
  <c r="J50" i="36"/>
  <c r="I50" i="36"/>
  <c r="I8" i="36" s="1"/>
  <c r="H50" i="36"/>
  <c r="G50" i="36"/>
  <c r="F50" i="36"/>
  <c r="D50" i="36" s="1"/>
  <c r="E50" i="36"/>
  <c r="E8" i="36"/>
  <c r="M49" i="36"/>
  <c r="L49" i="36"/>
  <c r="K49" i="36"/>
  <c r="J49" i="36"/>
  <c r="I49" i="36"/>
  <c r="I7" i="36" s="1"/>
  <c r="H49" i="36"/>
  <c r="G49" i="36"/>
  <c r="F49" i="36"/>
  <c r="E49" i="36"/>
  <c r="D49" i="36" s="1"/>
  <c r="D46" i="36"/>
  <c r="D45" i="36"/>
  <c r="D17" i="36" s="1"/>
  <c r="D44" i="36"/>
  <c r="D43" i="36"/>
  <c r="D15" i="36" s="1"/>
  <c r="D42" i="36"/>
  <c r="D14" i="36"/>
  <c r="D41" i="36"/>
  <c r="D40" i="36"/>
  <c r="D12" i="36" s="1"/>
  <c r="D39" i="36"/>
  <c r="D38" i="36"/>
  <c r="D10" i="36" s="1"/>
  <c r="D37" i="36"/>
  <c r="D9" i="36" s="1"/>
  <c r="M36" i="36"/>
  <c r="L36" i="36"/>
  <c r="K36" i="36"/>
  <c r="J36" i="36"/>
  <c r="I36" i="36"/>
  <c r="H36" i="36"/>
  <c r="H8" i="36" s="1"/>
  <c r="G36" i="36"/>
  <c r="F36" i="36"/>
  <c r="F8" i="36" s="1"/>
  <c r="E36" i="36"/>
  <c r="D36" i="36" s="1"/>
  <c r="D8" i="36" s="1"/>
  <c r="M35" i="36"/>
  <c r="L35" i="36"/>
  <c r="K35" i="36"/>
  <c r="J35" i="36"/>
  <c r="J7" i="36"/>
  <c r="I35" i="36"/>
  <c r="H35" i="36"/>
  <c r="H7" i="36" s="1"/>
  <c r="G35" i="36"/>
  <c r="G7" i="36" s="1"/>
  <c r="F35" i="36"/>
  <c r="F7" i="36" s="1"/>
  <c r="E35" i="36"/>
  <c r="D35" i="36" s="1"/>
  <c r="D7" i="36" s="1"/>
  <c r="M20" i="36"/>
  <c r="L20" i="36"/>
  <c r="K20" i="36"/>
  <c r="J20" i="36"/>
  <c r="I20" i="36"/>
  <c r="H20" i="36"/>
  <c r="G20" i="36"/>
  <c r="F20" i="36"/>
  <c r="E20" i="36"/>
  <c r="M19" i="36"/>
  <c r="L19" i="36"/>
  <c r="K19" i="36"/>
  <c r="J19" i="36"/>
  <c r="I19" i="36"/>
  <c r="H19" i="36"/>
  <c r="G19" i="36"/>
  <c r="F19" i="36"/>
  <c r="E19" i="36"/>
  <c r="M18" i="36"/>
  <c r="L18" i="36"/>
  <c r="K18" i="36"/>
  <c r="J18" i="36"/>
  <c r="I18" i="36"/>
  <c r="H18" i="36"/>
  <c r="G18" i="36"/>
  <c r="F18" i="36"/>
  <c r="E18" i="36"/>
  <c r="M17" i="36"/>
  <c r="L17" i="36"/>
  <c r="K17" i="36"/>
  <c r="J17" i="36"/>
  <c r="I17" i="36"/>
  <c r="H17" i="36"/>
  <c r="G17" i="36"/>
  <c r="F17" i="36"/>
  <c r="E17" i="36"/>
  <c r="M16" i="36"/>
  <c r="L16" i="36"/>
  <c r="K16" i="36"/>
  <c r="J16" i="36"/>
  <c r="I16" i="36"/>
  <c r="H16" i="36"/>
  <c r="G16" i="36"/>
  <c r="F16" i="36"/>
  <c r="E16" i="36"/>
  <c r="M15" i="36"/>
  <c r="L15" i="36"/>
  <c r="K15" i="36"/>
  <c r="J15" i="36"/>
  <c r="I15" i="36"/>
  <c r="H15" i="36"/>
  <c r="G15" i="36"/>
  <c r="F15" i="36"/>
  <c r="E15" i="36"/>
  <c r="M14" i="36"/>
  <c r="L14" i="36"/>
  <c r="K14" i="36"/>
  <c r="J14" i="36"/>
  <c r="I14" i="36"/>
  <c r="H14" i="36"/>
  <c r="G14" i="36"/>
  <c r="F14" i="36"/>
  <c r="E14" i="36"/>
  <c r="M13" i="36"/>
  <c r="L13" i="36"/>
  <c r="K13" i="36"/>
  <c r="J13" i="36"/>
  <c r="I13" i="36"/>
  <c r="H13" i="36"/>
  <c r="G13" i="36"/>
  <c r="F13" i="36"/>
  <c r="E13" i="36"/>
  <c r="M12" i="36"/>
  <c r="L12" i="36"/>
  <c r="K12" i="36"/>
  <c r="J12" i="36"/>
  <c r="I12" i="36"/>
  <c r="H12" i="36"/>
  <c r="G12" i="36"/>
  <c r="F12" i="36"/>
  <c r="E12" i="36"/>
  <c r="M11" i="36"/>
  <c r="L11" i="36"/>
  <c r="K11" i="36"/>
  <c r="J11" i="36"/>
  <c r="I11" i="36"/>
  <c r="H11" i="36"/>
  <c r="G11" i="36"/>
  <c r="F11" i="36"/>
  <c r="E11" i="36"/>
  <c r="M10" i="36"/>
  <c r="L10" i="36"/>
  <c r="K10" i="36"/>
  <c r="J10" i="36"/>
  <c r="I10" i="36"/>
  <c r="H10" i="36"/>
  <c r="G10" i="36"/>
  <c r="F10" i="36"/>
  <c r="E10" i="36"/>
  <c r="M9" i="36"/>
  <c r="L9" i="36"/>
  <c r="K9" i="36"/>
  <c r="J9" i="36"/>
  <c r="I9" i="36"/>
  <c r="H9" i="36"/>
  <c r="G9" i="36"/>
  <c r="F9" i="36"/>
  <c r="E9" i="36"/>
  <c r="L8" i="36"/>
  <c r="J8" i="36"/>
  <c r="G8" i="36"/>
  <c r="M7" i="36"/>
  <c r="L7" i="36"/>
  <c r="K7" i="36"/>
  <c r="E7" i="36"/>
  <c r="D18" i="36"/>
  <c r="D16" i="36"/>
  <c r="D13" i="36"/>
  <c r="D11" i="36"/>
  <c r="M20" i="38"/>
  <c r="L20" i="38"/>
  <c r="K20" i="38"/>
  <c r="J20" i="38"/>
  <c r="I20" i="38"/>
  <c r="H20" i="38"/>
  <c r="G20" i="38"/>
  <c r="F20" i="38"/>
  <c r="E20" i="38"/>
  <c r="M19" i="38"/>
  <c r="L19" i="38"/>
  <c r="K19" i="38"/>
  <c r="J19" i="38"/>
  <c r="I19" i="38"/>
  <c r="H19" i="38"/>
  <c r="G19" i="38"/>
  <c r="F19" i="38"/>
  <c r="E19" i="38"/>
  <c r="M18" i="38"/>
  <c r="L18" i="38"/>
  <c r="K18" i="38"/>
  <c r="J18" i="38"/>
  <c r="I18" i="38"/>
  <c r="H18" i="38"/>
  <c r="G18" i="38"/>
  <c r="F18" i="38"/>
  <c r="E18" i="38"/>
  <c r="M17" i="38"/>
  <c r="L17" i="38"/>
  <c r="K17" i="38"/>
  <c r="J17" i="38"/>
  <c r="I17" i="38"/>
  <c r="H17" i="38"/>
  <c r="G17" i="38"/>
  <c r="F17" i="38"/>
  <c r="E17" i="38"/>
  <c r="M16" i="38"/>
  <c r="L16" i="38"/>
  <c r="K16" i="38"/>
  <c r="J16" i="38"/>
  <c r="I16" i="38"/>
  <c r="H16" i="38"/>
  <c r="G16" i="38"/>
  <c r="F16" i="38"/>
  <c r="E16" i="38"/>
  <c r="M15" i="38"/>
  <c r="L15" i="38"/>
  <c r="K15" i="38"/>
  <c r="J15" i="38"/>
  <c r="I15" i="38"/>
  <c r="H15" i="38"/>
  <c r="G15" i="38"/>
  <c r="F15" i="38"/>
  <c r="E15" i="38"/>
  <c r="M14" i="38"/>
  <c r="L14" i="38"/>
  <c r="K14" i="38"/>
  <c r="J14" i="38"/>
  <c r="I14" i="38"/>
  <c r="H14" i="38"/>
  <c r="G14" i="38"/>
  <c r="F14" i="38"/>
  <c r="E14" i="38"/>
  <c r="M13" i="38"/>
  <c r="L13" i="38"/>
  <c r="K13" i="38"/>
  <c r="J13" i="38"/>
  <c r="I13" i="38"/>
  <c r="H13" i="38"/>
  <c r="G13" i="38"/>
  <c r="F13" i="38"/>
  <c r="E13" i="38"/>
  <c r="M12" i="38"/>
  <c r="L12" i="38"/>
  <c r="K12" i="38"/>
  <c r="J12" i="38"/>
  <c r="I12" i="38"/>
  <c r="H12" i="38"/>
  <c r="G12" i="38"/>
  <c r="F12" i="38"/>
  <c r="E12" i="38"/>
  <c r="M11" i="38"/>
  <c r="L11" i="38"/>
  <c r="K11" i="38"/>
  <c r="J11" i="38"/>
  <c r="I11" i="38"/>
  <c r="H11" i="38"/>
  <c r="G11" i="38"/>
  <c r="F11" i="38"/>
  <c r="E11" i="38"/>
  <c r="M10" i="38"/>
  <c r="L10" i="38"/>
  <c r="K10" i="38"/>
  <c r="J10" i="38"/>
  <c r="I10" i="38"/>
  <c r="H10" i="38"/>
  <c r="G10" i="38"/>
  <c r="F10" i="38"/>
  <c r="E10" i="38"/>
  <c r="M9" i="38"/>
  <c r="L9" i="38"/>
  <c r="K9" i="38"/>
  <c r="J9" i="38"/>
  <c r="I9" i="38"/>
  <c r="H9" i="38"/>
  <c r="G9" i="38"/>
  <c r="F9" i="38"/>
  <c r="E9" i="38"/>
  <c r="M8" i="38"/>
  <c r="L8" i="38"/>
  <c r="K8" i="38"/>
  <c r="J8" i="38"/>
  <c r="I8" i="38"/>
  <c r="H8" i="38"/>
  <c r="G8" i="38"/>
  <c r="F8" i="38"/>
  <c r="E8" i="38"/>
  <c r="M7" i="38"/>
  <c r="L7" i="38"/>
  <c r="K7" i="38"/>
  <c r="J7" i="38"/>
  <c r="I7" i="38"/>
  <c r="H7" i="38"/>
  <c r="G7" i="38"/>
  <c r="F7" i="38"/>
  <c r="E7" i="38"/>
  <c r="D19" i="38"/>
  <c r="D18" i="38"/>
  <c r="D20" i="38"/>
  <c r="D17" i="38"/>
  <c r="D16" i="38"/>
  <c r="D15" i="38"/>
  <c r="D14" i="38"/>
  <c r="D13" i="38"/>
  <c r="D12" i="38"/>
  <c r="D11" i="38"/>
  <c r="D10" i="38"/>
  <c r="D9" i="38"/>
  <c r="D8" i="38"/>
  <c r="D7" i="38"/>
  <c r="M20" i="39"/>
  <c r="L20" i="39"/>
  <c r="K20" i="39"/>
  <c r="J20" i="39"/>
  <c r="I20" i="39"/>
  <c r="H20" i="39"/>
  <c r="G20" i="39"/>
  <c r="F20" i="39"/>
  <c r="E20" i="39"/>
  <c r="M19" i="39"/>
  <c r="L19" i="39"/>
  <c r="K19" i="39"/>
  <c r="J19" i="39"/>
  <c r="I19" i="39"/>
  <c r="H19" i="39"/>
  <c r="G19" i="39"/>
  <c r="F19" i="39"/>
  <c r="E19" i="39"/>
  <c r="M18" i="39"/>
  <c r="L18" i="39"/>
  <c r="K18" i="39"/>
  <c r="J18" i="39"/>
  <c r="I18" i="39"/>
  <c r="H18" i="39"/>
  <c r="G18" i="39"/>
  <c r="F18" i="39"/>
  <c r="E18" i="39"/>
  <c r="M17" i="39"/>
  <c r="L17" i="39"/>
  <c r="K17" i="39"/>
  <c r="J17" i="39"/>
  <c r="I17" i="39"/>
  <c r="H17" i="39"/>
  <c r="G17" i="39"/>
  <c r="F17" i="39"/>
  <c r="E17" i="39"/>
  <c r="M16" i="39"/>
  <c r="L16" i="39"/>
  <c r="K16" i="39"/>
  <c r="J16" i="39"/>
  <c r="I16" i="39"/>
  <c r="H16" i="39"/>
  <c r="G16" i="39"/>
  <c r="F16" i="39"/>
  <c r="E16" i="39"/>
  <c r="M15" i="39"/>
  <c r="L15" i="39"/>
  <c r="K15" i="39"/>
  <c r="J15" i="39"/>
  <c r="I15" i="39"/>
  <c r="H15" i="39"/>
  <c r="G15" i="39"/>
  <c r="F15" i="39"/>
  <c r="E15" i="39"/>
  <c r="M14" i="39"/>
  <c r="L14" i="39"/>
  <c r="K14" i="39"/>
  <c r="J14" i="39"/>
  <c r="I14" i="39"/>
  <c r="H14" i="39"/>
  <c r="G14" i="39"/>
  <c r="F14" i="39"/>
  <c r="E14" i="39"/>
  <c r="M13" i="39"/>
  <c r="L13" i="39"/>
  <c r="K13" i="39"/>
  <c r="J13" i="39"/>
  <c r="I13" i="39"/>
  <c r="H13" i="39"/>
  <c r="G13" i="39"/>
  <c r="F13" i="39"/>
  <c r="E13" i="39"/>
  <c r="M12" i="39"/>
  <c r="L12" i="39"/>
  <c r="K12" i="39"/>
  <c r="J12" i="39"/>
  <c r="I12" i="39"/>
  <c r="H12" i="39"/>
  <c r="G12" i="39"/>
  <c r="F12" i="39"/>
  <c r="E12" i="39"/>
  <c r="M11" i="39"/>
  <c r="L11" i="39"/>
  <c r="K11" i="39"/>
  <c r="J11" i="39"/>
  <c r="I11" i="39"/>
  <c r="H11" i="39"/>
  <c r="G11" i="39"/>
  <c r="F11" i="39"/>
  <c r="E11" i="39"/>
  <c r="M10" i="39"/>
  <c r="L10" i="39"/>
  <c r="K10" i="39"/>
  <c r="J10" i="39"/>
  <c r="I10" i="39"/>
  <c r="H10" i="39"/>
  <c r="G10" i="39"/>
  <c r="F10" i="39"/>
  <c r="E10" i="39"/>
  <c r="M9" i="39"/>
  <c r="L9" i="39"/>
  <c r="K9" i="39"/>
  <c r="J9" i="39"/>
  <c r="I9" i="39"/>
  <c r="H9" i="39"/>
  <c r="G9" i="39"/>
  <c r="F9" i="39"/>
  <c r="E9" i="39"/>
  <c r="M8" i="39"/>
  <c r="L8" i="39"/>
  <c r="K8" i="39"/>
  <c r="J8" i="39"/>
  <c r="I8" i="39"/>
  <c r="H8" i="39"/>
  <c r="G8" i="39"/>
  <c r="F8" i="39"/>
  <c r="E8" i="39"/>
  <c r="M7" i="39"/>
  <c r="L7" i="39"/>
  <c r="K7" i="39"/>
  <c r="J7" i="39"/>
  <c r="I7" i="39"/>
  <c r="H7" i="39"/>
  <c r="G7" i="39"/>
  <c r="F7" i="39"/>
  <c r="E7" i="39"/>
  <c r="D19" i="39"/>
  <c r="D18" i="39"/>
  <c r="D20" i="39"/>
  <c r="D17" i="39"/>
  <c r="D16" i="39"/>
  <c r="D15" i="39"/>
  <c r="D14" i="39"/>
  <c r="D13" i="39"/>
  <c r="D12" i="39"/>
  <c r="D11" i="39"/>
  <c r="D10" i="39"/>
  <c r="D9" i="39"/>
  <c r="D8" i="39"/>
  <c r="D7" i="39"/>
  <c r="M20" i="41"/>
  <c r="L20" i="41"/>
  <c r="K20" i="41"/>
  <c r="J20" i="41"/>
  <c r="I20" i="41"/>
  <c r="H20" i="41"/>
  <c r="G20" i="41"/>
  <c r="F20" i="41"/>
  <c r="E20" i="41"/>
  <c r="M19" i="41"/>
  <c r="L19" i="41"/>
  <c r="K19" i="41"/>
  <c r="J19" i="41"/>
  <c r="I19" i="41"/>
  <c r="H19" i="41"/>
  <c r="G19" i="41"/>
  <c r="F19" i="41"/>
  <c r="E19" i="41"/>
  <c r="M18" i="41"/>
  <c r="L18" i="41"/>
  <c r="K18" i="41"/>
  <c r="J18" i="41"/>
  <c r="I18" i="41"/>
  <c r="H18" i="41"/>
  <c r="G18" i="41"/>
  <c r="F18" i="41"/>
  <c r="E18" i="41"/>
  <c r="M17" i="41"/>
  <c r="L17" i="41"/>
  <c r="K17" i="41"/>
  <c r="J17" i="41"/>
  <c r="I17" i="41"/>
  <c r="H17" i="41"/>
  <c r="G17" i="41"/>
  <c r="F17" i="41"/>
  <c r="E17" i="41"/>
  <c r="M16" i="41"/>
  <c r="L16" i="41"/>
  <c r="K16" i="41"/>
  <c r="J16" i="41"/>
  <c r="I16" i="41"/>
  <c r="H16" i="41"/>
  <c r="G16" i="41"/>
  <c r="F16" i="41"/>
  <c r="E16" i="41"/>
  <c r="M15" i="41"/>
  <c r="L15" i="41"/>
  <c r="K15" i="41"/>
  <c r="J15" i="41"/>
  <c r="I15" i="41"/>
  <c r="H15" i="41"/>
  <c r="G15" i="41"/>
  <c r="F15" i="41"/>
  <c r="E15" i="41"/>
  <c r="M14" i="41"/>
  <c r="L14" i="41"/>
  <c r="K14" i="41"/>
  <c r="J14" i="41"/>
  <c r="I14" i="41"/>
  <c r="H14" i="41"/>
  <c r="G14" i="41"/>
  <c r="F14" i="41"/>
  <c r="E14" i="41"/>
  <c r="M13" i="41"/>
  <c r="L13" i="41"/>
  <c r="K13" i="41"/>
  <c r="J13" i="41"/>
  <c r="I13" i="41"/>
  <c r="H13" i="41"/>
  <c r="G13" i="41"/>
  <c r="F13" i="41"/>
  <c r="E13" i="41"/>
  <c r="M12" i="41"/>
  <c r="L12" i="41"/>
  <c r="K12" i="41"/>
  <c r="J12" i="41"/>
  <c r="I12" i="41"/>
  <c r="H12" i="41"/>
  <c r="G12" i="41"/>
  <c r="F12" i="41"/>
  <c r="E12" i="41"/>
  <c r="M11" i="41"/>
  <c r="L11" i="41"/>
  <c r="K11" i="41"/>
  <c r="J11" i="41"/>
  <c r="I11" i="41"/>
  <c r="H11" i="41"/>
  <c r="G11" i="41"/>
  <c r="F11" i="41"/>
  <c r="E11" i="41"/>
  <c r="M10" i="41"/>
  <c r="L10" i="41"/>
  <c r="K10" i="41"/>
  <c r="J10" i="41"/>
  <c r="I10" i="41"/>
  <c r="H10" i="41"/>
  <c r="G10" i="41"/>
  <c r="F10" i="41"/>
  <c r="E10" i="41"/>
  <c r="M9" i="41"/>
  <c r="L9" i="41"/>
  <c r="K9" i="41"/>
  <c r="J9" i="41"/>
  <c r="I9" i="41"/>
  <c r="H9" i="41"/>
  <c r="G9" i="41"/>
  <c r="F9" i="41"/>
  <c r="E9" i="41"/>
  <c r="M8" i="41"/>
  <c r="L8" i="41"/>
  <c r="K8" i="41"/>
  <c r="J8" i="41"/>
  <c r="I8" i="41"/>
  <c r="H8" i="41"/>
  <c r="G8" i="41"/>
  <c r="F8" i="41"/>
  <c r="E8" i="41"/>
  <c r="M7" i="41"/>
  <c r="L7" i="41"/>
  <c r="K7" i="41"/>
  <c r="J7" i="41"/>
  <c r="I7" i="41"/>
  <c r="H7" i="41"/>
  <c r="G7" i="41"/>
  <c r="F7" i="41"/>
  <c r="E7" i="41"/>
  <c r="D19" i="41"/>
  <c r="D18" i="41"/>
  <c r="D20" i="41"/>
  <c r="D17" i="41"/>
  <c r="D16" i="41"/>
  <c r="D15" i="41"/>
  <c r="D14" i="41"/>
  <c r="D13" i="41"/>
  <c r="D12" i="41"/>
  <c r="D11" i="41"/>
  <c r="D10" i="41"/>
  <c r="D9" i="41"/>
  <c r="D8" i="41"/>
  <c r="D7" i="41"/>
  <c r="M20" i="40"/>
  <c r="L20" i="40"/>
  <c r="K20" i="40"/>
  <c r="J20" i="40"/>
  <c r="I20" i="40"/>
  <c r="H20" i="40"/>
  <c r="G20" i="40"/>
  <c r="F20" i="40"/>
  <c r="E20" i="40"/>
  <c r="M19" i="40"/>
  <c r="L19" i="40"/>
  <c r="K19" i="40"/>
  <c r="J19" i="40"/>
  <c r="I19" i="40"/>
  <c r="H19" i="40"/>
  <c r="G19" i="40"/>
  <c r="F19" i="40"/>
  <c r="E19" i="40"/>
  <c r="M18" i="40"/>
  <c r="L18" i="40"/>
  <c r="K18" i="40"/>
  <c r="J18" i="40"/>
  <c r="I18" i="40"/>
  <c r="H18" i="40"/>
  <c r="G18" i="40"/>
  <c r="F18" i="40"/>
  <c r="E18" i="40"/>
  <c r="M17" i="40"/>
  <c r="L17" i="40"/>
  <c r="K17" i="40"/>
  <c r="J17" i="40"/>
  <c r="I17" i="40"/>
  <c r="H17" i="40"/>
  <c r="G17" i="40"/>
  <c r="F17" i="40"/>
  <c r="E17" i="40"/>
  <c r="M16" i="40"/>
  <c r="L16" i="40"/>
  <c r="K16" i="40"/>
  <c r="J16" i="40"/>
  <c r="I16" i="40"/>
  <c r="H16" i="40"/>
  <c r="G16" i="40"/>
  <c r="F16" i="40"/>
  <c r="E16" i="40"/>
  <c r="M15" i="40"/>
  <c r="L15" i="40"/>
  <c r="K15" i="40"/>
  <c r="J15" i="40"/>
  <c r="I15" i="40"/>
  <c r="H15" i="40"/>
  <c r="G15" i="40"/>
  <c r="F15" i="40"/>
  <c r="E15" i="40"/>
  <c r="M14" i="40"/>
  <c r="L14" i="40"/>
  <c r="K14" i="40"/>
  <c r="J14" i="40"/>
  <c r="I14" i="40"/>
  <c r="H14" i="40"/>
  <c r="G14" i="40"/>
  <c r="F14" i="40"/>
  <c r="E14" i="40"/>
  <c r="M13" i="40"/>
  <c r="L13" i="40"/>
  <c r="K13" i="40"/>
  <c r="J13" i="40"/>
  <c r="I13" i="40"/>
  <c r="H13" i="40"/>
  <c r="G13" i="40"/>
  <c r="F13" i="40"/>
  <c r="E13" i="40"/>
  <c r="M12" i="40"/>
  <c r="L12" i="40"/>
  <c r="K12" i="40"/>
  <c r="J12" i="40"/>
  <c r="I12" i="40"/>
  <c r="H12" i="40"/>
  <c r="G12" i="40"/>
  <c r="F12" i="40"/>
  <c r="E12" i="40"/>
  <c r="M11" i="40"/>
  <c r="L11" i="40"/>
  <c r="K11" i="40"/>
  <c r="J11" i="40"/>
  <c r="I11" i="40"/>
  <c r="H11" i="40"/>
  <c r="G11" i="40"/>
  <c r="F11" i="40"/>
  <c r="E11" i="40"/>
  <c r="M10" i="40"/>
  <c r="L10" i="40"/>
  <c r="K10" i="40"/>
  <c r="J10" i="40"/>
  <c r="I10" i="40"/>
  <c r="H10" i="40"/>
  <c r="G10" i="40"/>
  <c r="F10" i="40"/>
  <c r="E10" i="40"/>
  <c r="M9" i="40"/>
  <c r="L9" i="40"/>
  <c r="K9" i="40"/>
  <c r="J9" i="40"/>
  <c r="I9" i="40"/>
  <c r="H9" i="40"/>
  <c r="G9" i="40"/>
  <c r="F9" i="40"/>
  <c r="E9" i="40"/>
  <c r="M8" i="40"/>
  <c r="L8" i="40"/>
  <c r="K8" i="40"/>
  <c r="J8" i="40"/>
  <c r="I8" i="40"/>
  <c r="H8" i="40"/>
  <c r="G8" i="40"/>
  <c r="F8" i="40"/>
  <c r="E8" i="40"/>
  <c r="M7" i="40"/>
  <c r="L7" i="40"/>
  <c r="K7" i="40"/>
  <c r="J7" i="40"/>
  <c r="I7" i="40"/>
  <c r="H7" i="40"/>
  <c r="G7" i="40"/>
  <c r="F7" i="40"/>
  <c r="E7" i="40"/>
  <c r="D19" i="40"/>
  <c r="D18" i="40"/>
  <c r="D20" i="40"/>
  <c r="D17" i="40"/>
  <c r="D16" i="40"/>
  <c r="D15" i="40"/>
  <c r="D14" i="40"/>
  <c r="D13" i="40"/>
  <c r="D12" i="40"/>
  <c r="D11" i="40"/>
  <c r="D10" i="40"/>
  <c r="D9" i="40"/>
  <c r="D8" i="40"/>
  <c r="D7" i="40"/>
  <c r="D62" i="42"/>
  <c r="D20" i="42" s="1"/>
  <c r="D61" i="42"/>
  <c r="D19" i="42"/>
  <c r="D60" i="42"/>
  <c r="D59" i="42"/>
  <c r="D58" i="42"/>
  <c r="D57" i="42"/>
  <c r="D56" i="42"/>
  <c r="D55" i="42"/>
  <c r="D54" i="42"/>
  <c r="D53" i="42"/>
  <c r="D52" i="42"/>
  <c r="D51" i="42"/>
  <c r="D9" i="42" s="1"/>
  <c r="M50" i="42"/>
  <c r="L50" i="42"/>
  <c r="L8" i="42" s="1"/>
  <c r="K50" i="42"/>
  <c r="J50" i="42"/>
  <c r="J8" i="42"/>
  <c r="I50" i="42"/>
  <c r="H50" i="42"/>
  <c r="H8" i="42" s="1"/>
  <c r="G50" i="42"/>
  <c r="F50" i="42"/>
  <c r="D50" i="42"/>
  <c r="E50" i="42"/>
  <c r="M49" i="42"/>
  <c r="M7" i="42" s="1"/>
  <c r="L49" i="42"/>
  <c r="K49" i="42"/>
  <c r="J49" i="42"/>
  <c r="I49" i="42"/>
  <c r="H49" i="42"/>
  <c r="G49" i="42"/>
  <c r="G7" i="42" s="1"/>
  <c r="F49" i="42"/>
  <c r="E49" i="42"/>
  <c r="E7" i="42" s="1"/>
  <c r="D46" i="42"/>
  <c r="D18" i="42" s="1"/>
  <c r="D45" i="42"/>
  <c r="D44" i="42"/>
  <c r="D16" i="42" s="1"/>
  <c r="D43" i="42"/>
  <c r="D15" i="42" s="1"/>
  <c r="D42" i="42"/>
  <c r="D14" i="42" s="1"/>
  <c r="D41" i="42"/>
  <c r="D40" i="42"/>
  <c r="D12" i="42" s="1"/>
  <c r="D39" i="42"/>
  <c r="D11" i="42" s="1"/>
  <c r="D38" i="42"/>
  <c r="D10" i="42" s="1"/>
  <c r="D37" i="42"/>
  <c r="M36" i="42"/>
  <c r="L36" i="42"/>
  <c r="K36" i="42"/>
  <c r="K8" i="42" s="1"/>
  <c r="J36" i="42"/>
  <c r="I36" i="42"/>
  <c r="I8" i="42" s="1"/>
  <c r="H36" i="42"/>
  <c r="G36" i="42"/>
  <c r="G8" i="42" s="1"/>
  <c r="F36" i="42"/>
  <c r="E36" i="42"/>
  <c r="D36" i="42" s="1"/>
  <c r="D8" i="42" s="1"/>
  <c r="M35" i="42"/>
  <c r="L35" i="42"/>
  <c r="L7" i="42" s="1"/>
  <c r="K35" i="42"/>
  <c r="J35" i="42"/>
  <c r="I35" i="42"/>
  <c r="I7" i="42" s="1"/>
  <c r="H35" i="42"/>
  <c r="H7" i="42"/>
  <c r="G35" i="42"/>
  <c r="F35" i="42"/>
  <c r="E35" i="42"/>
  <c r="D35" i="42" s="1"/>
  <c r="M20" i="42"/>
  <c r="L20" i="42"/>
  <c r="K20" i="42"/>
  <c r="J20" i="42"/>
  <c r="I20" i="42"/>
  <c r="H20" i="42"/>
  <c r="G20" i="42"/>
  <c r="F20" i="42"/>
  <c r="E20" i="42"/>
  <c r="M19" i="42"/>
  <c r="L19" i="42"/>
  <c r="K19" i="42"/>
  <c r="J19" i="42"/>
  <c r="I19" i="42"/>
  <c r="H19" i="42"/>
  <c r="G19" i="42"/>
  <c r="F19" i="42"/>
  <c r="E19" i="42"/>
  <c r="M18" i="42"/>
  <c r="L18" i="42"/>
  <c r="K18" i="42"/>
  <c r="J18" i="42"/>
  <c r="I18" i="42"/>
  <c r="H18" i="42"/>
  <c r="G18" i="42"/>
  <c r="F18" i="42"/>
  <c r="E18" i="42"/>
  <c r="M17" i="42"/>
  <c r="L17" i="42"/>
  <c r="K17" i="42"/>
  <c r="J17" i="42"/>
  <c r="I17" i="42"/>
  <c r="H17" i="42"/>
  <c r="G17" i="42"/>
  <c r="F17" i="42"/>
  <c r="E17" i="42"/>
  <c r="M16" i="42"/>
  <c r="L16" i="42"/>
  <c r="K16" i="42"/>
  <c r="J16" i="42"/>
  <c r="I16" i="42"/>
  <c r="H16" i="42"/>
  <c r="G16" i="42"/>
  <c r="F16" i="42"/>
  <c r="E16" i="42"/>
  <c r="M15" i="42"/>
  <c r="L15" i="42"/>
  <c r="K15" i="42"/>
  <c r="J15" i="42"/>
  <c r="I15" i="42"/>
  <c r="H15" i="42"/>
  <c r="G15" i="42"/>
  <c r="F15" i="42"/>
  <c r="E15" i="42"/>
  <c r="M14" i="42"/>
  <c r="L14" i="42"/>
  <c r="K14" i="42"/>
  <c r="J14" i="42"/>
  <c r="I14" i="42"/>
  <c r="H14" i="42"/>
  <c r="G14" i="42"/>
  <c r="F14" i="42"/>
  <c r="E14" i="42"/>
  <c r="M13" i="42"/>
  <c r="L13" i="42"/>
  <c r="K13" i="42"/>
  <c r="J13" i="42"/>
  <c r="I13" i="42"/>
  <c r="H13" i="42"/>
  <c r="G13" i="42"/>
  <c r="F13" i="42"/>
  <c r="E13" i="42"/>
  <c r="M12" i="42"/>
  <c r="L12" i="42"/>
  <c r="K12" i="42"/>
  <c r="J12" i="42"/>
  <c r="I12" i="42"/>
  <c r="H12" i="42"/>
  <c r="G12" i="42"/>
  <c r="F12" i="42"/>
  <c r="E12" i="42"/>
  <c r="M11" i="42"/>
  <c r="L11" i="42"/>
  <c r="K11" i="42"/>
  <c r="J11" i="42"/>
  <c r="I11" i="42"/>
  <c r="H11" i="42"/>
  <c r="G11" i="42"/>
  <c r="F11" i="42"/>
  <c r="E11" i="42"/>
  <c r="M10" i="42"/>
  <c r="L10" i="42"/>
  <c r="K10" i="42"/>
  <c r="J10" i="42"/>
  <c r="I10" i="42"/>
  <c r="H10" i="42"/>
  <c r="G10" i="42"/>
  <c r="F10" i="42"/>
  <c r="E10" i="42"/>
  <c r="M9" i="42"/>
  <c r="L9" i="42"/>
  <c r="K9" i="42"/>
  <c r="J9" i="42"/>
  <c r="I9" i="42"/>
  <c r="H9" i="42"/>
  <c r="G9" i="42"/>
  <c r="F9" i="42"/>
  <c r="E9" i="42"/>
  <c r="M8" i="42"/>
  <c r="E8" i="42"/>
  <c r="K7" i="42"/>
  <c r="J7" i="42"/>
  <c r="F7" i="42"/>
  <c r="D17" i="42"/>
  <c r="D13" i="42"/>
  <c r="M20" i="3"/>
  <c r="L20" i="3"/>
  <c r="K20" i="3"/>
  <c r="J20" i="3"/>
  <c r="I20" i="3"/>
  <c r="H20" i="3"/>
  <c r="G20" i="3"/>
  <c r="F20" i="3"/>
  <c r="E20" i="3"/>
  <c r="D20" i="3"/>
  <c r="M19" i="3"/>
  <c r="L19" i="3"/>
  <c r="K19" i="3"/>
  <c r="J19" i="3"/>
  <c r="I19" i="3"/>
  <c r="H19" i="3"/>
  <c r="G19" i="3"/>
  <c r="F19" i="3"/>
  <c r="E19" i="3"/>
  <c r="D19" i="3"/>
  <c r="M18" i="3"/>
  <c r="L18" i="3"/>
  <c r="K18" i="3"/>
  <c r="J18" i="3"/>
  <c r="I18" i="3"/>
  <c r="H18" i="3"/>
  <c r="G18" i="3"/>
  <c r="F18" i="3"/>
  <c r="E18" i="3"/>
  <c r="D18" i="3"/>
  <c r="M17" i="3"/>
  <c r="L17" i="3"/>
  <c r="K17" i="3"/>
  <c r="J17" i="3"/>
  <c r="I17" i="3"/>
  <c r="H17" i="3"/>
  <c r="G17" i="3"/>
  <c r="F17" i="3"/>
  <c r="E17" i="3"/>
  <c r="D17" i="3"/>
  <c r="M16" i="3"/>
  <c r="L16" i="3"/>
  <c r="K16" i="3"/>
  <c r="J16" i="3"/>
  <c r="I16" i="3"/>
  <c r="H16" i="3"/>
  <c r="G16" i="3"/>
  <c r="F16" i="3"/>
  <c r="E16" i="3"/>
  <c r="D16" i="3"/>
  <c r="M15" i="3"/>
  <c r="L15" i="3"/>
  <c r="K15" i="3"/>
  <c r="J15" i="3"/>
  <c r="I15" i="3"/>
  <c r="H15" i="3"/>
  <c r="G15" i="3"/>
  <c r="F15" i="3"/>
  <c r="E15" i="3"/>
  <c r="D15" i="3"/>
  <c r="M14" i="3"/>
  <c r="L14" i="3"/>
  <c r="K14" i="3"/>
  <c r="J14" i="3"/>
  <c r="I14" i="3"/>
  <c r="H14" i="3"/>
  <c r="G14" i="3"/>
  <c r="F14" i="3"/>
  <c r="E14" i="3"/>
  <c r="D14" i="3"/>
  <c r="M13" i="3"/>
  <c r="L13" i="3"/>
  <c r="K13" i="3"/>
  <c r="J13" i="3"/>
  <c r="I13" i="3"/>
  <c r="H13" i="3"/>
  <c r="G13" i="3"/>
  <c r="F13" i="3"/>
  <c r="E13" i="3"/>
  <c r="D13" i="3"/>
  <c r="M12" i="3"/>
  <c r="L12" i="3"/>
  <c r="K12" i="3"/>
  <c r="J12" i="3"/>
  <c r="I12" i="3"/>
  <c r="H12" i="3"/>
  <c r="G12" i="3"/>
  <c r="F12" i="3"/>
  <c r="E12" i="3"/>
  <c r="D12" i="3"/>
  <c r="M11" i="3"/>
  <c r="L11" i="3"/>
  <c r="K11" i="3"/>
  <c r="J11" i="3"/>
  <c r="I11" i="3"/>
  <c r="H11" i="3"/>
  <c r="G11" i="3"/>
  <c r="F11" i="3"/>
  <c r="E11" i="3"/>
  <c r="D11" i="3"/>
  <c r="M10" i="3"/>
  <c r="L10" i="3"/>
  <c r="K10" i="3"/>
  <c r="J10" i="3"/>
  <c r="I10" i="3"/>
  <c r="H10" i="3"/>
  <c r="G10" i="3"/>
  <c r="F10" i="3"/>
  <c r="E10" i="3"/>
  <c r="D10" i="3"/>
  <c r="M9" i="3"/>
  <c r="L9" i="3"/>
  <c r="K9" i="3"/>
  <c r="J9" i="3"/>
  <c r="I9" i="3"/>
  <c r="H9" i="3"/>
  <c r="G9" i="3"/>
  <c r="F9" i="3"/>
  <c r="E9" i="3"/>
  <c r="D9" i="3"/>
  <c r="M8" i="3"/>
  <c r="L8" i="3"/>
  <c r="K8" i="3"/>
  <c r="J8" i="3"/>
  <c r="I8" i="3"/>
  <c r="H8" i="3"/>
  <c r="G8" i="3"/>
  <c r="F8" i="3"/>
  <c r="E8" i="3"/>
  <c r="D8" i="3"/>
  <c r="M7" i="3"/>
  <c r="L7" i="3"/>
  <c r="K7" i="3"/>
  <c r="J7" i="3"/>
  <c r="I7" i="3"/>
  <c r="H7" i="3"/>
  <c r="G7" i="3"/>
  <c r="F7" i="3"/>
  <c r="E7" i="3"/>
  <c r="D7" i="3"/>
  <c r="M20" i="2"/>
  <c r="L20" i="2"/>
  <c r="K20" i="2"/>
  <c r="J20" i="2"/>
  <c r="I20" i="2"/>
  <c r="H20" i="2"/>
  <c r="G20" i="2"/>
  <c r="F20" i="2"/>
  <c r="E20" i="2"/>
  <c r="D20" i="2"/>
  <c r="M19" i="2"/>
  <c r="L19" i="2"/>
  <c r="K19" i="2"/>
  <c r="J19" i="2"/>
  <c r="I19" i="2"/>
  <c r="H19" i="2"/>
  <c r="G19" i="2"/>
  <c r="F19" i="2"/>
  <c r="E19" i="2"/>
  <c r="D19" i="2"/>
  <c r="M18" i="2"/>
  <c r="L18" i="2"/>
  <c r="K18" i="2"/>
  <c r="J18" i="2"/>
  <c r="I18" i="2"/>
  <c r="H18" i="2"/>
  <c r="G18" i="2"/>
  <c r="F18" i="2"/>
  <c r="E18" i="2"/>
  <c r="D18" i="2"/>
  <c r="M17" i="2"/>
  <c r="L17" i="2"/>
  <c r="K17" i="2"/>
  <c r="J17" i="2"/>
  <c r="I17" i="2"/>
  <c r="H17" i="2"/>
  <c r="G17" i="2"/>
  <c r="F17" i="2"/>
  <c r="E17" i="2"/>
  <c r="D17" i="2"/>
  <c r="M16" i="2"/>
  <c r="L16" i="2"/>
  <c r="K16" i="2"/>
  <c r="J16" i="2"/>
  <c r="I16" i="2"/>
  <c r="H16" i="2"/>
  <c r="G16" i="2"/>
  <c r="F16" i="2"/>
  <c r="E16" i="2"/>
  <c r="D16" i="2"/>
  <c r="M15" i="2"/>
  <c r="L15" i="2"/>
  <c r="K15" i="2"/>
  <c r="J15" i="2"/>
  <c r="I15" i="2"/>
  <c r="H15" i="2"/>
  <c r="G15" i="2"/>
  <c r="F15" i="2"/>
  <c r="E15" i="2"/>
  <c r="D15" i="2"/>
  <c r="M14" i="2"/>
  <c r="L14" i="2"/>
  <c r="K14" i="2"/>
  <c r="J14" i="2"/>
  <c r="I14" i="2"/>
  <c r="H14" i="2"/>
  <c r="G14" i="2"/>
  <c r="F14" i="2"/>
  <c r="E14" i="2"/>
  <c r="D14" i="2"/>
  <c r="M13" i="2"/>
  <c r="L13" i="2"/>
  <c r="K13" i="2"/>
  <c r="J13" i="2"/>
  <c r="I13" i="2"/>
  <c r="H13" i="2"/>
  <c r="G13" i="2"/>
  <c r="F13" i="2"/>
  <c r="E13" i="2"/>
  <c r="D13" i="2"/>
  <c r="M12" i="2"/>
  <c r="L12" i="2"/>
  <c r="K12" i="2"/>
  <c r="J12" i="2"/>
  <c r="I12" i="2"/>
  <c r="H12" i="2"/>
  <c r="G12" i="2"/>
  <c r="F12" i="2"/>
  <c r="E12" i="2"/>
  <c r="D12" i="2"/>
  <c r="M11" i="2"/>
  <c r="L11" i="2"/>
  <c r="K11" i="2"/>
  <c r="J11" i="2"/>
  <c r="I11" i="2"/>
  <c r="H11" i="2"/>
  <c r="G11" i="2"/>
  <c r="F11" i="2"/>
  <c r="E11" i="2"/>
  <c r="D11" i="2"/>
  <c r="M10" i="2"/>
  <c r="L10" i="2"/>
  <c r="K10" i="2"/>
  <c r="J10" i="2"/>
  <c r="I10" i="2"/>
  <c r="H10" i="2"/>
  <c r="G10" i="2"/>
  <c r="F10" i="2"/>
  <c r="E10" i="2"/>
  <c r="D10" i="2"/>
  <c r="M9" i="2"/>
  <c r="L9" i="2"/>
  <c r="K9" i="2"/>
  <c r="J9" i="2"/>
  <c r="I9" i="2"/>
  <c r="H9" i="2"/>
  <c r="G9" i="2"/>
  <c r="F9" i="2"/>
  <c r="E9" i="2"/>
  <c r="D9" i="2"/>
  <c r="M8" i="2"/>
  <c r="L8" i="2"/>
  <c r="K8" i="2"/>
  <c r="J8" i="2"/>
  <c r="I8" i="2"/>
  <c r="H8" i="2"/>
  <c r="G8" i="2"/>
  <c r="F8" i="2"/>
  <c r="E8" i="2"/>
  <c r="D8" i="2"/>
  <c r="M7" i="2"/>
  <c r="L7" i="2"/>
  <c r="K7" i="2"/>
  <c r="J7" i="2"/>
  <c r="I7" i="2"/>
  <c r="H7" i="2"/>
  <c r="G7" i="2"/>
  <c r="F7" i="2"/>
  <c r="E7" i="2"/>
  <c r="D7" i="2"/>
  <c r="M20" i="4"/>
  <c r="L20" i="4"/>
  <c r="K20" i="4"/>
  <c r="J20" i="4"/>
  <c r="I20" i="4"/>
  <c r="H20" i="4"/>
  <c r="G20" i="4"/>
  <c r="F20" i="4"/>
  <c r="E20" i="4"/>
  <c r="D20" i="4"/>
  <c r="M19" i="4"/>
  <c r="L19" i="4"/>
  <c r="K19" i="4"/>
  <c r="J19" i="4"/>
  <c r="I19" i="4"/>
  <c r="H19" i="4"/>
  <c r="G19" i="4"/>
  <c r="F19" i="4"/>
  <c r="E19" i="4"/>
  <c r="D19" i="4"/>
  <c r="M18" i="4"/>
  <c r="L18" i="4"/>
  <c r="K18" i="4"/>
  <c r="J18" i="4"/>
  <c r="I18" i="4"/>
  <c r="H18" i="4"/>
  <c r="G18" i="4"/>
  <c r="F18" i="4"/>
  <c r="E18" i="4"/>
  <c r="D18" i="4"/>
  <c r="M17" i="4"/>
  <c r="L17" i="4"/>
  <c r="K17" i="4"/>
  <c r="J17" i="4"/>
  <c r="I17" i="4"/>
  <c r="H17" i="4"/>
  <c r="G17" i="4"/>
  <c r="F17" i="4"/>
  <c r="E17" i="4"/>
  <c r="D17" i="4"/>
  <c r="M16" i="4"/>
  <c r="L16" i="4"/>
  <c r="K16" i="4"/>
  <c r="J16" i="4"/>
  <c r="I16" i="4"/>
  <c r="H16" i="4"/>
  <c r="G16" i="4"/>
  <c r="F16" i="4"/>
  <c r="E16" i="4"/>
  <c r="D16" i="4"/>
  <c r="M15" i="4"/>
  <c r="L15" i="4"/>
  <c r="K15" i="4"/>
  <c r="J15" i="4"/>
  <c r="I15" i="4"/>
  <c r="H15" i="4"/>
  <c r="G15" i="4"/>
  <c r="F15" i="4"/>
  <c r="E15" i="4"/>
  <c r="D15" i="4"/>
  <c r="M14" i="4"/>
  <c r="L14" i="4"/>
  <c r="K14" i="4"/>
  <c r="J14" i="4"/>
  <c r="I14" i="4"/>
  <c r="H14" i="4"/>
  <c r="G14" i="4"/>
  <c r="F14" i="4"/>
  <c r="E14" i="4"/>
  <c r="D14" i="4"/>
  <c r="M13" i="4"/>
  <c r="L13" i="4"/>
  <c r="K13" i="4"/>
  <c r="J13" i="4"/>
  <c r="I13" i="4"/>
  <c r="H13" i="4"/>
  <c r="G13" i="4"/>
  <c r="F13" i="4"/>
  <c r="E13" i="4"/>
  <c r="D13" i="4"/>
  <c r="M12" i="4"/>
  <c r="L12" i="4"/>
  <c r="K12" i="4"/>
  <c r="J12" i="4"/>
  <c r="I12" i="4"/>
  <c r="H12" i="4"/>
  <c r="G12" i="4"/>
  <c r="F12" i="4"/>
  <c r="E12" i="4"/>
  <c r="D12" i="4"/>
  <c r="M11" i="4"/>
  <c r="L11" i="4"/>
  <c r="K11" i="4"/>
  <c r="J11" i="4"/>
  <c r="I11" i="4"/>
  <c r="H11" i="4"/>
  <c r="G11" i="4"/>
  <c r="F11" i="4"/>
  <c r="E11" i="4"/>
  <c r="D11" i="4"/>
  <c r="M10" i="4"/>
  <c r="L10" i="4"/>
  <c r="K10" i="4"/>
  <c r="J10" i="4"/>
  <c r="I10" i="4"/>
  <c r="H10" i="4"/>
  <c r="G10" i="4"/>
  <c r="F10" i="4"/>
  <c r="E10" i="4"/>
  <c r="D10" i="4"/>
  <c r="M9" i="4"/>
  <c r="L9" i="4"/>
  <c r="K9" i="4"/>
  <c r="J9" i="4"/>
  <c r="I9" i="4"/>
  <c r="H9" i="4"/>
  <c r="G9" i="4"/>
  <c r="F9" i="4"/>
  <c r="E9" i="4"/>
  <c r="D9" i="4"/>
  <c r="M8" i="4"/>
  <c r="L8" i="4"/>
  <c r="K8" i="4"/>
  <c r="J8" i="4"/>
  <c r="I8" i="4"/>
  <c r="H8" i="4"/>
  <c r="G8" i="4"/>
  <c r="F8" i="4"/>
  <c r="E8" i="4"/>
  <c r="D8" i="4"/>
  <c r="M7" i="4"/>
  <c r="L7" i="4"/>
  <c r="K7" i="4"/>
  <c r="J7" i="4"/>
  <c r="I7" i="4"/>
  <c r="H7" i="4"/>
  <c r="G7" i="4"/>
  <c r="F7" i="4"/>
  <c r="E7" i="4"/>
  <c r="D7" i="4"/>
  <c r="M20" i="5"/>
  <c r="L20" i="5"/>
  <c r="K20" i="5"/>
  <c r="J20" i="5"/>
  <c r="I20" i="5"/>
  <c r="H20" i="5"/>
  <c r="G20" i="5"/>
  <c r="F20" i="5"/>
  <c r="E20" i="5"/>
  <c r="D20" i="5"/>
  <c r="M19" i="5"/>
  <c r="L19" i="5"/>
  <c r="K19" i="5"/>
  <c r="J19" i="5"/>
  <c r="I19" i="5"/>
  <c r="H19" i="5"/>
  <c r="G19" i="5"/>
  <c r="F19" i="5"/>
  <c r="E19" i="5"/>
  <c r="D19" i="5"/>
  <c r="M18" i="5"/>
  <c r="L18" i="5"/>
  <c r="K18" i="5"/>
  <c r="J18" i="5"/>
  <c r="I18" i="5"/>
  <c r="H18" i="5"/>
  <c r="G18" i="5"/>
  <c r="F18" i="5"/>
  <c r="E18" i="5"/>
  <c r="D18" i="5"/>
  <c r="M17" i="5"/>
  <c r="L17" i="5"/>
  <c r="K17" i="5"/>
  <c r="J17" i="5"/>
  <c r="I17" i="5"/>
  <c r="H17" i="5"/>
  <c r="G17" i="5"/>
  <c r="F17" i="5"/>
  <c r="E17" i="5"/>
  <c r="D17" i="5"/>
  <c r="M16" i="5"/>
  <c r="L16" i="5"/>
  <c r="K16" i="5"/>
  <c r="J16" i="5"/>
  <c r="I16" i="5"/>
  <c r="H16" i="5"/>
  <c r="G16" i="5"/>
  <c r="F16" i="5"/>
  <c r="E16" i="5"/>
  <c r="D16" i="5"/>
  <c r="M15" i="5"/>
  <c r="L15" i="5"/>
  <c r="K15" i="5"/>
  <c r="J15" i="5"/>
  <c r="I15" i="5"/>
  <c r="H15" i="5"/>
  <c r="G15" i="5"/>
  <c r="F15" i="5"/>
  <c r="E15" i="5"/>
  <c r="D15" i="5"/>
  <c r="M14" i="5"/>
  <c r="L14" i="5"/>
  <c r="K14" i="5"/>
  <c r="J14" i="5"/>
  <c r="I14" i="5"/>
  <c r="H14" i="5"/>
  <c r="G14" i="5"/>
  <c r="F14" i="5"/>
  <c r="E14" i="5"/>
  <c r="D14" i="5"/>
  <c r="M13" i="5"/>
  <c r="L13" i="5"/>
  <c r="K13" i="5"/>
  <c r="J13" i="5"/>
  <c r="I13" i="5"/>
  <c r="H13" i="5"/>
  <c r="G13" i="5"/>
  <c r="F13" i="5"/>
  <c r="E13" i="5"/>
  <c r="D13" i="5"/>
  <c r="M12" i="5"/>
  <c r="L12" i="5"/>
  <c r="K12" i="5"/>
  <c r="J12" i="5"/>
  <c r="I12" i="5"/>
  <c r="H12" i="5"/>
  <c r="G12" i="5"/>
  <c r="F12" i="5"/>
  <c r="E12" i="5"/>
  <c r="D12" i="5"/>
  <c r="M11" i="5"/>
  <c r="L11" i="5"/>
  <c r="K11" i="5"/>
  <c r="J11" i="5"/>
  <c r="I11" i="5"/>
  <c r="H11" i="5"/>
  <c r="G11" i="5"/>
  <c r="F11" i="5"/>
  <c r="E11" i="5"/>
  <c r="D11" i="5"/>
  <c r="M10" i="5"/>
  <c r="L10" i="5"/>
  <c r="K10" i="5"/>
  <c r="J10" i="5"/>
  <c r="I10" i="5"/>
  <c r="H10" i="5"/>
  <c r="G10" i="5"/>
  <c r="F10" i="5"/>
  <c r="E10" i="5"/>
  <c r="D10" i="5"/>
  <c r="M9" i="5"/>
  <c r="L9" i="5"/>
  <c r="K9" i="5"/>
  <c r="J9" i="5"/>
  <c r="I9" i="5"/>
  <c r="H9" i="5"/>
  <c r="G9" i="5"/>
  <c r="F9" i="5"/>
  <c r="E9" i="5"/>
  <c r="D9" i="5"/>
  <c r="M8" i="5"/>
  <c r="L8" i="5"/>
  <c r="K8" i="5"/>
  <c r="J8" i="5"/>
  <c r="I8" i="5"/>
  <c r="H8" i="5"/>
  <c r="G8" i="5"/>
  <c r="F8" i="5"/>
  <c r="E8" i="5"/>
  <c r="D8" i="5"/>
  <c r="M7" i="5"/>
  <c r="L7" i="5"/>
  <c r="K7" i="5"/>
  <c r="J7" i="5"/>
  <c r="I7" i="5"/>
  <c r="H7" i="5"/>
  <c r="G7" i="5"/>
  <c r="F7" i="5"/>
  <c r="E7" i="5"/>
  <c r="D7" i="5"/>
  <c r="M20" i="6"/>
  <c r="L20" i="6"/>
  <c r="K20" i="6"/>
  <c r="J20" i="6"/>
  <c r="I20" i="6"/>
  <c r="H20" i="6"/>
  <c r="G20" i="6"/>
  <c r="F20" i="6"/>
  <c r="E20" i="6"/>
  <c r="D20" i="6"/>
  <c r="M19" i="6"/>
  <c r="L19" i="6"/>
  <c r="K19" i="6"/>
  <c r="J19" i="6"/>
  <c r="I19" i="6"/>
  <c r="H19" i="6"/>
  <c r="G19" i="6"/>
  <c r="F19" i="6"/>
  <c r="E19" i="6"/>
  <c r="D19" i="6"/>
  <c r="M18" i="6"/>
  <c r="L18" i="6"/>
  <c r="K18" i="6"/>
  <c r="J18" i="6"/>
  <c r="I18" i="6"/>
  <c r="H18" i="6"/>
  <c r="G18" i="6"/>
  <c r="F18" i="6"/>
  <c r="E18" i="6"/>
  <c r="D18" i="6"/>
  <c r="M17" i="6"/>
  <c r="L17" i="6"/>
  <c r="K17" i="6"/>
  <c r="J17" i="6"/>
  <c r="I17" i="6"/>
  <c r="H17" i="6"/>
  <c r="G17" i="6"/>
  <c r="F17" i="6"/>
  <c r="E17" i="6"/>
  <c r="D17" i="6"/>
  <c r="M16" i="6"/>
  <c r="L16" i="6"/>
  <c r="K16" i="6"/>
  <c r="J16" i="6"/>
  <c r="I16" i="6"/>
  <c r="H16" i="6"/>
  <c r="G16" i="6"/>
  <c r="F16" i="6"/>
  <c r="E16" i="6"/>
  <c r="D16" i="6"/>
  <c r="M15" i="6"/>
  <c r="L15" i="6"/>
  <c r="K15" i="6"/>
  <c r="J15" i="6"/>
  <c r="I15" i="6"/>
  <c r="H15" i="6"/>
  <c r="G15" i="6"/>
  <c r="F15" i="6"/>
  <c r="E15" i="6"/>
  <c r="D15" i="6"/>
  <c r="M14" i="6"/>
  <c r="L14" i="6"/>
  <c r="K14" i="6"/>
  <c r="J14" i="6"/>
  <c r="I14" i="6"/>
  <c r="H14" i="6"/>
  <c r="G14" i="6"/>
  <c r="F14" i="6"/>
  <c r="E14" i="6"/>
  <c r="D14" i="6"/>
  <c r="M13" i="6"/>
  <c r="L13" i="6"/>
  <c r="K13" i="6"/>
  <c r="J13" i="6"/>
  <c r="I13" i="6"/>
  <c r="H13" i="6"/>
  <c r="G13" i="6"/>
  <c r="F13" i="6"/>
  <c r="E13" i="6"/>
  <c r="D13" i="6"/>
  <c r="M12" i="6"/>
  <c r="L12" i="6"/>
  <c r="K12" i="6"/>
  <c r="J12" i="6"/>
  <c r="I12" i="6"/>
  <c r="H12" i="6"/>
  <c r="G12" i="6"/>
  <c r="F12" i="6"/>
  <c r="E12" i="6"/>
  <c r="D12" i="6"/>
  <c r="M11" i="6"/>
  <c r="L11" i="6"/>
  <c r="K11" i="6"/>
  <c r="J11" i="6"/>
  <c r="I11" i="6"/>
  <c r="H11" i="6"/>
  <c r="G11" i="6"/>
  <c r="F11" i="6"/>
  <c r="E11" i="6"/>
  <c r="D11" i="6"/>
  <c r="M10" i="6"/>
  <c r="L10" i="6"/>
  <c r="K10" i="6"/>
  <c r="J10" i="6"/>
  <c r="I10" i="6"/>
  <c r="H10" i="6"/>
  <c r="G10" i="6"/>
  <c r="F10" i="6"/>
  <c r="E10" i="6"/>
  <c r="D10" i="6"/>
  <c r="M9" i="6"/>
  <c r="L9" i="6"/>
  <c r="K9" i="6"/>
  <c r="J9" i="6"/>
  <c r="I9" i="6"/>
  <c r="H9" i="6"/>
  <c r="G9" i="6"/>
  <c r="F9" i="6"/>
  <c r="E9" i="6"/>
  <c r="D9" i="6"/>
  <c r="M8" i="6"/>
  <c r="L8" i="6"/>
  <c r="K8" i="6"/>
  <c r="J8" i="6"/>
  <c r="I8" i="6"/>
  <c r="H8" i="6"/>
  <c r="G8" i="6"/>
  <c r="F8" i="6"/>
  <c r="E8" i="6"/>
  <c r="D8" i="6"/>
  <c r="M7" i="6"/>
  <c r="L7" i="6"/>
  <c r="K7" i="6"/>
  <c r="J7" i="6"/>
  <c r="I7" i="6"/>
  <c r="H7" i="6"/>
  <c r="G7" i="6"/>
  <c r="F7" i="6"/>
  <c r="E7" i="6"/>
  <c r="D7" i="6"/>
  <c r="M20" i="7"/>
  <c r="L20" i="7"/>
  <c r="K20" i="7"/>
  <c r="J20" i="7"/>
  <c r="I20" i="7"/>
  <c r="H20" i="7"/>
  <c r="G20" i="7"/>
  <c r="F20" i="7"/>
  <c r="E20" i="7"/>
  <c r="D20" i="7"/>
  <c r="M19" i="7"/>
  <c r="L19" i="7"/>
  <c r="K19" i="7"/>
  <c r="J19" i="7"/>
  <c r="I19" i="7"/>
  <c r="H19" i="7"/>
  <c r="G19" i="7"/>
  <c r="F19" i="7"/>
  <c r="E19" i="7"/>
  <c r="D19" i="7"/>
  <c r="M18" i="7"/>
  <c r="L18" i="7"/>
  <c r="K18" i="7"/>
  <c r="J18" i="7"/>
  <c r="I18" i="7"/>
  <c r="H18" i="7"/>
  <c r="G18" i="7"/>
  <c r="F18" i="7"/>
  <c r="E18" i="7"/>
  <c r="D18" i="7"/>
  <c r="M17" i="7"/>
  <c r="L17" i="7"/>
  <c r="K17" i="7"/>
  <c r="J17" i="7"/>
  <c r="I17" i="7"/>
  <c r="H17" i="7"/>
  <c r="G17" i="7"/>
  <c r="F17" i="7"/>
  <c r="E17" i="7"/>
  <c r="D17" i="7"/>
  <c r="M16" i="7"/>
  <c r="L16" i="7"/>
  <c r="K16" i="7"/>
  <c r="J16" i="7"/>
  <c r="I16" i="7"/>
  <c r="H16" i="7"/>
  <c r="G16" i="7"/>
  <c r="F16" i="7"/>
  <c r="E16" i="7"/>
  <c r="D16" i="7"/>
  <c r="M15" i="7"/>
  <c r="L15" i="7"/>
  <c r="K15" i="7"/>
  <c r="J15" i="7"/>
  <c r="I15" i="7"/>
  <c r="H15" i="7"/>
  <c r="G15" i="7"/>
  <c r="F15" i="7"/>
  <c r="E15" i="7"/>
  <c r="D15" i="7"/>
  <c r="M14" i="7"/>
  <c r="L14" i="7"/>
  <c r="K14" i="7"/>
  <c r="J14" i="7"/>
  <c r="I14" i="7"/>
  <c r="H14" i="7"/>
  <c r="G14" i="7"/>
  <c r="F14" i="7"/>
  <c r="E14" i="7"/>
  <c r="D14" i="7"/>
  <c r="M13" i="7"/>
  <c r="L13" i="7"/>
  <c r="K13" i="7"/>
  <c r="J13" i="7"/>
  <c r="I13" i="7"/>
  <c r="H13" i="7"/>
  <c r="G13" i="7"/>
  <c r="F13" i="7"/>
  <c r="E13" i="7"/>
  <c r="D13" i="7"/>
  <c r="M12" i="7"/>
  <c r="L12" i="7"/>
  <c r="K12" i="7"/>
  <c r="J12" i="7"/>
  <c r="I12" i="7"/>
  <c r="H12" i="7"/>
  <c r="G12" i="7"/>
  <c r="F12" i="7"/>
  <c r="E12" i="7"/>
  <c r="D12" i="7"/>
  <c r="M11" i="7"/>
  <c r="L11" i="7"/>
  <c r="K11" i="7"/>
  <c r="J11" i="7"/>
  <c r="I11" i="7"/>
  <c r="H11" i="7"/>
  <c r="G11" i="7"/>
  <c r="F11" i="7"/>
  <c r="E11" i="7"/>
  <c r="D11" i="7"/>
  <c r="M10" i="7"/>
  <c r="L10" i="7"/>
  <c r="K10" i="7"/>
  <c r="J10" i="7"/>
  <c r="I10" i="7"/>
  <c r="H10" i="7"/>
  <c r="G10" i="7"/>
  <c r="F10" i="7"/>
  <c r="E10" i="7"/>
  <c r="D10" i="7"/>
  <c r="M9" i="7"/>
  <c r="L9" i="7"/>
  <c r="K9" i="7"/>
  <c r="J9" i="7"/>
  <c r="I9" i="7"/>
  <c r="H9" i="7"/>
  <c r="G9" i="7"/>
  <c r="F9" i="7"/>
  <c r="E9" i="7"/>
  <c r="D9" i="7"/>
  <c r="M8" i="7"/>
  <c r="L8" i="7"/>
  <c r="K8" i="7"/>
  <c r="J8" i="7"/>
  <c r="I8" i="7"/>
  <c r="H8" i="7"/>
  <c r="G8" i="7"/>
  <c r="F8" i="7"/>
  <c r="E8" i="7"/>
  <c r="D8" i="7"/>
  <c r="M7" i="7"/>
  <c r="L7" i="7"/>
  <c r="K7" i="7"/>
  <c r="J7" i="7"/>
  <c r="I7" i="7"/>
  <c r="H7" i="7"/>
  <c r="G7" i="7"/>
  <c r="F7" i="7"/>
  <c r="E7" i="7"/>
  <c r="D7" i="7"/>
  <c r="M20" i="1"/>
  <c r="L20" i="1"/>
  <c r="K20" i="1"/>
  <c r="J20" i="1"/>
  <c r="I20" i="1"/>
  <c r="H20" i="1"/>
  <c r="G20" i="1"/>
  <c r="F20" i="1"/>
  <c r="E20" i="1"/>
  <c r="M19" i="1"/>
  <c r="L19" i="1"/>
  <c r="K19" i="1"/>
  <c r="J19" i="1"/>
  <c r="I19" i="1"/>
  <c r="H19" i="1"/>
  <c r="G19" i="1"/>
  <c r="F19" i="1"/>
  <c r="E19" i="1"/>
  <c r="M18" i="1"/>
  <c r="L18" i="1"/>
  <c r="K18" i="1"/>
  <c r="J18" i="1"/>
  <c r="I18" i="1"/>
  <c r="H18" i="1"/>
  <c r="G18" i="1"/>
  <c r="F18" i="1"/>
  <c r="E18" i="1"/>
  <c r="M17" i="1"/>
  <c r="L17" i="1"/>
  <c r="K17" i="1"/>
  <c r="J17" i="1"/>
  <c r="I17" i="1"/>
  <c r="H17" i="1"/>
  <c r="G17" i="1"/>
  <c r="F17" i="1"/>
  <c r="E17" i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L9" i="1"/>
  <c r="K9" i="1"/>
  <c r="J9" i="1"/>
  <c r="I9" i="1"/>
  <c r="H9" i="1"/>
  <c r="G9" i="1"/>
  <c r="F9" i="1"/>
  <c r="E9" i="1"/>
  <c r="M8" i="1"/>
  <c r="L8" i="1"/>
  <c r="K8" i="1"/>
  <c r="J8" i="1"/>
  <c r="I8" i="1"/>
  <c r="H8" i="1"/>
  <c r="G8" i="1"/>
  <c r="F8" i="1"/>
  <c r="E8" i="1"/>
  <c r="M7" i="1"/>
  <c r="L7" i="1"/>
  <c r="K7" i="1"/>
  <c r="J7" i="1"/>
  <c r="I7" i="1"/>
  <c r="H7" i="1"/>
  <c r="G7" i="1"/>
  <c r="F7" i="1"/>
  <c r="E7" i="1"/>
  <c r="D19" i="1"/>
  <c r="D18" i="1"/>
  <c r="D20" i="1"/>
  <c r="D17" i="1"/>
  <c r="D16" i="1"/>
  <c r="D15" i="1"/>
  <c r="D14" i="1"/>
  <c r="D13" i="1"/>
  <c r="D12" i="1"/>
  <c r="D11" i="1"/>
  <c r="D10" i="1"/>
  <c r="D9" i="1"/>
  <c r="D8" i="1"/>
  <c r="D7" i="1"/>
  <c r="F7" i="8"/>
  <c r="D7" i="8"/>
  <c r="M20" i="8"/>
  <c r="L20" i="8"/>
  <c r="K20" i="8"/>
  <c r="J20" i="8"/>
  <c r="I20" i="8"/>
  <c r="H20" i="8"/>
  <c r="G20" i="8"/>
  <c r="F20" i="8"/>
  <c r="E20" i="8"/>
  <c r="M19" i="8"/>
  <c r="L19" i="8"/>
  <c r="K19" i="8"/>
  <c r="J19" i="8"/>
  <c r="I19" i="8"/>
  <c r="H19" i="8"/>
  <c r="G19" i="8"/>
  <c r="F19" i="8"/>
  <c r="E19" i="8"/>
  <c r="M18" i="8"/>
  <c r="L18" i="8"/>
  <c r="K18" i="8"/>
  <c r="J18" i="8"/>
  <c r="I18" i="8"/>
  <c r="H18" i="8"/>
  <c r="G18" i="8"/>
  <c r="F18" i="8"/>
  <c r="E18" i="8"/>
  <c r="M17" i="8"/>
  <c r="L17" i="8"/>
  <c r="K17" i="8"/>
  <c r="J17" i="8"/>
  <c r="I17" i="8"/>
  <c r="H17" i="8"/>
  <c r="G17" i="8"/>
  <c r="F17" i="8"/>
  <c r="E17" i="8"/>
  <c r="M16" i="8"/>
  <c r="L16" i="8"/>
  <c r="K16" i="8"/>
  <c r="J16" i="8"/>
  <c r="I16" i="8"/>
  <c r="H16" i="8"/>
  <c r="G16" i="8"/>
  <c r="F16" i="8"/>
  <c r="E16" i="8"/>
  <c r="M15" i="8"/>
  <c r="L15" i="8"/>
  <c r="K15" i="8"/>
  <c r="J15" i="8"/>
  <c r="I15" i="8"/>
  <c r="H15" i="8"/>
  <c r="G15" i="8"/>
  <c r="F15" i="8"/>
  <c r="E15" i="8"/>
  <c r="M14" i="8"/>
  <c r="L14" i="8"/>
  <c r="K14" i="8"/>
  <c r="J14" i="8"/>
  <c r="I14" i="8"/>
  <c r="H14" i="8"/>
  <c r="G14" i="8"/>
  <c r="F14" i="8"/>
  <c r="E14" i="8"/>
  <c r="M13" i="8"/>
  <c r="L13" i="8"/>
  <c r="K13" i="8"/>
  <c r="J13" i="8"/>
  <c r="I13" i="8"/>
  <c r="H13" i="8"/>
  <c r="G13" i="8"/>
  <c r="F13" i="8"/>
  <c r="E13" i="8"/>
  <c r="M12" i="8"/>
  <c r="L12" i="8"/>
  <c r="K12" i="8"/>
  <c r="J12" i="8"/>
  <c r="I12" i="8"/>
  <c r="H12" i="8"/>
  <c r="G12" i="8"/>
  <c r="F12" i="8"/>
  <c r="E12" i="8"/>
  <c r="M11" i="8"/>
  <c r="L11" i="8"/>
  <c r="K11" i="8"/>
  <c r="J11" i="8"/>
  <c r="I11" i="8"/>
  <c r="H11" i="8"/>
  <c r="G11" i="8"/>
  <c r="F11" i="8"/>
  <c r="E11" i="8"/>
  <c r="M10" i="8"/>
  <c r="L10" i="8"/>
  <c r="K10" i="8"/>
  <c r="J10" i="8"/>
  <c r="I10" i="8"/>
  <c r="H10" i="8"/>
  <c r="G10" i="8"/>
  <c r="F10" i="8"/>
  <c r="E10" i="8"/>
  <c r="M9" i="8"/>
  <c r="L9" i="8"/>
  <c r="K9" i="8"/>
  <c r="J9" i="8"/>
  <c r="I9" i="8"/>
  <c r="H9" i="8"/>
  <c r="G9" i="8"/>
  <c r="F9" i="8"/>
  <c r="E9" i="8"/>
  <c r="M8" i="8"/>
  <c r="L8" i="8"/>
  <c r="K8" i="8"/>
  <c r="J8" i="8"/>
  <c r="I8" i="8"/>
  <c r="H8" i="8"/>
  <c r="G8" i="8"/>
  <c r="F8" i="8"/>
  <c r="E8" i="8"/>
  <c r="M7" i="8"/>
  <c r="L7" i="8"/>
  <c r="K7" i="8"/>
  <c r="J7" i="8"/>
  <c r="I7" i="8"/>
  <c r="H7" i="8"/>
  <c r="G7" i="8"/>
  <c r="E7" i="8"/>
  <c r="D19" i="8"/>
  <c r="D18" i="8"/>
  <c r="D20" i="8"/>
  <c r="D17" i="8"/>
  <c r="D16" i="8"/>
  <c r="D15" i="8"/>
  <c r="D14" i="8"/>
  <c r="D13" i="8"/>
  <c r="D12" i="8"/>
  <c r="D11" i="8"/>
  <c r="D10" i="8"/>
  <c r="D9" i="8"/>
  <c r="D8" i="8"/>
  <c r="M20" i="9"/>
  <c r="L20" i="9"/>
  <c r="K20" i="9"/>
  <c r="J20" i="9"/>
  <c r="I20" i="9"/>
  <c r="H20" i="9"/>
  <c r="G20" i="9"/>
  <c r="F20" i="9"/>
  <c r="E20" i="9"/>
  <c r="D20" i="9"/>
  <c r="M19" i="9"/>
  <c r="L19" i="9"/>
  <c r="K19" i="9"/>
  <c r="J19" i="9"/>
  <c r="I19" i="9"/>
  <c r="H19" i="9"/>
  <c r="G19" i="9"/>
  <c r="F19" i="9"/>
  <c r="E19" i="9"/>
  <c r="D19" i="9"/>
  <c r="M18" i="9"/>
  <c r="L18" i="9"/>
  <c r="K18" i="9"/>
  <c r="J18" i="9"/>
  <c r="I18" i="9"/>
  <c r="H18" i="9"/>
  <c r="G18" i="9"/>
  <c r="F18" i="9"/>
  <c r="E18" i="9"/>
  <c r="D18" i="9"/>
  <c r="M17" i="9"/>
  <c r="L17" i="9"/>
  <c r="K17" i="9"/>
  <c r="J17" i="9"/>
  <c r="I17" i="9"/>
  <c r="H17" i="9"/>
  <c r="G17" i="9"/>
  <c r="F17" i="9"/>
  <c r="E17" i="9"/>
  <c r="D17" i="9"/>
  <c r="M16" i="9"/>
  <c r="L16" i="9"/>
  <c r="K16" i="9"/>
  <c r="J16" i="9"/>
  <c r="I16" i="9"/>
  <c r="H16" i="9"/>
  <c r="G16" i="9"/>
  <c r="F16" i="9"/>
  <c r="E16" i="9"/>
  <c r="D16" i="9"/>
  <c r="M15" i="9"/>
  <c r="L15" i="9"/>
  <c r="K15" i="9"/>
  <c r="J15" i="9"/>
  <c r="I15" i="9"/>
  <c r="H15" i="9"/>
  <c r="G15" i="9"/>
  <c r="F15" i="9"/>
  <c r="E15" i="9"/>
  <c r="D15" i="9"/>
  <c r="M14" i="9"/>
  <c r="L14" i="9"/>
  <c r="K14" i="9"/>
  <c r="J14" i="9"/>
  <c r="I14" i="9"/>
  <c r="H14" i="9"/>
  <c r="G14" i="9"/>
  <c r="F14" i="9"/>
  <c r="E14" i="9"/>
  <c r="D14" i="9"/>
  <c r="M13" i="9"/>
  <c r="L13" i="9"/>
  <c r="K13" i="9"/>
  <c r="J13" i="9"/>
  <c r="I13" i="9"/>
  <c r="H13" i="9"/>
  <c r="G13" i="9"/>
  <c r="F13" i="9"/>
  <c r="E13" i="9"/>
  <c r="D13" i="9"/>
  <c r="M12" i="9"/>
  <c r="L12" i="9"/>
  <c r="K12" i="9"/>
  <c r="J12" i="9"/>
  <c r="I12" i="9"/>
  <c r="H12" i="9"/>
  <c r="G12" i="9"/>
  <c r="F12" i="9"/>
  <c r="E12" i="9"/>
  <c r="D12" i="9"/>
  <c r="M11" i="9"/>
  <c r="L11" i="9"/>
  <c r="K11" i="9"/>
  <c r="J11" i="9"/>
  <c r="I11" i="9"/>
  <c r="H11" i="9"/>
  <c r="G11" i="9"/>
  <c r="F11" i="9"/>
  <c r="E11" i="9"/>
  <c r="D11" i="9"/>
  <c r="M10" i="9"/>
  <c r="L10" i="9"/>
  <c r="K10" i="9"/>
  <c r="J10" i="9"/>
  <c r="I10" i="9"/>
  <c r="H10" i="9"/>
  <c r="G10" i="9"/>
  <c r="F10" i="9"/>
  <c r="E10" i="9"/>
  <c r="D10" i="9"/>
  <c r="M9" i="9"/>
  <c r="L9" i="9"/>
  <c r="K9" i="9"/>
  <c r="J9" i="9"/>
  <c r="I9" i="9"/>
  <c r="H9" i="9"/>
  <c r="G9" i="9"/>
  <c r="F9" i="9"/>
  <c r="E9" i="9"/>
  <c r="D9" i="9"/>
  <c r="M8" i="9"/>
  <c r="L8" i="9"/>
  <c r="K8" i="9"/>
  <c r="J8" i="9"/>
  <c r="I8" i="9"/>
  <c r="H8" i="9"/>
  <c r="G8" i="9"/>
  <c r="F8" i="9"/>
  <c r="E8" i="9"/>
  <c r="D8" i="9"/>
  <c r="M7" i="9"/>
  <c r="L7" i="9"/>
  <c r="K7" i="9"/>
  <c r="J7" i="9"/>
  <c r="I7" i="9"/>
  <c r="H7" i="9"/>
  <c r="G7" i="9"/>
  <c r="F7" i="9"/>
  <c r="E7" i="9"/>
  <c r="D7" i="9"/>
  <c r="M20" i="10"/>
  <c r="L20" i="10"/>
  <c r="K20" i="10"/>
  <c r="J20" i="10"/>
  <c r="I20" i="10"/>
  <c r="H20" i="10"/>
  <c r="G20" i="10"/>
  <c r="F20" i="10"/>
  <c r="E20" i="10"/>
  <c r="M19" i="10"/>
  <c r="L19" i="10"/>
  <c r="K19" i="10"/>
  <c r="J19" i="10"/>
  <c r="I19" i="10"/>
  <c r="H19" i="10"/>
  <c r="G19" i="10"/>
  <c r="F19" i="10"/>
  <c r="E19" i="10"/>
  <c r="M18" i="10"/>
  <c r="L18" i="10"/>
  <c r="K18" i="10"/>
  <c r="J18" i="10"/>
  <c r="I18" i="10"/>
  <c r="H18" i="10"/>
  <c r="G18" i="10"/>
  <c r="F18" i="10"/>
  <c r="E18" i="10"/>
  <c r="M17" i="10"/>
  <c r="L17" i="10"/>
  <c r="K17" i="10"/>
  <c r="J17" i="10"/>
  <c r="I17" i="10"/>
  <c r="H17" i="10"/>
  <c r="G17" i="10"/>
  <c r="F17" i="10"/>
  <c r="E17" i="10"/>
  <c r="M16" i="10"/>
  <c r="L16" i="10"/>
  <c r="K16" i="10"/>
  <c r="J16" i="10"/>
  <c r="I16" i="10"/>
  <c r="H16" i="10"/>
  <c r="G16" i="10"/>
  <c r="F16" i="10"/>
  <c r="E16" i="10"/>
  <c r="M15" i="10"/>
  <c r="L15" i="10"/>
  <c r="K15" i="10"/>
  <c r="J15" i="10"/>
  <c r="I15" i="10"/>
  <c r="H15" i="10"/>
  <c r="G15" i="10"/>
  <c r="F15" i="10"/>
  <c r="E15" i="10"/>
  <c r="M14" i="10"/>
  <c r="L14" i="10"/>
  <c r="K14" i="10"/>
  <c r="J14" i="10"/>
  <c r="I14" i="10"/>
  <c r="H14" i="10"/>
  <c r="G14" i="10"/>
  <c r="F14" i="10"/>
  <c r="E14" i="10"/>
  <c r="M13" i="10"/>
  <c r="L13" i="10"/>
  <c r="K13" i="10"/>
  <c r="J13" i="10"/>
  <c r="I13" i="10"/>
  <c r="H13" i="10"/>
  <c r="G13" i="10"/>
  <c r="F13" i="10"/>
  <c r="E13" i="10"/>
  <c r="M12" i="10"/>
  <c r="L12" i="10"/>
  <c r="K12" i="10"/>
  <c r="J12" i="10"/>
  <c r="I12" i="10"/>
  <c r="H12" i="10"/>
  <c r="G12" i="10"/>
  <c r="F12" i="10"/>
  <c r="E12" i="10"/>
  <c r="M11" i="10"/>
  <c r="L11" i="10"/>
  <c r="K11" i="10"/>
  <c r="J11" i="10"/>
  <c r="I11" i="10"/>
  <c r="H11" i="10"/>
  <c r="G11" i="10"/>
  <c r="F11" i="10"/>
  <c r="E11" i="10"/>
  <c r="M10" i="10"/>
  <c r="L10" i="10"/>
  <c r="K10" i="10"/>
  <c r="J10" i="10"/>
  <c r="I10" i="10"/>
  <c r="H10" i="10"/>
  <c r="G10" i="10"/>
  <c r="F10" i="10"/>
  <c r="E10" i="10"/>
  <c r="M9" i="10"/>
  <c r="L9" i="10"/>
  <c r="K9" i="10"/>
  <c r="J9" i="10"/>
  <c r="I9" i="10"/>
  <c r="H9" i="10"/>
  <c r="G9" i="10"/>
  <c r="F9" i="10"/>
  <c r="E9" i="10"/>
  <c r="M8" i="10"/>
  <c r="L8" i="10"/>
  <c r="K8" i="10"/>
  <c r="J8" i="10"/>
  <c r="I8" i="10"/>
  <c r="H8" i="10"/>
  <c r="G8" i="10"/>
  <c r="F8" i="10"/>
  <c r="E8" i="10"/>
  <c r="M7" i="10"/>
  <c r="L7" i="10"/>
  <c r="K7" i="10"/>
  <c r="J7" i="10"/>
  <c r="I7" i="10"/>
  <c r="H7" i="10"/>
  <c r="G7" i="10"/>
  <c r="F7" i="10"/>
  <c r="E7" i="10"/>
  <c r="D19" i="10"/>
  <c r="D18" i="10"/>
  <c r="D20" i="10"/>
  <c r="D17" i="10"/>
  <c r="D16" i="10"/>
  <c r="D15" i="10"/>
  <c r="D14" i="10"/>
  <c r="D13" i="10"/>
  <c r="D12" i="10"/>
  <c r="D11" i="10"/>
  <c r="D10" i="10"/>
  <c r="D9" i="10"/>
  <c r="D8" i="10"/>
  <c r="D7" i="10"/>
  <c r="M20" i="11"/>
  <c r="L20" i="11"/>
  <c r="K20" i="11"/>
  <c r="J20" i="11"/>
  <c r="I20" i="11"/>
  <c r="H20" i="11"/>
  <c r="G20" i="11"/>
  <c r="F20" i="11"/>
  <c r="E20" i="11"/>
  <c r="M19" i="11"/>
  <c r="L19" i="11"/>
  <c r="K19" i="11"/>
  <c r="J19" i="11"/>
  <c r="I19" i="11"/>
  <c r="H19" i="11"/>
  <c r="G19" i="11"/>
  <c r="F19" i="11"/>
  <c r="E19" i="11"/>
  <c r="M18" i="11"/>
  <c r="L18" i="11"/>
  <c r="K18" i="11"/>
  <c r="J18" i="11"/>
  <c r="I18" i="11"/>
  <c r="H18" i="11"/>
  <c r="G18" i="11"/>
  <c r="F18" i="11"/>
  <c r="E18" i="11"/>
  <c r="M17" i="11"/>
  <c r="L17" i="11"/>
  <c r="K17" i="11"/>
  <c r="J17" i="11"/>
  <c r="I17" i="11"/>
  <c r="H17" i="11"/>
  <c r="G17" i="11"/>
  <c r="F17" i="11"/>
  <c r="E17" i="11"/>
  <c r="M16" i="11"/>
  <c r="L16" i="11"/>
  <c r="K16" i="11"/>
  <c r="J16" i="11"/>
  <c r="I16" i="11"/>
  <c r="H16" i="11"/>
  <c r="G16" i="11"/>
  <c r="F16" i="11"/>
  <c r="E16" i="11"/>
  <c r="M15" i="11"/>
  <c r="L15" i="11"/>
  <c r="K15" i="11"/>
  <c r="J15" i="11"/>
  <c r="I15" i="11"/>
  <c r="H15" i="11"/>
  <c r="G15" i="11"/>
  <c r="F15" i="11"/>
  <c r="E15" i="11"/>
  <c r="M14" i="11"/>
  <c r="L14" i="11"/>
  <c r="K14" i="11"/>
  <c r="J14" i="11"/>
  <c r="I14" i="11"/>
  <c r="H14" i="11"/>
  <c r="G14" i="11"/>
  <c r="F14" i="11"/>
  <c r="E14" i="11"/>
  <c r="M13" i="11"/>
  <c r="L13" i="11"/>
  <c r="K13" i="11"/>
  <c r="J13" i="11"/>
  <c r="I13" i="11"/>
  <c r="H13" i="11"/>
  <c r="G13" i="11"/>
  <c r="F13" i="11"/>
  <c r="E13" i="11"/>
  <c r="M12" i="11"/>
  <c r="L12" i="11"/>
  <c r="K12" i="11"/>
  <c r="J12" i="11"/>
  <c r="I12" i="11"/>
  <c r="H12" i="11"/>
  <c r="G12" i="11"/>
  <c r="F12" i="11"/>
  <c r="E12" i="11"/>
  <c r="M11" i="11"/>
  <c r="L11" i="11"/>
  <c r="K11" i="11"/>
  <c r="J11" i="11"/>
  <c r="I11" i="11"/>
  <c r="H11" i="11"/>
  <c r="G11" i="11"/>
  <c r="F11" i="11"/>
  <c r="E11" i="11"/>
  <c r="M10" i="11"/>
  <c r="L10" i="11"/>
  <c r="K10" i="11"/>
  <c r="J10" i="11"/>
  <c r="I10" i="11"/>
  <c r="H10" i="11"/>
  <c r="G10" i="11"/>
  <c r="F10" i="11"/>
  <c r="E10" i="11"/>
  <c r="M9" i="11"/>
  <c r="L9" i="11"/>
  <c r="K9" i="11"/>
  <c r="J9" i="11"/>
  <c r="I9" i="11"/>
  <c r="H9" i="11"/>
  <c r="G9" i="11"/>
  <c r="F9" i="11"/>
  <c r="E9" i="11"/>
  <c r="M8" i="11"/>
  <c r="L8" i="11"/>
  <c r="K8" i="11"/>
  <c r="J8" i="11"/>
  <c r="I8" i="11"/>
  <c r="H8" i="11"/>
  <c r="G8" i="11"/>
  <c r="F8" i="11"/>
  <c r="E8" i="11"/>
  <c r="M7" i="11"/>
  <c r="L7" i="11"/>
  <c r="K7" i="11"/>
  <c r="J7" i="11"/>
  <c r="I7" i="11"/>
  <c r="H7" i="11"/>
  <c r="G7" i="11"/>
  <c r="F7" i="11"/>
  <c r="E7" i="11"/>
  <c r="D19" i="11"/>
  <c r="D18" i="11"/>
  <c r="D20" i="11"/>
  <c r="D17" i="11"/>
  <c r="D16" i="11"/>
  <c r="D15" i="11"/>
  <c r="D14" i="11"/>
  <c r="D13" i="11"/>
  <c r="D12" i="11"/>
  <c r="D11" i="11"/>
  <c r="D10" i="11"/>
  <c r="D9" i="11"/>
  <c r="D8" i="11"/>
  <c r="D7" i="11"/>
  <c r="D62" i="12"/>
  <c r="D61" i="12"/>
  <c r="D19" i="12" s="1"/>
  <c r="D60" i="12"/>
  <c r="D59" i="12"/>
  <c r="D58" i="12"/>
  <c r="D57" i="12"/>
  <c r="D15" i="12" s="1"/>
  <c r="D56" i="12"/>
  <c r="D55" i="12"/>
  <c r="D54" i="12"/>
  <c r="D53" i="12"/>
  <c r="D52" i="12"/>
  <c r="D51" i="12"/>
  <c r="D9" i="12" s="1"/>
  <c r="M50" i="12"/>
  <c r="L50" i="12"/>
  <c r="L8" i="12" s="1"/>
  <c r="K50" i="12"/>
  <c r="J50" i="12"/>
  <c r="I50" i="12"/>
  <c r="H50" i="12"/>
  <c r="G50" i="12"/>
  <c r="F50" i="12"/>
  <c r="F8" i="12" s="1"/>
  <c r="E50" i="12"/>
  <c r="M49" i="12"/>
  <c r="L49" i="12"/>
  <c r="K49" i="12"/>
  <c r="J49" i="12"/>
  <c r="I49" i="12"/>
  <c r="H49" i="12"/>
  <c r="G49" i="12"/>
  <c r="F49" i="12"/>
  <c r="F7" i="12" s="1"/>
  <c r="E49" i="12"/>
  <c r="D46" i="12"/>
  <c r="D45" i="12"/>
  <c r="D44" i="12"/>
  <c r="D16" i="12" s="1"/>
  <c r="D43" i="12"/>
  <c r="D42" i="12"/>
  <c r="D14" i="12" s="1"/>
  <c r="D41" i="12"/>
  <c r="D40" i="12"/>
  <c r="D39" i="12"/>
  <c r="D38" i="12"/>
  <c r="D10" i="12" s="1"/>
  <c r="D37" i="12"/>
  <c r="M36" i="12"/>
  <c r="M8" i="12" s="1"/>
  <c r="L36" i="12"/>
  <c r="K36" i="12"/>
  <c r="J36" i="12"/>
  <c r="I36" i="12"/>
  <c r="I8" i="12" s="1"/>
  <c r="H36" i="12"/>
  <c r="G36" i="12"/>
  <c r="G8" i="12" s="1"/>
  <c r="F36" i="12"/>
  <c r="E36" i="12"/>
  <c r="M35" i="12"/>
  <c r="L35" i="12"/>
  <c r="L7" i="12" s="1"/>
  <c r="K35" i="12"/>
  <c r="J35" i="12"/>
  <c r="I35" i="12"/>
  <c r="I7" i="12" s="1"/>
  <c r="H35" i="12"/>
  <c r="H7" i="12"/>
  <c r="G35" i="12"/>
  <c r="F35" i="12"/>
  <c r="E35" i="12"/>
  <c r="D35" i="12"/>
  <c r="M20" i="12"/>
  <c r="L20" i="12"/>
  <c r="K20" i="12"/>
  <c r="J20" i="12"/>
  <c r="I20" i="12"/>
  <c r="H20" i="12"/>
  <c r="G20" i="12"/>
  <c r="F20" i="12"/>
  <c r="E20" i="12"/>
  <c r="M19" i="12"/>
  <c r="L19" i="12"/>
  <c r="K19" i="12"/>
  <c r="J19" i="12"/>
  <c r="I19" i="12"/>
  <c r="H19" i="12"/>
  <c r="G19" i="12"/>
  <c r="F19" i="12"/>
  <c r="E19" i="12"/>
  <c r="M18" i="12"/>
  <c r="L18" i="12"/>
  <c r="K18" i="12"/>
  <c r="J18" i="12"/>
  <c r="I18" i="12"/>
  <c r="H18" i="12"/>
  <c r="G18" i="12"/>
  <c r="F18" i="12"/>
  <c r="E18" i="12"/>
  <c r="M17" i="12"/>
  <c r="L17" i="12"/>
  <c r="K17" i="12"/>
  <c r="J17" i="12"/>
  <c r="I17" i="12"/>
  <c r="H17" i="12"/>
  <c r="G17" i="12"/>
  <c r="F17" i="12"/>
  <c r="E17" i="12"/>
  <c r="M16" i="12"/>
  <c r="L16" i="12"/>
  <c r="K16" i="12"/>
  <c r="J16" i="12"/>
  <c r="I16" i="12"/>
  <c r="H16" i="12"/>
  <c r="G16" i="12"/>
  <c r="F16" i="12"/>
  <c r="E16" i="12"/>
  <c r="M15" i="12"/>
  <c r="L15" i="12"/>
  <c r="K15" i="12"/>
  <c r="J15" i="12"/>
  <c r="I15" i="12"/>
  <c r="H15" i="12"/>
  <c r="G15" i="12"/>
  <c r="F15" i="12"/>
  <c r="E15" i="12"/>
  <c r="M14" i="12"/>
  <c r="L14" i="12"/>
  <c r="K14" i="12"/>
  <c r="J14" i="12"/>
  <c r="I14" i="12"/>
  <c r="H14" i="12"/>
  <c r="G14" i="12"/>
  <c r="F14" i="12"/>
  <c r="E14" i="12"/>
  <c r="M13" i="12"/>
  <c r="L13" i="12"/>
  <c r="K13" i="12"/>
  <c r="J13" i="12"/>
  <c r="I13" i="12"/>
  <c r="H13" i="12"/>
  <c r="G13" i="12"/>
  <c r="F13" i="12"/>
  <c r="E13" i="12"/>
  <c r="M12" i="12"/>
  <c r="L12" i="12"/>
  <c r="K12" i="12"/>
  <c r="J12" i="12"/>
  <c r="I12" i="12"/>
  <c r="H12" i="12"/>
  <c r="G12" i="12"/>
  <c r="F12" i="12"/>
  <c r="E12" i="12"/>
  <c r="M11" i="12"/>
  <c r="L11" i="12"/>
  <c r="K11" i="12"/>
  <c r="J11" i="12"/>
  <c r="I11" i="12"/>
  <c r="H11" i="12"/>
  <c r="G11" i="12"/>
  <c r="F11" i="12"/>
  <c r="E11" i="12"/>
  <c r="M10" i="12"/>
  <c r="L10" i="12"/>
  <c r="K10" i="12"/>
  <c r="J10" i="12"/>
  <c r="I10" i="12"/>
  <c r="H10" i="12"/>
  <c r="G10" i="12"/>
  <c r="F10" i="12"/>
  <c r="E10" i="12"/>
  <c r="M9" i="12"/>
  <c r="L9" i="12"/>
  <c r="K9" i="12"/>
  <c r="J9" i="12"/>
  <c r="I9" i="12"/>
  <c r="H9" i="12"/>
  <c r="G9" i="12"/>
  <c r="F9" i="12"/>
  <c r="E9" i="12"/>
  <c r="K8" i="12"/>
  <c r="J8" i="12"/>
  <c r="H8" i="12"/>
  <c r="E8" i="12"/>
  <c r="M7" i="12"/>
  <c r="K7" i="12"/>
  <c r="J7" i="12"/>
  <c r="G7" i="12"/>
  <c r="E7" i="12"/>
  <c r="D18" i="12"/>
  <c r="D20" i="12"/>
  <c r="D17" i="12"/>
  <c r="D13" i="12"/>
  <c r="D12" i="12"/>
  <c r="D11" i="12"/>
  <c r="M20" i="13"/>
  <c r="L20" i="13"/>
  <c r="K20" i="13"/>
  <c r="J20" i="13"/>
  <c r="I20" i="13"/>
  <c r="H20" i="13"/>
  <c r="G20" i="13"/>
  <c r="F20" i="13"/>
  <c r="E20" i="13"/>
  <c r="M19" i="13"/>
  <c r="L19" i="13"/>
  <c r="K19" i="13"/>
  <c r="J19" i="13"/>
  <c r="I19" i="13"/>
  <c r="H19" i="13"/>
  <c r="G19" i="13"/>
  <c r="F19" i="13"/>
  <c r="E19" i="13"/>
  <c r="M18" i="13"/>
  <c r="L18" i="13"/>
  <c r="K18" i="13"/>
  <c r="J18" i="13"/>
  <c r="I18" i="13"/>
  <c r="H18" i="13"/>
  <c r="G18" i="13"/>
  <c r="F18" i="13"/>
  <c r="E18" i="13"/>
  <c r="M17" i="13"/>
  <c r="L17" i="13"/>
  <c r="K17" i="13"/>
  <c r="J17" i="13"/>
  <c r="I17" i="13"/>
  <c r="H17" i="13"/>
  <c r="G17" i="13"/>
  <c r="F17" i="13"/>
  <c r="E17" i="13"/>
  <c r="M16" i="13"/>
  <c r="L16" i="13"/>
  <c r="K16" i="13"/>
  <c r="J16" i="13"/>
  <c r="I16" i="13"/>
  <c r="H16" i="13"/>
  <c r="G16" i="13"/>
  <c r="F16" i="13"/>
  <c r="E16" i="13"/>
  <c r="M15" i="13"/>
  <c r="L15" i="13"/>
  <c r="K15" i="13"/>
  <c r="J15" i="13"/>
  <c r="I15" i="13"/>
  <c r="H15" i="13"/>
  <c r="G15" i="13"/>
  <c r="F15" i="13"/>
  <c r="E15" i="13"/>
  <c r="M14" i="13"/>
  <c r="L14" i="13"/>
  <c r="K14" i="13"/>
  <c r="J14" i="13"/>
  <c r="I14" i="13"/>
  <c r="H14" i="13"/>
  <c r="G14" i="13"/>
  <c r="F14" i="13"/>
  <c r="E14" i="13"/>
  <c r="M13" i="13"/>
  <c r="L13" i="13"/>
  <c r="K13" i="13"/>
  <c r="J13" i="13"/>
  <c r="I13" i="13"/>
  <c r="H13" i="13"/>
  <c r="G13" i="13"/>
  <c r="F13" i="13"/>
  <c r="E13" i="13"/>
  <c r="M12" i="13"/>
  <c r="L12" i="13"/>
  <c r="K12" i="13"/>
  <c r="J12" i="13"/>
  <c r="I12" i="13"/>
  <c r="H12" i="13"/>
  <c r="G12" i="13"/>
  <c r="F12" i="13"/>
  <c r="E12" i="13"/>
  <c r="M11" i="13"/>
  <c r="L11" i="13"/>
  <c r="K11" i="13"/>
  <c r="J11" i="13"/>
  <c r="I11" i="13"/>
  <c r="H11" i="13"/>
  <c r="G11" i="13"/>
  <c r="F11" i="13"/>
  <c r="E11" i="13"/>
  <c r="M10" i="13"/>
  <c r="L10" i="13"/>
  <c r="K10" i="13"/>
  <c r="J10" i="13"/>
  <c r="I10" i="13"/>
  <c r="H10" i="13"/>
  <c r="G10" i="13"/>
  <c r="F10" i="13"/>
  <c r="E10" i="13"/>
  <c r="M9" i="13"/>
  <c r="L9" i="13"/>
  <c r="K9" i="13"/>
  <c r="J9" i="13"/>
  <c r="I9" i="13"/>
  <c r="H9" i="13"/>
  <c r="G9" i="13"/>
  <c r="F9" i="13"/>
  <c r="E9" i="13"/>
  <c r="M8" i="13"/>
  <c r="L8" i="13"/>
  <c r="K8" i="13"/>
  <c r="J8" i="13"/>
  <c r="I8" i="13"/>
  <c r="H8" i="13"/>
  <c r="G8" i="13"/>
  <c r="F8" i="13"/>
  <c r="E8" i="13"/>
  <c r="M7" i="13"/>
  <c r="L7" i="13"/>
  <c r="K7" i="13"/>
  <c r="J7" i="13"/>
  <c r="I7" i="13"/>
  <c r="H7" i="13"/>
  <c r="G7" i="13"/>
  <c r="F7" i="13"/>
  <c r="E7" i="13"/>
  <c r="D19" i="13"/>
  <c r="D18" i="13"/>
  <c r="D20" i="13"/>
  <c r="D17" i="13"/>
  <c r="D16" i="13"/>
  <c r="D15" i="13"/>
  <c r="D14" i="13"/>
  <c r="D13" i="13"/>
  <c r="D12" i="13"/>
  <c r="D11" i="13"/>
  <c r="D10" i="13"/>
  <c r="D9" i="13"/>
  <c r="D8" i="13"/>
  <c r="D7" i="13"/>
  <c r="D62" i="14"/>
  <c r="D61" i="14"/>
  <c r="D19" i="14" s="1"/>
  <c r="D60" i="14"/>
  <c r="D59" i="14"/>
  <c r="D58" i="14"/>
  <c r="D57" i="14"/>
  <c r="D15" i="14" s="1"/>
  <c r="D56" i="14"/>
  <c r="D55" i="14"/>
  <c r="D13" i="14" s="1"/>
  <c r="D54" i="14"/>
  <c r="D53" i="14"/>
  <c r="D52" i="14"/>
  <c r="D51" i="14"/>
  <c r="D9" i="14" s="1"/>
  <c r="M50" i="14"/>
  <c r="L50" i="14"/>
  <c r="L8" i="14" s="1"/>
  <c r="K50" i="14"/>
  <c r="J50" i="14"/>
  <c r="I50" i="14"/>
  <c r="H50" i="14"/>
  <c r="H8" i="14" s="1"/>
  <c r="G50" i="14"/>
  <c r="F50" i="14"/>
  <c r="F8" i="14" s="1"/>
  <c r="E50" i="14"/>
  <c r="D50" i="14" s="1"/>
  <c r="D8" i="14" s="1"/>
  <c r="M49" i="14"/>
  <c r="M7" i="14" s="1"/>
  <c r="L49" i="14"/>
  <c r="K49" i="14"/>
  <c r="K7" i="14" s="1"/>
  <c r="J49" i="14"/>
  <c r="I49" i="14"/>
  <c r="H49" i="14"/>
  <c r="G49" i="14"/>
  <c r="G7" i="14" s="1"/>
  <c r="F49" i="14"/>
  <c r="E49" i="14"/>
  <c r="M20" i="14"/>
  <c r="L20" i="14"/>
  <c r="K20" i="14"/>
  <c r="J20" i="14"/>
  <c r="I20" i="14"/>
  <c r="H20" i="14"/>
  <c r="G20" i="14"/>
  <c r="F20" i="14"/>
  <c r="E20" i="14"/>
  <c r="M19" i="14"/>
  <c r="L19" i="14"/>
  <c r="K19" i="14"/>
  <c r="J19" i="14"/>
  <c r="I19" i="14"/>
  <c r="H19" i="14"/>
  <c r="G19" i="14"/>
  <c r="F19" i="14"/>
  <c r="E19" i="14"/>
  <c r="M18" i="14"/>
  <c r="L18" i="14"/>
  <c r="K18" i="14"/>
  <c r="J18" i="14"/>
  <c r="I18" i="14"/>
  <c r="H18" i="14"/>
  <c r="G18" i="14"/>
  <c r="F18" i="14"/>
  <c r="E18" i="14"/>
  <c r="M17" i="14"/>
  <c r="L17" i="14"/>
  <c r="K17" i="14"/>
  <c r="J17" i="14"/>
  <c r="I17" i="14"/>
  <c r="H17" i="14"/>
  <c r="G17" i="14"/>
  <c r="F17" i="14"/>
  <c r="E17" i="14"/>
  <c r="M16" i="14"/>
  <c r="L16" i="14"/>
  <c r="K16" i="14"/>
  <c r="J16" i="14"/>
  <c r="I16" i="14"/>
  <c r="H16" i="14"/>
  <c r="G16" i="14"/>
  <c r="F16" i="14"/>
  <c r="E16" i="14"/>
  <c r="M15" i="14"/>
  <c r="L15" i="14"/>
  <c r="K15" i="14"/>
  <c r="J15" i="14"/>
  <c r="I15" i="14"/>
  <c r="H15" i="14"/>
  <c r="G15" i="14"/>
  <c r="F15" i="14"/>
  <c r="E15" i="14"/>
  <c r="M14" i="14"/>
  <c r="L14" i="14"/>
  <c r="K14" i="14"/>
  <c r="J14" i="14"/>
  <c r="I14" i="14"/>
  <c r="H14" i="14"/>
  <c r="G14" i="14"/>
  <c r="F14" i="14"/>
  <c r="E14" i="14"/>
  <c r="M13" i="14"/>
  <c r="L13" i="14"/>
  <c r="K13" i="14"/>
  <c r="J13" i="14"/>
  <c r="I13" i="14"/>
  <c r="H13" i="14"/>
  <c r="G13" i="14"/>
  <c r="F13" i="14"/>
  <c r="E13" i="14"/>
  <c r="M12" i="14"/>
  <c r="L12" i="14"/>
  <c r="K12" i="14"/>
  <c r="J12" i="14"/>
  <c r="I12" i="14"/>
  <c r="H12" i="14"/>
  <c r="G12" i="14"/>
  <c r="F12" i="14"/>
  <c r="E12" i="14"/>
  <c r="M11" i="14"/>
  <c r="L11" i="14"/>
  <c r="K11" i="14"/>
  <c r="J11" i="14"/>
  <c r="I11" i="14"/>
  <c r="H11" i="14"/>
  <c r="G11" i="14"/>
  <c r="F11" i="14"/>
  <c r="E11" i="14"/>
  <c r="M10" i="14"/>
  <c r="L10" i="14"/>
  <c r="K10" i="14"/>
  <c r="J10" i="14"/>
  <c r="I10" i="14"/>
  <c r="H10" i="14"/>
  <c r="G10" i="14"/>
  <c r="F10" i="14"/>
  <c r="E10" i="14"/>
  <c r="M9" i="14"/>
  <c r="L9" i="14"/>
  <c r="K9" i="14"/>
  <c r="J9" i="14"/>
  <c r="I9" i="14"/>
  <c r="H9" i="14"/>
  <c r="G9" i="14"/>
  <c r="F9" i="14"/>
  <c r="E9" i="14"/>
  <c r="M8" i="14"/>
  <c r="K8" i="14"/>
  <c r="J8" i="14"/>
  <c r="I8" i="14"/>
  <c r="G8" i="14"/>
  <c r="E8" i="14"/>
  <c r="L7" i="14"/>
  <c r="J7" i="14"/>
  <c r="I7" i="14"/>
  <c r="H7" i="14"/>
  <c r="F7" i="14"/>
  <c r="D18" i="14"/>
  <c r="D20" i="14"/>
  <c r="D17" i="14"/>
  <c r="D16" i="14"/>
  <c r="D14" i="14"/>
  <c r="D12" i="14"/>
  <c r="D11" i="14"/>
  <c r="D10" i="14"/>
  <c r="D62" i="15"/>
  <c r="D61" i="15"/>
  <c r="D19" i="15" s="1"/>
  <c r="D60" i="15"/>
  <c r="D59" i="15"/>
  <c r="D17" i="15" s="1"/>
  <c r="D58" i="15"/>
  <c r="D57" i="15"/>
  <c r="D56" i="15"/>
  <c r="D55" i="15"/>
  <c r="D54" i="15"/>
  <c r="D53" i="15"/>
  <c r="D11" i="15" s="1"/>
  <c r="D52" i="15"/>
  <c r="D51" i="15"/>
  <c r="M50" i="15"/>
  <c r="L50" i="15"/>
  <c r="K50" i="15"/>
  <c r="J50" i="15"/>
  <c r="J8" i="15" s="1"/>
  <c r="I50" i="15"/>
  <c r="H50" i="15"/>
  <c r="G50" i="15"/>
  <c r="F50" i="15"/>
  <c r="D50" i="15" s="1"/>
  <c r="E50" i="15"/>
  <c r="M49" i="15"/>
  <c r="L49" i="15"/>
  <c r="K49" i="15"/>
  <c r="J49" i="15"/>
  <c r="J7" i="15" s="1"/>
  <c r="I49" i="15"/>
  <c r="H49" i="15"/>
  <c r="G49" i="15"/>
  <c r="F49" i="15"/>
  <c r="E49" i="15"/>
  <c r="D49" i="15"/>
  <c r="D47" i="15"/>
  <c r="D48" i="15"/>
  <c r="D46" i="15"/>
  <c r="D45" i="15"/>
  <c r="D44" i="15"/>
  <c r="D43" i="15"/>
  <c r="D15" i="15" s="1"/>
  <c r="D42" i="15"/>
  <c r="D41" i="15"/>
  <c r="D40" i="15"/>
  <c r="D39" i="15"/>
  <c r="D38" i="15"/>
  <c r="D37" i="15"/>
  <c r="D9" i="15" s="1"/>
  <c r="M36" i="15"/>
  <c r="L36" i="15"/>
  <c r="K36" i="15"/>
  <c r="J36" i="15"/>
  <c r="I36" i="15"/>
  <c r="H36" i="15"/>
  <c r="H8" i="15" s="1"/>
  <c r="G36" i="15"/>
  <c r="F36" i="15"/>
  <c r="E36" i="15"/>
  <c r="M35" i="15"/>
  <c r="M7" i="15" s="1"/>
  <c r="L35" i="15"/>
  <c r="K35" i="15"/>
  <c r="K7" i="15" s="1"/>
  <c r="J35" i="15"/>
  <c r="I35" i="15"/>
  <c r="H35" i="15"/>
  <c r="G35" i="15"/>
  <c r="G7" i="15" s="1"/>
  <c r="F35" i="15"/>
  <c r="E35" i="15"/>
  <c r="M20" i="15"/>
  <c r="L20" i="15"/>
  <c r="K20" i="15"/>
  <c r="J20" i="15"/>
  <c r="I20" i="15"/>
  <c r="H20" i="15"/>
  <c r="G20" i="15"/>
  <c r="F20" i="15"/>
  <c r="E20" i="15"/>
  <c r="M19" i="15"/>
  <c r="L19" i="15"/>
  <c r="K19" i="15"/>
  <c r="J19" i="15"/>
  <c r="I19" i="15"/>
  <c r="H19" i="15"/>
  <c r="G19" i="15"/>
  <c r="F19" i="15"/>
  <c r="E19" i="15"/>
  <c r="M18" i="15"/>
  <c r="L18" i="15"/>
  <c r="K18" i="15"/>
  <c r="J18" i="15"/>
  <c r="I18" i="15"/>
  <c r="H18" i="15"/>
  <c r="G18" i="15"/>
  <c r="F18" i="15"/>
  <c r="E18" i="15"/>
  <c r="M17" i="15"/>
  <c r="L17" i="15"/>
  <c r="K17" i="15"/>
  <c r="J17" i="15"/>
  <c r="I17" i="15"/>
  <c r="H17" i="15"/>
  <c r="G17" i="15"/>
  <c r="F17" i="15"/>
  <c r="E17" i="15"/>
  <c r="M16" i="15"/>
  <c r="L16" i="15"/>
  <c r="K16" i="15"/>
  <c r="J16" i="15"/>
  <c r="I16" i="15"/>
  <c r="H16" i="15"/>
  <c r="G16" i="15"/>
  <c r="F16" i="15"/>
  <c r="E16" i="15"/>
  <c r="M15" i="15"/>
  <c r="L15" i="15"/>
  <c r="K15" i="15"/>
  <c r="J15" i="15"/>
  <c r="I15" i="15"/>
  <c r="H15" i="15"/>
  <c r="G15" i="15"/>
  <c r="F15" i="15"/>
  <c r="E15" i="15"/>
  <c r="M14" i="15"/>
  <c r="L14" i="15"/>
  <c r="K14" i="15"/>
  <c r="J14" i="15"/>
  <c r="I14" i="15"/>
  <c r="H14" i="15"/>
  <c r="G14" i="15"/>
  <c r="F14" i="15"/>
  <c r="E14" i="15"/>
  <c r="M13" i="15"/>
  <c r="L13" i="15"/>
  <c r="K13" i="15"/>
  <c r="J13" i="15"/>
  <c r="I13" i="15"/>
  <c r="H13" i="15"/>
  <c r="G13" i="15"/>
  <c r="F13" i="15"/>
  <c r="E13" i="15"/>
  <c r="M12" i="15"/>
  <c r="L12" i="15"/>
  <c r="K12" i="15"/>
  <c r="J12" i="15"/>
  <c r="I12" i="15"/>
  <c r="H12" i="15"/>
  <c r="G12" i="15"/>
  <c r="F12" i="15"/>
  <c r="E12" i="15"/>
  <c r="M11" i="15"/>
  <c r="L11" i="15"/>
  <c r="K11" i="15"/>
  <c r="J11" i="15"/>
  <c r="I11" i="15"/>
  <c r="H11" i="15"/>
  <c r="G11" i="15"/>
  <c r="F11" i="15"/>
  <c r="E11" i="15"/>
  <c r="M10" i="15"/>
  <c r="L10" i="15"/>
  <c r="K10" i="15"/>
  <c r="J10" i="15"/>
  <c r="I10" i="15"/>
  <c r="H10" i="15"/>
  <c r="G10" i="15"/>
  <c r="F10" i="15"/>
  <c r="E10" i="15"/>
  <c r="M9" i="15"/>
  <c r="L9" i="15"/>
  <c r="K9" i="15"/>
  <c r="J9" i="15"/>
  <c r="I9" i="15"/>
  <c r="H9" i="15"/>
  <c r="G9" i="15"/>
  <c r="F9" i="15"/>
  <c r="E9" i="15"/>
  <c r="M8" i="15"/>
  <c r="K8" i="15"/>
  <c r="I8" i="15"/>
  <c r="G8" i="15"/>
  <c r="E8" i="15"/>
  <c r="L7" i="15"/>
  <c r="I7" i="15"/>
  <c r="H7" i="15"/>
  <c r="F7" i="15"/>
  <c r="D18" i="15"/>
  <c r="D20" i="15"/>
  <c r="D16" i="15"/>
  <c r="D14" i="15"/>
  <c r="D12" i="15"/>
  <c r="D10" i="15"/>
  <c r="D62" i="16"/>
  <c r="D61" i="16"/>
  <c r="D19" i="16" s="1"/>
  <c r="D60" i="16"/>
  <c r="D59" i="16"/>
  <c r="D58" i="16"/>
  <c r="D57" i="16"/>
  <c r="D56" i="16"/>
  <c r="D55" i="16"/>
  <c r="D13" i="16" s="1"/>
  <c r="D54" i="16"/>
  <c r="D53" i="16"/>
  <c r="D52" i="16"/>
  <c r="D51" i="16"/>
  <c r="M50" i="16"/>
  <c r="L50" i="16"/>
  <c r="L8" i="16" s="1"/>
  <c r="K50" i="16"/>
  <c r="J50" i="16"/>
  <c r="I50" i="16"/>
  <c r="H50" i="16"/>
  <c r="G50" i="16"/>
  <c r="F50" i="16"/>
  <c r="F8" i="16" s="1"/>
  <c r="E50" i="16"/>
  <c r="M49" i="16"/>
  <c r="L49" i="16"/>
  <c r="K49" i="16"/>
  <c r="J49" i="16"/>
  <c r="J7" i="16" s="1"/>
  <c r="I49" i="16"/>
  <c r="H49" i="16"/>
  <c r="H7" i="16" s="1"/>
  <c r="G49" i="16"/>
  <c r="F49" i="16"/>
  <c r="E49" i="16"/>
  <c r="D49" i="16"/>
  <c r="D48" i="16"/>
  <c r="D20" i="16"/>
  <c r="D47" i="16"/>
  <c r="D46" i="16"/>
  <c r="D45" i="16"/>
  <c r="D44" i="16"/>
  <c r="D16" i="16" s="1"/>
  <c r="D43" i="16"/>
  <c r="D42" i="16"/>
  <c r="D41" i="16"/>
  <c r="D40" i="16"/>
  <c r="D39" i="16"/>
  <c r="D38" i="16"/>
  <c r="D10" i="16" s="1"/>
  <c r="D37" i="16"/>
  <c r="M36" i="16"/>
  <c r="M8" i="16" s="1"/>
  <c r="L36" i="16"/>
  <c r="K36" i="16"/>
  <c r="J36" i="16"/>
  <c r="I36" i="16"/>
  <c r="I8" i="16" s="1"/>
  <c r="H36" i="16"/>
  <c r="G36" i="16"/>
  <c r="G8" i="16" s="1"/>
  <c r="F36" i="16"/>
  <c r="E36" i="16"/>
  <c r="M35" i="16"/>
  <c r="L35" i="16"/>
  <c r="K35" i="16"/>
  <c r="K7" i="16" s="1"/>
  <c r="J35" i="16"/>
  <c r="I35" i="16"/>
  <c r="H35" i="16"/>
  <c r="G35" i="16"/>
  <c r="F35" i="16"/>
  <c r="E35" i="16"/>
  <c r="D35" i="16" s="1"/>
  <c r="D7" i="16" s="1"/>
  <c r="M20" i="16"/>
  <c r="L20" i="16"/>
  <c r="K20" i="16"/>
  <c r="J20" i="16"/>
  <c r="I20" i="16"/>
  <c r="H20" i="16"/>
  <c r="G20" i="16"/>
  <c r="F20" i="16"/>
  <c r="E20" i="16"/>
  <c r="M19" i="16"/>
  <c r="L19" i="16"/>
  <c r="K19" i="16"/>
  <c r="J19" i="16"/>
  <c r="I19" i="16"/>
  <c r="H19" i="16"/>
  <c r="G19" i="16"/>
  <c r="F19" i="16"/>
  <c r="E19" i="16"/>
  <c r="M18" i="16"/>
  <c r="L18" i="16"/>
  <c r="K18" i="16"/>
  <c r="J18" i="16"/>
  <c r="I18" i="16"/>
  <c r="H18" i="16"/>
  <c r="G18" i="16"/>
  <c r="F18" i="16"/>
  <c r="E18" i="16"/>
  <c r="D18" i="16"/>
  <c r="M17" i="16"/>
  <c r="L17" i="16"/>
  <c r="K17" i="16"/>
  <c r="J17" i="16"/>
  <c r="I17" i="16"/>
  <c r="H17" i="16"/>
  <c r="G17" i="16"/>
  <c r="F17" i="16"/>
  <c r="E17" i="16"/>
  <c r="D17" i="16"/>
  <c r="M16" i="16"/>
  <c r="L16" i="16"/>
  <c r="K16" i="16"/>
  <c r="J16" i="16"/>
  <c r="I16" i="16"/>
  <c r="H16" i="16"/>
  <c r="G16" i="16"/>
  <c r="F16" i="16"/>
  <c r="E16" i="16"/>
  <c r="M15" i="16"/>
  <c r="L15" i="16"/>
  <c r="K15" i="16"/>
  <c r="J15" i="16"/>
  <c r="I15" i="16"/>
  <c r="H15" i="16"/>
  <c r="G15" i="16"/>
  <c r="F15" i="16"/>
  <c r="E15" i="16"/>
  <c r="D15" i="16"/>
  <c r="M14" i="16"/>
  <c r="L14" i="16"/>
  <c r="K14" i="16"/>
  <c r="J14" i="16"/>
  <c r="I14" i="16"/>
  <c r="H14" i="16"/>
  <c r="G14" i="16"/>
  <c r="F14" i="16"/>
  <c r="E14" i="16"/>
  <c r="D14" i="16"/>
  <c r="M13" i="16"/>
  <c r="L13" i="16"/>
  <c r="K13" i="16"/>
  <c r="J13" i="16"/>
  <c r="I13" i="16"/>
  <c r="H13" i="16"/>
  <c r="G13" i="16"/>
  <c r="F13" i="16"/>
  <c r="E13" i="16"/>
  <c r="M12" i="16"/>
  <c r="L12" i="16"/>
  <c r="K12" i="16"/>
  <c r="J12" i="16"/>
  <c r="I12" i="16"/>
  <c r="H12" i="16"/>
  <c r="G12" i="16"/>
  <c r="F12" i="16"/>
  <c r="E12" i="16"/>
  <c r="D12" i="16"/>
  <c r="M11" i="16"/>
  <c r="L11" i="16"/>
  <c r="K11" i="16"/>
  <c r="J11" i="16"/>
  <c r="I11" i="16"/>
  <c r="H11" i="16"/>
  <c r="G11" i="16"/>
  <c r="F11" i="16"/>
  <c r="E11" i="16"/>
  <c r="D11" i="16"/>
  <c r="M10" i="16"/>
  <c r="L10" i="16"/>
  <c r="K10" i="16"/>
  <c r="J10" i="16"/>
  <c r="I10" i="16"/>
  <c r="H10" i="16"/>
  <c r="G10" i="16"/>
  <c r="F10" i="16"/>
  <c r="E10" i="16"/>
  <c r="M9" i="16"/>
  <c r="L9" i="16"/>
  <c r="K9" i="16"/>
  <c r="J9" i="16"/>
  <c r="I9" i="16"/>
  <c r="H9" i="16"/>
  <c r="G9" i="16"/>
  <c r="F9" i="16"/>
  <c r="E9" i="16"/>
  <c r="D9" i="16"/>
  <c r="K8" i="16"/>
  <c r="J8" i="16"/>
  <c r="H8" i="16"/>
  <c r="E8" i="16"/>
  <c r="M7" i="16"/>
  <c r="L7" i="16"/>
  <c r="I7" i="16"/>
  <c r="G7" i="16"/>
  <c r="F7" i="16"/>
  <c r="E7" i="16"/>
  <c r="D62" i="17"/>
  <c r="D61" i="17"/>
  <c r="D60" i="17"/>
  <c r="D59" i="17"/>
  <c r="D58" i="17"/>
  <c r="D57" i="17"/>
  <c r="D56" i="17"/>
  <c r="D55" i="17"/>
  <c r="D54" i="17"/>
  <c r="D53" i="17"/>
  <c r="D52" i="17"/>
  <c r="D10" i="17" s="1"/>
  <c r="D51" i="17"/>
  <c r="M50" i="17"/>
  <c r="L50" i="17"/>
  <c r="K50" i="17"/>
  <c r="J50" i="17"/>
  <c r="I50" i="17"/>
  <c r="I8" i="17" s="1"/>
  <c r="H50" i="17"/>
  <c r="G50" i="17"/>
  <c r="F50" i="17"/>
  <c r="E50" i="17"/>
  <c r="M49" i="17"/>
  <c r="M7" i="17" s="1"/>
  <c r="L49" i="17"/>
  <c r="K49" i="17"/>
  <c r="J49" i="17"/>
  <c r="I49" i="17"/>
  <c r="H49" i="17"/>
  <c r="G49" i="17"/>
  <c r="G7" i="17" s="1"/>
  <c r="F49" i="17"/>
  <c r="E49" i="17"/>
  <c r="D49" i="17" s="1"/>
  <c r="D48" i="17"/>
  <c r="D20" i="17" s="1"/>
  <c r="D47" i="17"/>
  <c r="D46" i="17"/>
  <c r="D18" i="17" s="1"/>
  <c r="D45" i="17"/>
  <c r="D44" i="17"/>
  <c r="D43" i="17"/>
  <c r="D42" i="17"/>
  <c r="D14" i="17" s="1"/>
  <c r="D41" i="17"/>
  <c r="D40" i="17"/>
  <c r="D12" i="17" s="1"/>
  <c r="D39" i="17"/>
  <c r="D38" i="17"/>
  <c r="D37" i="17"/>
  <c r="M36" i="17"/>
  <c r="L36" i="17"/>
  <c r="K36" i="17"/>
  <c r="K8" i="17" s="1"/>
  <c r="J36" i="17"/>
  <c r="I36" i="17"/>
  <c r="H36" i="17"/>
  <c r="G36" i="17"/>
  <c r="F36" i="17"/>
  <c r="E36" i="17"/>
  <c r="M35" i="17"/>
  <c r="L35" i="17"/>
  <c r="K35" i="17"/>
  <c r="K7" i="17" s="1"/>
  <c r="J35" i="17"/>
  <c r="I35" i="17"/>
  <c r="I7" i="17" s="1"/>
  <c r="H35" i="17"/>
  <c r="G35" i="17"/>
  <c r="F35" i="17"/>
  <c r="E35" i="17"/>
  <c r="M20" i="17"/>
  <c r="L20" i="17"/>
  <c r="K20" i="17"/>
  <c r="J20" i="17"/>
  <c r="I20" i="17"/>
  <c r="H20" i="17"/>
  <c r="G20" i="17"/>
  <c r="F20" i="17"/>
  <c r="E20" i="17"/>
  <c r="M19" i="17"/>
  <c r="L19" i="17"/>
  <c r="K19" i="17"/>
  <c r="J19" i="17"/>
  <c r="I19" i="17"/>
  <c r="H19" i="17"/>
  <c r="G19" i="17"/>
  <c r="F19" i="17"/>
  <c r="E19" i="17"/>
  <c r="M18" i="17"/>
  <c r="L18" i="17"/>
  <c r="K18" i="17"/>
  <c r="J18" i="17"/>
  <c r="I18" i="17"/>
  <c r="H18" i="17"/>
  <c r="G18" i="17"/>
  <c r="F18" i="17"/>
  <c r="E18" i="17"/>
  <c r="M17" i="17"/>
  <c r="L17" i="17"/>
  <c r="K17" i="17"/>
  <c r="J17" i="17"/>
  <c r="I17" i="17"/>
  <c r="H17" i="17"/>
  <c r="G17" i="17"/>
  <c r="F17" i="17"/>
  <c r="E17" i="17"/>
  <c r="M16" i="17"/>
  <c r="L16" i="17"/>
  <c r="K16" i="17"/>
  <c r="J16" i="17"/>
  <c r="I16" i="17"/>
  <c r="H16" i="17"/>
  <c r="G16" i="17"/>
  <c r="F16" i="17"/>
  <c r="E16" i="17"/>
  <c r="M15" i="17"/>
  <c r="L15" i="17"/>
  <c r="K15" i="17"/>
  <c r="J15" i="17"/>
  <c r="I15" i="17"/>
  <c r="H15" i="17"/>
  <c r="G15" i="17"/>
  <c r="F15" i="17"/>
  <c r="E15" i="17"/>
  <c r="M14" i="17"/>
  <c r="L14" i="17"/>
  <c r="K14" i="17"/>
  <c r="J14" i="17"/>
  <c r="I14" i="17"/>
  <c r="H14" i="17"/>
  <c r="G14" i="17"/>
  <c r="F14" i="17"/>
  <c r="E14" i="17"/>
  <c r="M13" i="17"/>
  <c r="L13" i="17"/>
  <c r="K13" i="17"/>
  <c r="J13" i="17"/>
  <c r="I13" i="17"/>
  <c r="H13" i="17"/>
  <c r="G13" i="17"/>
  <c r="F13" i="17"/>
  <c r="E13" i="17"/>
  <c r="M12" i="17"/>
  <c r="L12" i="17"/>
  <c r="K12" i="17"/>
  <c r="J12" i="17"/>
  <c r="I12" i="17"/>
  <c r="H12" i="17"/>
  <c r="G12" i="17"/>
  <c r="F12" i="17"/>
  <c r="E12" i="17"/>
  <c r="M11" i="17"/>
  <c r="L11" i="17"/>
  <c r="K11" i="17"/>
  <c r="J11" i="17"/>
  <c r="I11" i="17"/>
  <c r="H11" i="17"/>
  <c r="G11" i="17"/>
  <c r="F11" i="17"/>
  <c r="E11" i="17"/>
  <c r="M10" i="17"/>
  <c r="L10" i="17"/>
  <c r="K10" i="17"/>
  <c r="J10" i="17"/>
  <c r="I10" i="17"/>
  <c r="H10" i="17"/>
  <c r="G10" i="17"/>
  <c r="F10" i="17"/>
  <c r="E10" i="17"/>
  <c r="M9" i="17"/>
  <c r="L9" i="17"/>
  <c r="K9" i="17"/>
  <c r="J9" i="17"/>
  <c r="I9" i="17"/>
  <c r="H9" i="17"/>
  <c r="G9" i="17"/>
  <c r="F9" i="17"/>
  <c r="E9" i="17"/>
  <c r="M8" i="17"/>
  <c r="L8" i="17"/>
  <c r="J8" i="17"/>
  <c r="H8" i="17"/>
  <c r="G8" i="17"/>
  <c r="F8" i="17"/>
  <c r="L7" i="17"/>
  <c r="J7" i="17"/>
  <c r="H7" i="17"/>
  <c r="F7" i="17"/>
  <c r="D19" i="17"/>
  <c r="D17" i="17"/>
  <c r="D16" i="17"/>
  <c r="D15" i="17"/>
  <c r="D13" i="17"/>
  <c r="D11" i="17"/>
  <c r="D9" i="17"/>
  <c r="D62" i="18"/>
  <c r="D61" i="18"/>
  <c r="D60" i="18"/>
  <c r="D59" i="18"/>
  <c r="D17" i="18" s="1"/>
  <c r="D58" i="18"/>
  <c r="D57" i="18"/>
  <c r="D15" i="18" s="1"/>
  <c r="D56" i="18"/>
  <c r="D55" i="18"/>
  <c r="D54" i="18"/>
  <c r="D53" i="18"/>
  <c r="D52" i="18"/>
  <c r="D51" i="18"/>
  <c r="D9" i="18" s="1"/>
  <c r="M50" i="18"/>
  <c r="L50" i="18"/>
  <c r="K50" i="18"/>
  <c r="J50" i="18"/>
  <c r="I50" i="18"/>
  <c r="H50" i="18"/>
  <c r="H8" i="18" s="1"/>
  <c r="G50" i="18"/>
  <c r="F50" i="18"/>
  <c r="E50" i="18"/>
  <c r="D50" i="18"/>
  <c r="M49" i="18"/>
  <c r="L49" i="18"/>
  <c r="K49" i="18"/>
  <c r="J49" i="18"/>
  <c r="I49" i="18"/>
  <c r="H49" i="18"/>
  <c r="H7" i="18" s="1"/>
  <c r="G49" i="18"/>
  <c r="F49" i="18"/>
  <c r="E49" i="18"/>
  <c r="D48" i="18"/>
  <c r="D20" i="18"/>
  <c r="D47" i="18"/>
  <c r="D46" i="18"/>
  <c r="D18" i="18" s="1"/>
  <c r="D45" i="18"/>
  <c r="D44" i="18"/>
  <c r="D16" i="18"/>
  <c r="D43" i="18"/>
  <c r="D42" i="18"/>
  <c r="D14" i="18" s="1"/>
  <c r="D41" i="18"/>
  <c r="D40" i="18"/>
  <c r="D12" i="18"/>
  <c r="D39" i="18"/>
  <c r="D38" i="18"/>
  <c r="D10" i="18" s="1"/>
  <c r="D37" i="18"/>
  <c r="M36" i="18"/>
  <c r="L36" i="18"/>
  <c r="L8" i="18" s="1"/>
  <c r="K36" i="18"/>
  <c r="J36" i="18"/>
  <c r="J8" i="18" s="1"/>
  <c r="I36" i="18"/>
  <c r="H36" i="18"/>
  <c r="G36" i="18"/>
  <c r="F36" i="18"/>
  <c r="F8" i="18" s="1"/>
  <c r="E36" i="18"/>
  <c r="D36" i="18"/>
  <c r="D8" i="18" s="1"/>
  <c r="M35" i="18"/>
  <c r="L35" i="18"/>
  <c r="K35" i="18"/>
  <c r="K7" i="18" s="1"/>
  <c r="J35" i="18"/>
  <c r="I35" i="18"/>
  <c r="I7" i="18" s="1"/>
  <c r="H35" i="18"/>
  <c r="G35" i="18"/>
  <c r="F35" i="18"/>
  <c r="E35" i="18"/>
  <c r="M20" i="18"/>
  <c r="L20" i="18"/>
  <c r="K20" i="18"/>
  <c r="J20" i="18"/>
  <c r="I20" i="18"/>
  <c r="H20" i="18"/>
  <c r="G20" i="18"/>
  <c r="F20" i="18"/>
  <c r="E20" i="18"/>
  <c r="M19" i="18"/>
  <c r="L19" i="18"/>
  <c r="K19" i="18"/>
  <c r="J19" i="18"/>
  <c r="I19" i="18"/>
  <c r="H19" i="18"/>
  <c r="G19" i="18"/>
  <c r="F19" i="18"/>
  <c r="E19" i="18"/>
  <c r="D19" i="18"/>
  <c r="M18" i="18"/>
  <c r="L18" i="18"/>
  <c r="K18" i="18"/>
  <c r="J18" i="18"/>
  <c r="I18" i="18"/>
  <c r="H18" i="18"/>
  <c r="G18" i="18"/>
  <c r="F18" i="18"/>
  <c r="E18" i="18"/>
  <c r="M17" i="18"/>
  <c r="L17" i="18"/>
  <c r="K17" i="18"/>
  <c r="J17" i="18"/>
  <c r="I17" i="18"/>
  <c r="H17" i="18"/>
  <c r="G17" i="18"/>
  <c r="F17" i="18"/>
  <c r="E17" i="18"/>
  <c r="M16" i="18"/>
  <c r="L16" i="18"/>
  <c r="K16" i="18"/>
  <c r="J16" i="18"/>
  <c r="I16" i="18"/>
  <c r="H16" i="18"/>
  <c r="G16" i="18"/>
  <c r="F16" i="18"/>
  <c r="E16" i="18"/>
  <c r="M15" i="18"/>
  <c r="L15" i="18"/>
  <c r="K15" i="18"/>
  <c r="J15" i="18"/>
  <c r="I15" i="18"/>
  <c r="H15" i="18"/>
  <c r="G15" i="18"/>
  <c r="F15" i="18"/>
  <c r="E15" i="18"/>
  <c r="M14" i="18"/>
  <c r="L14" i="18"/>
  <c r="K14" i="18"/>
  <c r="J14" i="18"/>
  <c r="I14" i="18"/>
  <c r="H14" i="18"/>
  <c r="G14" i="18"/>
  <c r="F14" i="18"/>
  <c r="E14" i="18"/>
  <c r="M13" i="18"/>
  <c r="L13" i="18"/>
  <c r="K13" i="18"/>
  <c r="J13" i="18"/>
  <c r="I13" i="18"/>
  <c r="H13" i="18"/>
  <c r="G13" i="18"/>
  <c r="F13" i="18"/>
  <c r="E13" i="18"/>
  <c r="D13" i="18"/>
  <c r="M12" i="18"/>
  <c r="L12" i="18"/>
  <c r="K12" i="18"/>
  <c r="J12" i="18"/>
  <c r="I12" i="18"/>
  <c r="H12" i="18"/>
  <c r="G12" i="18"/>
  <c r="F12" i="18"/>
  <c r="E12" i="18"/>
  <c r="M11" i="18"/>
  <c r="L11" i="18"/>
  <c r="K11" i="18"/>
  <c r="J11" i="18"/>
  <c r="I11" i="18"/>
  <c r="H11" i="18"/>
  <c r="G11" i="18"/>
  <c r="F11" i="18"/>
  <c r="E11" i="18"/>
  <c r="D11" i="18"/>
  <c r="M10" i="18"/>
  <c r="L10" i="18"/>
  <c r="K10" i="18"/>
  <c r="J10" i="18"/>
  <c r="I10" i="18"/>
  <c r="H10" i="18"/>
  <c r="G10" i="18"/>
  <c r="F10" i="18"/>
  <c r="E10" i="18"/>
  <c r="M9" i="18"/>
  <c r="L9" i="18"/>
  <c r="K9" i="18"/>
  <c r="J9" i="18"/>
  <c r="I9" i="18"/>
  <c r="H9" i="18"/>
  <c r="G9" i="18"/>
  <c r="F9" i="18"/>
  <c r="E9" i="18"/>
  <c r="M8" i="18"/>
  <c r="K8" i="18"/>
  <c r="I8" i="18"/>
  <c r="G8" i="18"/>
  <c r="E8" i="18"/>
  <c r="M7" i="18"/>
  <c r="L7" i="18"/>
  <c r="J7" i="18"/>
  <c r="G7" i="18"/>
  <c r="F7" i="18"/>
  <c r="D62" i="19"/>
  <c r="D61" i="19"/>
  <c r="D60" i="19"/>
  <c r="D59" i="19"/>
  <c r="D58" i="19"/>
  <c r="D57" i="19"/>
  <c r="D56" i="19"/>
  <c r="D55" i="19"/>
  <c r="D54" i="19"/>
  <c r="D53" i="19"/>
  <c r="D11" i="19" s="1"/>
  <c r="D52" i="19"/>
  <c r="D51" i="19"/>
  <c r="M50" i="19"/>
  <c r="L50" i="19"/>
  <c r="K50" i="19"/>
  <c r="J50" i="19"/>
  <c r="J8" i="19" s="1"/>
  <c r="I50" i="19"/>
  <c r="H50" i="19"/>
  <c r="G50" i="19"/>
  <c r="F50" i="19"/>
  <c r="E50" i="19"/>
  <c r="D50" i="19"/>
  <c r="M49" i="19"/>
  <c r="L49" i="19"/>
  <c r="K49" i="19"/>
  <c r="J49" i="19"/>
  <c r="I49" i="19"/>
  <c r="H49" i="19"/>
  <c r="H7" i="19" s="1"/>
  <c r="G49" i="19"/>
  <c r="F49" i="19"/>
  <c r="F7" i="19" s="1"/>
  <c r="E49" i="19"/>
  <c r="D49" i="19" s="1"/>
  <c r="D47" i="19"/>
  <c r="D48" i="19"/>
  <c r="D46" i="19"/>
  <c r="D45" i="19"/>
  <c r="D44" i="19"/>
  <c r="D43" i="19"/>
  <c r="D42" i="19"/>
  <c r="D14" i="19" s="1"/>
  <c r="D41" i="19"/>
  <c r="D13" i="19"/>
  <c r="D40" i="19"/>
  <c r="D39" i="19"/>
  <c r="D38" i="19"/>
  <c r="D37" i="19"/>
  <c r="D9" i="19" s="1"/>
  <c r="M36" i="19"/>
  <c r="M8" i="19" s="1"/>
  <c r="L36" i="19"/>
  <c r="K36" i="19"/>
  <c r="J36" i="19"/>
  <c r="I36" i="19"/>
  <c r="I8" i="19" s="1"/>
  <c r="H36" i="19"/>
  <c r="G36" i="19"/>
  <c r="G8" i="19" s="1"/>
  <c r="F36" i="19"/>
  <c r="E36" i="19"/>
  <c r="M35" i="19"/>
  <c r="M7" i="19" s="1"/>
  <c r="L35" i="19"/>
  <c r="L7" i="19" s="1"/>
  <c r="K35" i="19"/>
  <c r="J35" i="19"/>
  <c r="I35" i="19"/>
  <c r="I7" i="19"/>
  <c r="H35" i="19"/>
  <c r="G35" i="19"/>
  <c r="D35" i="19" s="1"/>
  <c r="D7" i="19" s="1"/>
  <c r="F35" i="19"/>
  <c r="E35" i="19"/>
  <c r="E7" i="19" s="1"/>
  <c r="M20" i="19"/>
  <c r="L20" i="19"/>
  <c r="K20" i="19"/>
  <c r="J20" i="19"/>
  <c r="I20" i="19"/>
  <c r="H20" i="19"/>
  <c r="G20" i="19"/>
  <c r="F20" i="19"/>
  <c r="E20" i="19"/>
  <c r="M19" i="19"/>
  <c r="L19" i="19"/>
  <c r="K19" i="19"/>
  <c r="J19" i="19"/>
  <c r="I19" i="19"/>
  <c r="H19" i="19"/>
  <c r="G19" i="19"/>
  <c r="F19" i="19"/>
  <c r="E19" i="19"/>
  <c r="M18" i="19"/>
  <c r="L18" i="19"/>
  <c r="K18" i="19"/>
  <c r="J18" i="19"/>
  <c r="I18" i="19"/>
  <c r="H18" i="19"/>
  <c r="G18" i="19"/>
  <c r="F18" i="19"/>
  <c r="E18" i="19"/>
  <c r="M17" i="19"/>
  <c r="L17" i="19"/>
  <c r="K17" i="19"/>
  <c r="J17" i="19"/>
  <c r="I17" i="19"/>
  <c r="H17" i="19"/>
  <c r="G17" i="19"/>
  <c r="F17" i="19"/>
  <c r="E17" i="19"/>
  <c r="M16" i="19"/>
  <c r="L16" i="19"/>
  <c r="K16" i="19"/>
  <c r="J16" i="19"/>
  <c r="I16" i="19"/>
  <c r="H16" i="19"/>
  <c r="G16" i="19"/>
  <c r="F16" i="19"/>
  <c r="E16" i="19"/>
  <c r="M15" i="19"/>
  <c r="L15" i="19"/>
  <c r="K15" i="19"/>
  <c r="J15" i="19"/>
  <c r="I15" i="19"/>
  <c r="H15" i="19"/>
  <c r="G15" i="19"/>
  <c r="F15" i="19"/>
  <c r="E15" i="19"/>
  <c r="M14" i="19"/>
  <c r="L14" i="19"/>
  <c r="K14" i="19"/>
  <c r="J14" i="19"/>
  <c r="I14" i="19"/>
  <c r="H14" i="19"/>
  <c r="G14" i="19"/>
  <c r="F14" i="19"/>
  <c r="E14" i="19"/>
  <c r="M13" i="19"/>
  <c r="L13" i="19"/>
  <c r="K13" i="19"/>
  <c r="J13" i="19"/>
  <c r="I13" i="19"/>
  <c r="H13" i="19"/>
  <c r="G13" i="19"/>
  <c r="F13" i="19"/>
  <c r="E13" i="19"/>
  <c r="M12" i="19"/>
  <c r="L12" i="19"/>
  <c r="K12" i="19"/>
  <c r="J12" i="19"/>
  <c r="I12" i="19"/>
  <c r="H12" i="19"/>
  <c r="G12" i="19"/>
  <c r="F12" i="19"/>
  <c r="E12" i="19"/>
  <c r="M11" i="19"/>
  <c r="L11" i="19"/>
  <c r="K11" i="19"/>
  <c r="J11" i="19"/>
  <c r="I11" i="19"/>
  <c r="H11" i="19"/>
  <c r="G11" i="19"/>
  <c r="F11" i="19"/>
  <c r="E11" i="19"/>
  <c r="M10" i="19"/>
  <c r="L10" i="19"/>
  <c r="K10" i="19"/>
  <c r="J10" i="19"/>
  <c r="I10" i="19"/>
  <c r="H10" i="19"/>
  <c r="G10" i="19"/>
  <c r="F10" i="19"/>
  <c r="E10" i="19"/>
  <c r="M9" i="19"/>
  <c r="L9" i="19"/>
  <c r="K9" i="19"/>
  <c r="J9" i="19"/>
  <c r="I9" i="19"/>
  <c r="H9" i="19"/>
  <c r="G9" i="19"/>
  <c r="F9" i="19"/>
  <c r="E9" i="19"/>
  <c r="L8" i="19"/>
  <c r="K8" i="19"/>
  <c r="H8" i="19"/>
  <c r="F8" i="19"/>
  <c r="E8" i="19"/>
  <c r="K7" i="19"/>
  <c r="J7" i="19"/>
  <c r="D19" i="19"/>
  <c r="D18" i="19"/>
  <c r="D20" i="19"/>
  <c r="D16" i="19"/>
  <c r="D15" i="19"/>
  <c r="D12" i="19"/>
  <c r="D10" i="19"/>
  <c r="D62" i="20"/>
  <c r="D20" i="20" s="1"/>
  <c r="D61" i="20"/>
  <c r="D60" i="20"/>
  <c r="D59" i="20"/>
  <c r="D58" i="20"/>
  <c r="D57" i="20"/>
  <c r="D56" i="20"/>
  <c r="D14" i="20" s="1"/>
  <c r="D55" i="20"/>
  <c r="D54" i="20"/>
  <c r="D53" i="20"/>
  <c r="D52" i="20"/>
  <c r="D10" i="20" s="1"/>
  <c r="D51" i="20"/>
  <c r="M50" i="20"/>
  <c r="M8" i="20" s="1"/>
  <c r="L50" i="20"/>
  <c r="K50" i="20"/>
  <c r="J50" i="20"/>
  <c r="I50" i="20"/>
  <c r="I8" i="20" s="1"/>
  <c r="H50" i="20"/>
  <c r="G50" i="20"/>
  <c r="F50" i="20"/>
  <c r="E50" i="20"/>
  <c r="M49" i="20"/>
  <c r="L49" i="20"/>
  <c r="K49" i="20"/>
  <c r="K7" i="20" s="1"/>
  <c r="J49" i="20"/>
  <c r="I49" i="20"/>
  <c r="H49" i="20"/>
  <c r="G49" i="20"/>
  <c r="F49" i="20"/>
  <c r="E49" i="20"/>
  <c r="D49" i="20" s="1"/>
  <c r="D47" i="20"/>
  <c r="D48" i="20"/>
  <c r="D46" i="20"/>
  <c r="D18" i="20" s="1"/>
  <c r="D45" i="20"/>
  <c r="D17" i="20"/>
  <c r="D44" i="20"/>
  <c r="D43" i="20"/>
  <c r="D42" i="20"/>
  <c r="D41" i="20"/>
  <c r="D13" i="20" s="1"/>
  <c r="D40" i="20"/>
  <c r="D12" i="20" s="1"/>
  <c r="D39" i="20"/>
  <c r="D38" i="20"/>
  <c r="D37" i="20"/>
  <c r="D9" i="20"/>
  <c r="M36" i="20"/>
  <c r="L36" i="20"/>
  <c r="L8" i="20" s="1"/>
  <c r="K36" i="20"/>
  <c r="J36" i="20"/>
  <c r="I36" i="20"/>
  <c r="H36" i="20"/>
  <c r="H8" i="20" s="1"/>
  <c r="G36" i="20"/>
  <c r="F36" i="20"/>
  <c r="F8" i="20" s="1"/>
  <c r="E36" i="20"/>
  <c r="M35" i="20"/>
  <c r="M7" i="20" s="1"/>
  <c r="L35" i="20"/>
  <c r="L7" i="20" s="1"/>
  <c r="K35" i="20"/>
  <c r="J35" i="20"/>
  <c r="I35" i="20"/>
  <c r="I7" i="20"/>
  <c r="H35" i="20"/>
  <c r="G35" i="20"/>
  <c r="G7" i="20" s="1"/>
  <c r="F35" i="20"/>
  <c r="E35" i="20"/>
  <c r="E7" i="20" s="1"/>
  <c r="M20" i="20"/>
  <c r="L20" i="20"/>
  <c r="K20" i="20"/>
  <c r="J20" i="20"/>
  <c r="I20" i="20"/>
  <c r="H20" i="20"/>
  <c r="G20" i="20"/>
  <c r="F20" i="20"/>
  <c r="E20" i="20"/>
  <c r="M19" i="20"/>
  <c r="L19" i="20"/>
  <c r="K19" i="20"/>
  <c r="J19" i="20"/>
  <c r="I19" i="20"/>
  <c r="H19" i="20"/>
  <c r="G19" i="20"/>
  <c r="F19" i="20"/>
  <c r="E19" i="20"/>
  <c r="M18" i="20"/>
  <c r="L18" i="20"/>
  <c r="K18" i="20"/>
  <c r="J18" i="20"/>
  <c r="I18" i="20"/>
  <c r="H18" i="20"/>
  <c r="G18" i="20"/>
  <c r="F18" i="20"/>
  <c r="E18" i="20"/>
  <c r="M17" i="20"/>
  <c r="L17" i="20"/>
  <c r="K17" i="20"/>
  <c r="J17" i="20"/>
  <c r="I17" i="20"/>
  <c r="H17" i="20"/>
  <c r="G17" i="20"/>
  <c r="F17" i="20"/>
  <c r="E17" i="20"/>
  <c r="M16" i="20"/>
  <c r="L16" i="20"/>
  <c r="K16" i="20"/>
  <c r="J16" i="20"/>
  <c r="I16" i="20"/>
  <c r="H16" i="20"/>
  <c r="G16" i="20"/>
  <c r="F16" i="20"/>
  <c r="E16" i="20"/>
  <c r="M15" i="20"/>
  <c r="L15" i="20"/>
  <c r="K15" i="20"/>
  <c r="J15" i="20"/>
  <c r="I15" i="20"/>
  <c r="H15" i="20"/>
  <c r="G15" i="20"/>
  <c r="F15" i="20"/>
  <c r="E15" i="20"/>
  <c r="M14" i="20"/>
  <c r="L14" i="20"/>
  <c r="K14" i="20"/>
  <c r="J14" i="20"/>
  <c r="I14" i="20"/>
  <c r="H14" i="20"/>
  <c r="G14" i="20"/>
  <c r="F14" i="20"/>
  <c r="E14" i="20"/>
  <c r="M13" i="20"/>
  <c r="L13" i="20"/>
  <c r="K13" i="20"/>
  <c r="J13" i="20"/>
  <c r="I13" i="20"/>
  <c r="H13" i="20"/>
  <c r="G13" i="20"/>
  <c r="F13" i="20"/>
  <c r="E13" i="20"/>
  <c r="M12" i="20"/>
  <c r="L12" i="20"/>
  <c r="K12" i="20"/>
  <c r="J12" i="20"/>
  <c r="I12" i="20"/>
  <c r="H12" i="20"/>
  <c r="G12" i="20"/>
  <c r="F12" i="20"/>
  <c r="E12" i="20"/>
  <c r="M11" i="20"/>
  <c r="L11" i="20"/>
  <c r="K11" i="20"/>
  <c r="J11" i="20"/>
  <c r="I11" i="20"/>
  <c r="H11" i="20"/>
  <c r="G11" i="20"/>
  <c r="F11" i="20"/>
  <c r="E11" i="20"/>
  <c r="M10" i="20"/>
  <c r="L10" i="20"/>
  <c r="K10" i="20"/>
  <c r="J10" i="20"/>
  <c r="I10" i="20"/>
  <c r="H10" i="20"/>
  <c r="G10" i="20"/>
  <c r="F10" i="20"/>
  <c r="E10" i="20"/>
  <c r="M9" i="20"/>
  <c r="L9" i="20"/>
  <c r="K9" i="20"/>
  <c r="J9" i="20"/>
  <c r="I9" i="20"/>
  <c r="H9" i="20"/>
  <c r="G9" i="20"/>
  <c r="F9" i="20"/>
  <c r="E9" i="20"/>
  <c r="K8" i="20"/>
  <c r="J8" i="20"/>
  <c r="G8" i="20"/>
  <c r="E8" i="20"/>
  <c r="J7" i="20"/>
  <c r="H7" i="20"/>
  <c r="F7" i="20"/>
  <c r="D19" i="20"/>
  <c r="D16" i="20"/>
  <c r="D15" i="20"/>
  <c r="D11" i="20"/>
  <c r="D62" i="21"/>
  <c r="D61" i="21"/>
  <c r="D60" i="21"/>
  <c r="D59" i="21"/>
  <c r="D58" i="21"/>
  <c r="D57" i="21"/>
  <c r="D56" i="21"/>
  <c r="D55" i="21"/>
  <c r="D54" i="21"/>
  <c r="D53" i="21"/>
  <c r="D52" i="21"/>
  <c r="D51" i="21"/>
  <c r="M50" i="21"/>
  <c r="M8" i="21" s="1"/>
  <c r="L50" i="21"/>
  <c r="K50" i="21"/>
  <c r="K8" i="21" s="1"/>
  <c r="J50" i="21"/>
  <c r="I50" i="21"/>
  <c r="H50" i="21"/>
  <c r="G50" i="21"/>
  <c r="F50" i="21"/>
  <c r="E50" i="21"/>
  <c r="D50" i="21" s="1"/>
  <c r="M49" i="21"/>
  <c r="L49" i="21"/>
  <c r="K49" i="21"/>
  <c r="J49" i="21"/>
  <c r="I49" i="21"/>
  <c r="H49" i="21"/>
  <c r="H7" i="21" s="1"/>
  <c r="G49" i="21"/>
  <c r="F49" i="21"/>
  <c r="E49" i="21"/>
  <c r="M48" i="21"/>
  <c r="M47" i="21"/>
  <c r="L48" i="21"/>
  <c r="K48" i="21"/>
  <c r="J48" i="21" s="1"/>
  <c r="D46" i="21"/>
  <c r="D45" i="21"/>
  <c r="D17" i="21" s="1"/>
  <c r="D44" i="21"/>
  <c r="D43" i="21"/>
  <c r="D15" i="21"/>
  <c r="D42" i="21"/>
  <c r="D14" i="21" s="1"/>
  <c r="D41" i="21"/>
  <c r="D40" i="21"/>
  <c r="D39" i="21"/>
  <c r="D11" i="21" s="1"/>
  <c r="D38" i="21"/>
  <c r="D37" i="21"/>
  <c r="D9" i="21" s="1"/>
  <c r="M36" i="21"/>
  <c r="L36" i="21"/>
  <c r="K36" i="21"/>
  <c r="J36" i="21"/>
  <c r="J8" i="21" s="1"/>
  <c r="I36" i="21"/>
  <c r="H36" i="21"/>
  <c r="H8" i="21" s="1"/>
  <c r="G36" i="21"/>
  <c r="F36" i="21"/>
  <c r="E36" i="21"/>
  <c r="M35" i="21"/>
  <c r="L35" i="21"/>
  <c r="L7" i="21" s="1"/>
  <c r="K35" i="21"/>
  <c r="K7" i="21"/>
  <c r="J35" i="21"/>
  <c r="I35" i="21"/>
  <c r="H35" i="21"/>
  <c r="G35" i="21"/>
  <c r="G7" i="21" s="1"/>
  <c r="F35" i="21"/>
  <c r="F7" i="21" s="1"/>
  <c r="E35" i="21"/>
  <c r="M20" i="21"/>
  <c r="L20" i="21"/>
  <c r="K20" i="21"/>
  <c r="M18" i="21"/>
  <c r="L18" i="21"/>
  <c r="K18" i="21"/>
  <c r="J18" i="21"/>
  <c r="I18" i="21"/>
  <c r="H18" i="21"/>
  <c r="G18" i="21"/>
  <c r="F18" i="21"/>
  <c r="E18" i="21"/>
  <c r="M17" i="21"/>
  <c r="L17" i="21"/>
  <c r="K17" i="21"/>
  <c r="J17" i="21"/>
  <c r="I17" i="21"/>
  <c r="H17" i="21"/>
  <c r="G17" i="21"/>
  <c r="F17" i="21"/>
  <c r="E17" i="21"/>
  <c r="M16" i="21"/>
  <c r="L16" i="21"/>
  <c r="K16" i="21"/>
  <c r="J16" i="21"/>
  <c r="I16" i="21"/>
  <c r="H16" i="21"/>
  <c r="G16" i="21"/>
  <c r="F16" i="21"/>
  <c r="E16" i="21"/>
  <c r="M15" i="21"/>
  <c r="L15" i="21"/>
  <c r="K15" i="21"/>
  <c r="J15" i="21"/>
  <c r="I15" i="21"/>
  <c r="H15" i="21"/>
  <c r="G15" i="21"/>
  <c r="F15" i="21"/>
  <c r="E15" i="21"/>
  <c r="M14" i="21"/>
  <c r="L14" i="21"/>
  <c r="K14" i="21"/>
  <c r="J14" i="21"/>
  <c r="I14" i="21"/>
  <c r="H14" i="21"/>
  <c r="G14" i="21"/>
  <c r="F14" i="21"/>
  <c r="E14" i="21"/>
  <c r="M13" i="21"/>
  <c r="L13" i="21"/>
  <c r="K13" i="21"/>
  <c r="J13" i="21"/>
  <c r="I13" i="21"/>
  <c r="H13" i="21"/>
  <c r="G13" i="21"/>
  <c r="F13" i="21"/>
  <c r="E13" i="21"/>
  <c r="M12" i="21"/>
  <c r="L12" i="21"/>
  <c r="K12" i="21"/>
  <c r="J12" i="21"/>
  <c r="I12" i="21"/>
  <c r="H12" i="21"/>
  <c r="G12" i="21"/>
  <c r="F12" i="21"/>
  <c r="E12" i="21"/>
  <c r="M11" i="21"/>
  <c r="L11" i="21"/>
  <c r="K11" i="21"/>
  <c r="J11" i="21"/>
  <c r="I11" i="21"/>
  <c r="H11" i="21"/>
  <c r="G11" i="21"/>
  <c r="F11" i="21"/>
  <c r="E11" i="21"/>
  <c r="M10" i="21"/>
  <c r="L10" i="21"/>
  <c r="K10" i="21"/>
  <c r="J10" i="21"/>
  <c r="I10" i="21"/>
  <c r="H10" i="21"/>
  <c r="G10" i="21"/>
  <c r="F10" i="21"/>
  <c r="E10" i="21"/>
  <c r="M9" i="21"/>
  <c r="L9" i="21"/>
  <c r="K9" i="21"/>
  <c r="J9" i="21"/>
  <c r="I9" i="21"/>
  <c r="H9" i="21"/>
  <c r="G9" i="21"/>
  <c r="F9" i="21"/>
  <c r="E9" i="21"/>
  <c r="L8" i="21"/>
  <c r="I8" i="21"/>
  <c r="G8" i="21"/>
  <c r="E8" i="21"/>
  <c r="M7" i="21"/>
  <c r="J7" i="21"/>
  <c r="I7" i="21"/>
  <c r="E7" i="21"/>
  <c r="D16" i="21"/>
  <c r="D13" i="21"/>
  <c r="D10" i="21"/>
  <c r="M50" i="22"/>
  <c r="L50" i="22"/>
  <c r="K50" i="22"/>
  <c r="J50" i="22"/>
  <c r="I50" i="22"/>
  <c r="H50" i="22"/>
  <c r="G50" i="22"/>
  <c r="D50" i="22" s="1"/>
  <c r="F50" i="22"/>
  <c r="E50" i="22"/>
  <c r="M49" i="22"/>
  <c r="L49" i="22"/>
  <c r="L7" i="22" s="1"/>
  <c r="K49" i="22"/>
  <c r="J49" i="22"/>
  <c r="I49" i="22"/>
  <c r="H49" i="22"/>
  <c r="G49" i="22"/>
  <c r="F49" i="22"/>
  <c r="E49" i="22"/>
  <c r="M36" i="22"/>
  <c r="M8" i="22" s="1"/>
  <c r="L36" i="22"/>
  <c r="K36" i="22"/>
  <c r="J36" i="22"/>
  <c r="J8" i="22"/>
  <c r="I36" i="22"/>
  <c r="H36" i="22"/>
  <c r="H8" i="22" s="1"/>
  <c r="G36" i="22"/>
  <c r="F36" i="22"/>
  <c r="F8" i="22"/>
  <c r="E36" i="22"/>
  <c r="M35" i="22"/>
  <c r="L35" i="22"/>
  <c r="K35" i="22"/>
  <c r="K7" i="22"/>
  <c r="J35" i="22"/>
  <c r="I35" i="22"/>
  <c r="I7" i="22" s="1"/>
  <c r="H35" i="22"/>
  <c r="G35" i="22"/>
  <c r="G7" i="22"/>
  <c r="F35" i="22"/>
  <c r="F7" i="22" s="1"/>
  <c r="E35" i="22"/>
  <c r="D51" i="22"/>
  <c r="D52" i="22"/>
  <c r="D53" i="22"/>
  <c r="D54" i="22"/>
  <c r="D12" i="22" s="1"/>
  <c r="D55" i="22"/>
  <c r="D13" i="22" s="1"/>
  <c r="D56" i="22"/>
  <c r="D57" i="22"/>
  <c r="D58" i="22"/>
  <c r="D59" i="22"/>
  <c r="D60" i="22"/>
  <c r="D18" i="22" s="1"/>
  <c r="D61" i="22"/>
  <c r="D62" i="22"/>
  <c r="D37" i="22"/>
  <c r="D9" i="22" s="1"/>
  <c r="D38" i="22"/>
  <c r="D39" i="22"/>
  <c r="D11" i="22" s="1"/>
  <c r="D40" i="22"/>
  <c r="D41" i="22"/>
  <c r="D42" i="22"/>
  <c r="D14" i="22" s="1"/>
  <c r="D43" i="22"/>
  <c r="D15" i="22"/>
  <c r="D44" i="22"/>
  <c r="D45" i="22"/>
  <c r="D46" i="22"/>
  <c r="D47" i="22"/>
  <c r="D19" i="22" s="1"/>
  <c r="D48" i="22"/>
  <c r="M20" i="22"/>
  <c r="L20" i="22"/>
  <c r="K20" i="22"/>
  <c r="J20" i="22"/>
  <c r="I20" i="22"/>
  <c r="H20" i="22"/>
  <c r="G20" i="22"/>
  <c r="F20" i="22"/>
  <c r="E20" i="22"/>
  <c r="M19" i="22"/>
  <c r="L19" i="22"/>
  <c r="K19" i="22"/>
  <c r="J19" i="22"/>
  <c r="I19" i="22"/>
  <c r="H19" i="22"/>
  <c r="G19" i="22"/>
  <c r="F19" i="22"/>
  <c r="E19" i="22"/>
  <c r="M18" i="22"/>
  <c r="L18" i="22"/>
  <c r="K18" i="22"/>
  <c r="J18" i="22"/>
  <c r="I18" i="22"/>
  <c r="H18" i="22"/>
  <c r="G18" i="22"/>
  <c r="F18" i="22"/>
  <c r="E18" i="22"/>
  <c r="M17" i="22"/>
  <c r="L17" i="22"/>
  <c r="K17" i="22"/>
  <c r="J17" i="22"/>
  <c r="I17" i="22"/>
  <c r="H17" i="22"/>
  <c r="G17" i="22"/>
  <c r="F17" i="22"/>
  <c r="E17" i="22"/>
  <c r="M16" i="22"/>
  <c r="L16" i="22"/>
  <c r="K16" i="22"/>
  <c r="J16" i="22"/>
  <c r="I16" i="22"/>
  <c r="H16" i="22"/>
  <c r="G16" i="22"/>
  <c r="F16" i="22"/>
  <c r="E16" i="22"/>
  <c r="M15" i="22"/>
  <c r="L15" i="22"/>
  <c r="K15" i="22"/>
  <c r="J15" i="22"/>
  <c r="I15" i="22"/>
  <c r="H15" i="22"/>
  <c r="G15" i="22"/>
  <c r="F15" i="22"/>
  <c r="E15" i="22"/>
  <c r="M14" i="22"/>
  <c r="L14" i="22"/>
  <c r="K14" i="22"/>
  <c r="J14" i="22"/>
  <c r="I14" i="22"/>
  <c r="H14" i="22"/>
  <c r="G14" i="22"/>
  <c r="F14" i="22"/>
  <c r="E14" i="22"/>
  <c r="M13" i="22"/>
  <c r="L13" i="22"/>
  <c r="K13" i="22"/>
  <c r="J13" i="22"/>
  <c r="I13" i="22"/>
  <c r="H13" i="22"/>
  <c r="G13" i="22"/>
  <c r="F13" i="22"/>
  <c r="E13" i="22"/>
  <c r="M12" i="22"/>
  <c r="L12" i="22"/>
  <c r="K12" i="22"/>
  <c r="J12" i="22"/>
  <c r="I12" i="22"/>
  <c r="H12" i="22"/>
  <c r="G12" i="22"/>
  <c r="F12" i="22"/>
  <c r="E12" i="22"/>
  <c r="M11" i="22"/>
  <c r="L11" i="22"/>
  <c r="K11" i="22"/>
  <c r="J11" i="22"/>
  <c r="I11" i="22"/>
  <c r="H11" i="22"/>
  <c r="G11" i="22"/>
  <c r="F11" i="22"/>
  <c r="E11" i="22"/>
  <c r="M10" i="22"/>
  <c r="L10" i="22"/>
  <c r="K10" i="22"/>
  <c r="J10" i="22"/>
  <c r="I10" i="22"/>
  <c r="H10" i="22"/>
  <c r="G10" i="22"/>
  <c r="F10" i="22"/>
  <c r="E10" i="22"/>
  <c r="M9" i="22"/>
  <c r="L9" i="22"/>
  <c r="K9" i="22"/>
  <c r="J9" i="22"/>
  <c r="I9" i="22"/>
  <c r="H9" i="22"/>
  <c r="G9" i="22"/>
  <c r="F9" i="22"/>
  <c r="E9" i="22"/>
  <c r="L8" i="22"/>
  <c r="K8" i="22"/>
  <c r="I8" i="22"/>
  <c r="M7" i="22"/>
  <c r="J7" i="22"/>
  <c r="H7" i="22"/>
  <c r="D20" i="22"/>
  <c r="D17" i="22"/>
  <c r="D16" i="22"/>
  <c r="D10" i="22"/>
  <c r="M20" i="23"/>
  <c r="L20" i="23"/>
  <c r="K20" i="23"/>
  <c r="J20" i="23"/>
  <c r="I20" i="23"/>
  <c r="H20" i="23"/>
  <c r="G20" i="23"/>
  <c r="F20" i="23"/>
  <c r="E20" i="23"/>
  <c r="M19" i="23"/>
  <c r="L19" i="23"/>
  <c r="K19" i="23"/>
  <c r="J19" i="23"/>
  <c r="I19" i="23"/>
  <c r="H19" i="23"/>
  <c r="G19" i="23"/>
  <c r="F19" i="23"/>
  <c r="E19" i="23"/>
  <c r="M18" i="23"/>
  <c r="L18" i="23"/>
  <c r="K18" i="23"/>
  <c r="J18" i="23"/>
  <c r="I18" i="23"/>
  <c r="H18" i="23"/>
  <c r="G18" i="23"/>
  <c r="F18" i="23"/>
  <c r="E18" i="23"/>
  <c r="M17" i="23"/>
  <c r="L17" i="23"/>
  <c r="K17" i="23"/>
  <c r="J17" i="23"/>
  <c r="I17" i="23"/>
  <c r="H17" i="23"/>
  <c r="G17" i="23"/>
  <c r="F17" i="23"/>
  <c r="E17" i="23"/>
  <c r="M16" i="23"/>
  <c r="L16" i="23"/>
  <c r="K16" i="23"/>
  <c r="J16" i="23"/>
  <c r="I16" i="23"/>
  <c r="H16" i="23"/>
  <c r="G16" i="23"/>
  <c r="F16" i="23"/>
  <c r="E16" i="23"/>
  <c r="M15" i="23"/>
  <c r="L15" i="23"/>
  <c r="K15" i="23"/>
  <c r="J15" i="23"/>
  <c r="I15" i="23"/>
  <c r="H15" i="23"/>
  <c r="G15" i="23"/>
  <c r="F15" i="23"/>
  <c r="E15" i="23"/>
  <c r="M14" i="23"/>
  <c r="L14" i="23"/>
  <c r="K14" i="23"/>
  <c r="J14" i="23"/>
  <c r="I14" i="23"/>
  <c r="H14" i="23"/>
  <c r="G14" i="23"/>
  <c r="F14" i="23"/>
  <c r="E14" i="23"/>
  <c r="M13" i="23"/>
  <c r="L13" i="23"/>
  <c r="K13" i="23"/>
  <c r="J13" i="23"/>
  <c r="I13" i="23"/>
  <c r="H13" i="23"/>
  <c r="G13" i="23"/>
  <c r="F13" i="23"/>
  <c r="E13" i="23"/>
  <c r="M12" i="23"/>
  <c r="L12" i="23"/>
  <c r="K12" i="23"/>
  <c r="J12" i="23"/>
  <c r="I12" i="23"/>
  <c r="H12" i="23"/>
  <c r="G12" i="23"/>
  <c r="F12" i="23"/>
  <c r="E12" i="23"/>
  <c r="M11" i="23"/>
  <c r="L11" i="23"/>
  <c r="K11" i="23"/>
  <c r="J11" i="23"/>
  <c r="I11" i="23"/>
  <c r="H11" i="23"/>
  <c r="G11" i="23"/>
  <c r="F11" i="23"/>
  <c r="E11" i="23"/>
  <c r="M10" i="23"/>
  <c r="L10" i="23"/>
  <c r="K10" i="23"/>
  <c r="J10" i="23"/>
  <c r="I10" i="23"/>
  <c r="H10" i="23"/>
  <c r="G10" i="23"/>
  <c r="F10" i="23"/>
  <c r="E10" i="23"/>
  <c r="M9" i="23"/>
  <c r="L9" i="23"/>
  <c r="K9" i="23"/>
  <c r="J9" i="23"/>
  <c r="I9" i="23"/>
  <c r="H9" i="23"/>
  <c r="G9" i="23"/>
  <c r="F9" i="23"/>
  <c r="E9" i="23"/>
  <c r="M8" i="23"/>
  <c r="L8" i="23"/>
  <c r="K8" i="23"/>
  <c r="J8" i="23"/>
  <c r="I8" i="23"/>
  <c r="H8" i="23"/>
  <c r="G8" i="23"/>
  <c r="F8" i="23"/>
  <c r="E8" i="23"/>
  <c r="M7" i="23"/>
  <c r="L7" i="23"/>
  <c r="K7" i="23"/>
  <c r="J7" i="23"/>
  <c r="I7" i="23"/>
  <c r="H7" i="23"/>
  <c r="G7" i="23"/>
  <c r="F7" i="23"/>
  <c r="E7" i="23"/>
  <c r="D19" i="23"/>
  <c r="D18" i="23"/>
  <c r="D20" i="23"/>
  <c r="D17" i="23"/>
  <c r="D16" i="23"/>
  <c r="D15" i="23"/>
  <c r="D14" i="23"/>
  <c r="D13" i="23"/>
  <c r="D12" i="23"/>
  <c r="D11" i="23"/>
  <c r="D10" i="23"/>
  <c r="D9" i="23"/>
  <c r="D8" i="23"/>
  <c r="D7" i="23"/>
  <c r="D62" i="24"/>
  <c r="D61" i="24"/>
  <c r="D19" i="24"/>
  <c r="D60" i="24"/>
  <c r="D59" i="24"/>
  <c r="D58" i="24"/>
  <c r="D57" i="24"/>
  <c r="D56" i="24"/>
  <c r="D55" i="24"/>
  <c r="D54" i="24"/>
  <c r="D53" i="24"/>
  <c r="D11" i="24" s="1"/>
  <c r="D52" i="24"/>
  <c r="D51" i="24"/>
  <c r="M50" i="24"/>
  <c r="L50" i="24"/>
  <c r="K50" i="24"/>
  <c r="J50" i="24"/>
  <c r="J8" i="24" s="1"/>
  <c r="I50" i="24"/>
  <c r="H50" i="24"/>
  <c r="G50" i="24"/>
  <c r="F50" i="24"/>
  <c r="F8" i="24" s="1"/>
  <c r="E50" i="24"/>
  <c r="E8" i="24" s="1"/>
  <c r="D50" i="24"/>
  <c r="M49" i="24"/>
  <c r="L49" i="24"/>
  <c r="K49" i="24"/>
  <c r="J49" i="24"/>
  <c r="I49" i="24"/>
  <c r="H49" i="24"/>
  <c r="D49" i="24" s="1"/>
  <c r="G49" i="24"/>
  <c r="F49" i="24"/>
  <c r="E49" i="24"/>
  <c r="D46" i="24"/>
  <c r="D45" i="24"/>
  <c r="D17" i="24" s="1"/>
  <c r="D44" i="24"/>
  <c r="D16" i="24"/>
  <c r="D43" i="24"/>
  <c r="D42" i="24"/>
  <c r="D14" i="24" s="1"/>
  <c r="D41" i="24"/>
  <c r="D40" i="24"/>
  <c r="D12" i="24" s="1"/>
  <c r="D39" i="24"/>
  <c r="D38" i="24"/>
  <c r="D37" i="24"/>
  <c r="D9" i="24" s="1"/>
  <c r="M36" i="24"/>
  <c r="M8" i="24" s="1"/>
  <c r="L36" i="24"/>
  <c r="K36" i="24"/>
  <c r="K8" i="24" s="1"/>
  <c r="J36" i="24"/>
  <c r="I36" i="24"/>
  <c r="I8" i="24" s="1"/>
  <c r="H36" i="24"/>
  <c r="H8" i="24" s="1"/>
  <c r="G36" i="24"/>
  <c r="G8" i="24" s="1"/>
  <c r="F36" i="24"/>
  <c r="E36" i="24"/>
  <c r="M35" i="24"/>
  <c r="M7" i="24" s="1"/>
  <c r="L35" i="24"/>
  <c r="L7" i="24" s="1"/>
  <c r="K35" i="24"/>
  <c r="J35" i="24"/>
  <c r="I35" i="24"/>
  <c r="I7" i="24" s="1"/>
  <c r="H35" i="24"/>
  <c r="G35" i="24"/>
  <c r="F35" i="24"/>
  <c r="E35" i="24"/>
  <c r="D48" i="24"/>
  <c r="D47" i="24"/>
  <c r="M20" i="24"/>
  <c r="L20" i="24"/>
  <c r="K20" i="24"/>
  <c r="J20" i="24"/>
  <c r="I20" i="24"/>
  <c r="H20" i="24"/>
  <c r="G20" i="24"/>
  <c r="F20" i="24"/>
  <c r="E20" i="24"/>
  <c r="M19" i="24"/>
  <c r="L19" i="24"/>
  <c r="K19" i="24"/>
  <c r="J19" i="24"/>
  <c r="I19" i="24"/>
  <c r="H19" i="24"/>
  <c r="G19" i="24"/>
  <c r="F19" i="24"/>
  <c r="E19" i="24"/>
  <c r="M18" i="24"/>
  <c r="L18" i="24"/>
  <c r="K18" i="24"/>
  <c r="J18" i="24"/>
  <c r="I18" i="24"/>
  <c r="H18" i="24"/>
  <c r="G18" i="24"/>
  <c r="F18" i="24"/>
  <c r="E18" i="24"/>
  <c r="M17" i="24"/>
  <c r="L17" i="24"/>
  <c r="K17" i="24"/>
  <c r="J17" i="24"/>
  <c r="I17" i="24"/>
  <c r="H17" i="24"/>
  <c r="G17" i="24"/>
  <c r="F17" i="24"/>
  <c r="E17" i="24"/>
  <c r="M16" i="24"/>
  <c r="L16" i="24"/>
  <c r="K16" i="24"/>
  <c r="J16" i="24"/>
  <c r="I16" i="24"/>
  <c r="H16" i="24"/>
  <c r="G16" i="24"/>
  <c r="F16" i="24"/>
  <c r="E16" i="24"/>
  <c r="M15" i="24"/>
  <c r="L15" i="24"/>
  <c r="K15" i="24"/>
  <c r="J15" i="24"/>
  <c r="I15" i="24"/>
  <c r="H15" i="24"/>
  <c r="G15" i="24"/>
  <c r="F15" i="24"/>
  <c r="E15" i="24"/>
  <c r="M14" i="24"/>
  <c r="L14" i="24"/>
  <c r="K14" i="24"/>
  <c r="J14" i="24"/>
  <c r="I14" i="24"/>
  <c r="H14" i="24"/>
  <c r="G14" i="24"/>
  <c r="F14" i="24"/>
  <c r="E14" i="24"/>
  <c r="M13" i="24"/>
  <c r="L13" i="24"/>
  <c r="K13" i="24"/>
  <c r="J13" i="24"/>
  <c r="I13" i="24"/>
  <c r="H13" i="24"/>
  <c r="G13" i="24"/>
  <c r="F13" i="24"/>
  <c r="E13" i="24"/>
  <c r="M12" i="24"/>
  <c r="L12" i="24"/>
  <c r="K12" i="24"/>
  <c r="J12" i="24"/>
  <c r="I12" i="24"/>
  <c r="H12" i="24"/>
  <c r="G12" i="24"/>
  <c r="F12" i="24"/>
  <c r="E12" i="24"/>
  <c r="M11" i="24"/>
  <c r="L11" i="24"/>
  <c r="K11" i="24"/>
  <c r="J11" i="24"/>
  <c r="I11" i="24"/>
  <c r="H11" i="24"/>
  <c r="G11" i="24"/>
  <c r="F11" i="24"/>
  <c r="E11" i="24"/>
  <c r="M10" i="24"/>
  <c r="L10" i="24"/>
  <c r="K10" i="24"/>
  <c r="J10" i="24"/>
  <c r="I10" i="24"/>
  <c r="H10" i="24"/>
  <c r="G10" i="24"/>
  <c r="F10" i="24"/>
  <c r="E10" i="24"/>
  <c r="M9" i="24"/>
  <c r="L9" i="24"/>
  <c r="K9" i="24"/>
  <c r="J9" i="24"/>
  <c r="I9" i="24"/>
  <c r="H9" i="24"/>
  <c r="G9" i="24"/>
  <c r="F9" i="24"/>
  <c r="E9" i="24"/>
  <c r="L8" i="24"/>
  <c r="K7" i="24"/>
  <c r="J7" i="24"/>
  <c r="G7" i="24"/>
  <c r="F7" i="24"/>
  <c r="E7" i="24"/>
  <c r="D18" i="24"/>
  <c r="D20" i="24"/>
  <c r="D15" i="24"/>
  <c r="D13" i="24"/>
  <c r="D10" i="24"/>
  <c r="D62" i="25"/>
  <c r="D61" i="25"/>
  <c r="D60" i="25"/>
  <c r="D59" i="25"/>
  <c r="D17" i="25" s="1"/>
  <c r="D58" i="25"/>
  <c r="D16" i="25" s="1"/>
  <c r="D57" i="25"/>
  <c r="D56" i="25"/>
  <c r="D55" i="25"/>
  <c r="D54" i="25"/>
  <c r="D53" i="25"/>
  <c r="D52" i="25"/>
  <c r="D51" i="25"/>
  <c r="M50" i="25"/>
  <c r="L50" i="25"/>
  <c r="K50" i="25"/>
  <c r="K8" i="25" s="1"/>
  <c r="J50" i="25"/>
  <c r="I50" i="25"/>
  <c r="H50" i="25"/>
  <c r="G50" i="25"/>
  <c r="F50" i="25"/>
  <c r="E50" i="25"/>
  <c r="M49" i="25"/>
  <c r="L49" i="25"/>
  <c r="K49" i="25"/>
  <c r="J49" i="25"/>
  <c r="I49" i="25"/>
  <c r="H49" i="25"/>
  <c r="G49" i="25"/>
  <c r="F49" i="25"/>
  <c r="E49" i="25"/>
  <c r="D49" i="25" s="1"/>
  <c r="D46" i="25"/>
  <c r="D45" i="25"/>
  <c r="D44" i="25"/>
  <c r="D43" i="25"/>
  <c r="D15" i="25" s="1"/>
  <c r="D42" i="25"/>
  <c r="D14" i="25" s="1"/>
  <c r="D41" i="25"/>
  <c r="D40" i="25"/>
  <c r="D39" i="25"/>
  <c r="D38" i="25"/>
  <c r="D37" i="25"/>
  <c r="D9" i="25" s="1"/>
  <c r="M36" i="25"/>
  <c r="L36" i="25"/>
  <c r="L8" i="25" s="1"/>
  <c r="K36" i="25"/>
  <c r="J36" i="25"/>
  <c r="J8" i="25" s="1"/>
  <c r="I36" i="25"/>
  <c r="H36" i="25"/>
  <c r="H8" i="25" s="1"/>
  <c r="G36" i="25"/>
  <c r="F36" i="25"/>
  <c r="F8" i="25" s="1"/>
  <c r="E36" i="25"/>
  <c r="M35" i="25"/>
  <c r="M7" i="25" s="1"/>
  <c r="L35" i="25"/>
  <c r="K35" i="25"/>
  <c r="J35" i="25"/>
  <c r="J7" i="25" s="1"/>
  <c r="I35" i="25"/>
  <c r="I7" i="25" s="1"/>
  <c r="H35" i="25"/>
  <c r="H7" i="25" s="1"/>
  <c r="G35" i="25"/>
  <c r="G7" i="25" s="1"/>
  <c r="F35" i="25"/>
  <c r="E35" i="25"/>
  <c r="D48" i="25"/>
  <c r="D47" i="25"/>
  <c r="M20" i="25"/>
  <c r="L20" i="25"/>
  <c r="K20" i="25"/>
  <c r="J20" i="25"/>
  <c r="I20" i="25"/>
  <c r="H20" i="25"/>
  <c r="G20" i="25"/>
  <c r="F20" i="25"/>
  <c r="E20" i="25"/>
  <c r="M19" i="25"/>
  <c r="L19" i="25"/>
  <c r="K19" i="25"/>
  <c r="J19" i="25"/>
  <c r="I19" i="25"/>
  <c r="H19" i="25"/>
  <c r="G19" i="25"/>
  <c r="F19" i="25"/>
  <c r="E19" i="25"/>
  <c r="M18" i="25"/>
  <c r="L18" i="25"/>
  <c r="K18" i="25"/>
  <c r="J18" i="25"/>
  <c r="I18" i="25"/>
  <c r="H18" i="25"/>
  <c r="G18" i="25"/>
  <c r="F18" i="25"/>
  <c r="E18" i="25"/>
  <c r="M17" i="25"/>
  <c r="L17" i="25"/>
  <c r="K17" i="25"/>
  <c r="J17" i="25"/>
  <c r="I17" i="25"/>
  <c r="H17" i="25"/>
  <c r="G17" i="25"/>
  <c r="F17" i="25"/>
  <c r="E17" i="25"/>
  <c r="M16" i="25"/>
  <c r="L16" i="25"/>
  <c r="K16" i="25"/>
  <c r="J16" i="25"/>
  <c r="I16" i="25"/>
  <c r="H16" i="25"/>
  <c r="G16" i="25"/>
  <c r="F16" i="25"/>
  <c r="E16" i="25"/>
  <c r="M15" i="25"/>
  <c r="L15" i="25"/>
  <c r="K15" i="25"/>
  <c r="J15" i="25"/>
  <c r="I15" i="25"/>
  <c r="H15" i="25"/>
  <c r="G15" i="25"/>
  <c r="F15" i="25"/>
  <c r="E15" i="25"/>
  <c r="M14" i="25"/>
  <c r="L14" i="25"/>
  <c r="K14" i="25"/>
  <c r="J14" i="25"/>
  <c r="I14" i="25"/>
  <c r="H14" i="25"/>
  <c r="G14" i="25"/>
  <c r="F14" i="25"/>
  <c r="E14" i="25"/>
  <c r="M13" i="25"/>
  <c r="L13" i="25"/>
  <c r="K13" i="25"/>
  <c r="J13" i="25"/>
  <c r="I13" i="25"/>
  <c r="H13" i="25"/>
  <c r="G13" i="25"/>
  <c r="F13" i="25"/>
  <c r="E13" i="25"/>
  <c r="M12" i="25"/>
  <c r="L12" i="25"/>
  <c r="K12" i="25"/>
  <c r="J12" i="25"/>
  <c r="I12" i="25"/>
  <c r="H12" i="25"/>
  <c r="G12" i="25"/>
  <c r="F12" i="25"/>
  <c r="E12" i="25"/>
  <c r="M11" i="25"/>
  <c r="L11" i="25"/>
  <c r="K11" i="25"/>
  <c r="J11" i="25"/>
  <c r="I11" i="25"/>
  <c r="H11" i="25"/>
  <c r="G11" i="25"/>
  <c r="F11" i="25"/>
  <c r="E11" i="25"/>
  <c r="M10" i="25"/>
  <c r="L10" i="25"/>
  <c r="K10" i="25"/>
  <c r="J10" i="25"/>
  <c r="I10" i="25"/>
  <c r="H10" i="25"/>
  <c r="G10" i="25"/>
  <c r="F10" i="25"/>
  <c r="E10" i="25"/>
  <c r="M9" i="25"/>
  <c r="L9" i="25"/>
  <c r="K9" i="25"/>
  <c r="J9" i="25"/>
  <c r="I9" i="25"/>
  <c r="H9" i="25"/>
  <c r="G9" i="25"/>
  <c r="F9" i="25"/>
  <c r="E9" i="25"/>
  <c r="I8" i="25"/>
  <c r="L7" i="25"/>
  <c r="F7" i="25"/>
  <c r="D19" i="25"/>
  <c r="D20" i="25"/>
  <c r="D13" i="25"/>
  <c r="D12" i="25"/>
  <c r="D10" i="25"/>
  <c r="D62" i="26"/>
  <c r="D61" i="26"/>
  <c r="D60" i="26"/>
  <c r="D59" i="26"/>
  <c r="D58" i="26"/>
  <c r="D16" i="26" s="1"/>
  <c r="D57" i="26"/>
  <c r="D56" i="26"/>
  <c r="D55" i="26"/>
  <c r="D54" i="26"/>
  <c r="D53" i="26"/>
  <c r="D52" i="26"/>
  <c r="D10" i="26" s="1"/>
  <c r="D51" i="26"/>
  <c r="M50" i="26"/>
  <c r="L50" i="26"/>
  <c r="K50" i="26"/>
  <c r="K8" i="26" s="1"/>
  <c r="J50" i="26"/>
  <c r="I50" i="26"/>
  <c r="I8" i="26" s="1"/>
  <c r="H50" i="26"/>
  <c r="G50" i="26"/>
  <c r="F50" i="26"/>
  <c r="E50" i="26"/>
  <c r="M49" i="26"/>
  <c r="L49" i="26"/>
  <c r="K49" i="26"/>
  <c r="J49" i="26"/>
  <c r="I49" i="26"/>
  <c r="H49" i="26"/>
  <c r="G49" i="26"/>
  <c r="G7" i="26" s="1"/>
  <c r="F49" i="26"/>
  <c r="E49" i="26"/>
  <c r="D48" i="26"/>
  <c r="D20" i="26" s="1"/>
  <c r="D47" i="26"/>
  <c r="D46" i="26"/>
  <c r="D18" i="26" s="1"/>
  <c r="D45" i="26"/>
  <c r="D44" i="26"/>
  <c r="D43" i="26"/>
  <c r="D15" i="26" s="1"/>
  <c r="D42" i="26"/>
  <c r="D14" i="26" s="1"/>
  <c r="D41" i="26"/>
  <c r="D40" i="26"/>
  <c r="D39" i="26"/>
  <c r="D11" i="26"/>
  <c r="D38" i="26"/>
  <c r="D37" i="26"/>
  <c r="M36" i="26"/>
  <c r="L36" i="26"/>
  <c r="K36" i="26"/>
  <c r="J36" i="26"/>
  <c r="J8" i="26" s="1"/>
  <c r="I36" i="26"/>
  <c r="H36" i="26"/>
  <c r="H8" i="26" s="1"/>
  <c r="G36" i="26"/>
  <c r="F36" i="26"/>
  <c r="E36" i="26"/>
  <c r="M35" i="26"/>
  <c r="L35" i="26"/>
  <c r="K35" i="26"/>
  <c r="K7" i="26"/>
  <c r="J35" i="26"/>
  <c r="J7" i="26" s="1"/>
  <c r="I35" i="26"/>
  <c r="H35" i="26"/>
  <c r="H7" i="26" s="1"/>
  <c r="G35" i="26"/>
  <c r="F35" i="26"/>
  <c r="E35" i="26"/>
  <c r="M20" i="26"/>
  <c r="L20" i="26"/>
  <c r="K20" i="26"/>
  <c r="J20" i="26"/>
  <c r="I20" i="26"/>
  <c r="H20" i="26"/>
  <c r="G20" i="26"/>
  <c r="F20" i="26"/>
  <c r="E20" i="26"/>
  <c r="M19" i="26"/>
  <c r="L19" i="26"/>
  <c r="K19" i="26"/>
  <c r="J19" i="26"/>
  <c r="I19" i="26"/>
  <c r="H19" i="26"/>
  <c r="G19" i="26"/>
  <c r="F19" i="26"/>
  <c r="E19" i="26"/>
  <c r="M18" i="26"/>
  <c r="L18" i="26"/>
  <c r="K18" i="26"/>
  <c r="J18" i="26"/>
  <c r="I18" i="26"/>
  <c r="H18" i="26"/>
  <c r="G18" i="26"/>
  <c r="F18" i="26"/>
  <c r="E18" i="26"/>
  <c r="M17" i="26"/>
  <c r="L17" i="26"/>
  <c r="K17" i="26"/>
  <c r="J17" i="26"/>
  <c r="I17" i="26"/>
  <c r="H17" i="26"/>
  <c r="G17" i="26"/>
  <c r="F17" i="26"/>
  <c r="E17" i="26"/>
  <c r="M16" i="26"/>
  <c r="L16" i="26"/>
  <c r="K16" i="26"/>
  <c r="J16" i="26"/>
  <c r="I16" i="26"/>
  <c r="H16" i="26"/>
  <c r="G16" i="26"/>
  <c r="F16" i="26"/>
  <c r="E16" i="26"/>
  <c r="M15" i="26"/>
  <c r="L15" i="26"/>
  <c r="K15" i="26"/>
  <c r="J15" i="26"/>
  <c r="I15" i="26"/>
  <c r="H15" i="26"/>
  <c r="G15" i="26"/>
  <c r="F15" i="26"/>
  <c r="E15" i="26"/>
  <c r="M14" i="26"/>
  <c r="L14" i="26"/>
  <c r="K14" i="26"/>
  <c r="J14" i="26"/>
  <c r="I14" i="26"/>
  <c r="H14" i="26"/>
  <c r="G14" i="26"/>
  <c r="F14" i="26"/>
  <c r="E14" i="26"/>
  <c r="M13" i="26"/>
  <c r="L13" i="26"/>
  <c r="K13" i="26"/>
  <c r="J13" i="26"/>
  <c r="I13" i="26"/>
  <c r="H13" i="26"/>
  <c r="G13" i="26"/>
  <c r="F13" i="26"/>
  <c r="E13" i="26"/>
  <c r="M12" i="26"/>
  <c r="L12" i="26"/>
  <c r="K12" i="26"/>
  <c r="J12" i="26"/>
  <c r="I12" i="26"/>
  <c r="H12" i="26"/>
  <c r="G12" i="26"/>
  <c r="F12" i="26"/>
  <c r="E12" i="26"/>
  <c r="M11" i="26"/>
  <c r="L11" i="26"/>
  <c r="K11" i="26"/>
  <c r="J11" i="26"/>
  <c r="I11" i="26"/>
  <c r="H11" i="26"/>
  <c r="G11" i="26"/>
  <c r="F11" i="26"/>
  <c r="E11" i="26"/>
  <c r="M10" i="26"/>
  <c r="L10" i="26"/>
  <c r="K10" i="26"/>
  <c r="J10" i="26"/>
  <c r="I10" i="26"/>
  <c r="H10" i="26"/>
  <c r="G10" i="26"/>
  <c r="F10" i="26"/>
  <c r="E10" i="26"/>
  <c r="M9" i="26"/>
  <c r="L9" i="26"/>
  <c r="K9" i="26"/>
  <c r="J9" i="26"/>
  <c r="I9" i="26"/>
  <c r="H9" i="26"/>
  <c r="G9" i="26"/>
  <c r="F9" i="26"/>
  <c r="E9" i="26"/>
  <c r="M8" i="26"/>
  <c r="L8" i="26"/>
  <c r="G8" i="26"/>
  <c r="F8" i="26"/>
  <c r="L7" i="26"/>
  <c r="I7" i="26"/>
  <c r="F7" i="26"/>
  <c r="D19" i="26"/>
  <c r="D17" i="26"/>
  <c r="D13" i="26"/>
  <c r="D12" i="26"/>
  <c r="D9" i="26"/>
  <c r="D62" i="27"/>
  <c r="D61" i="27"/>
  <c r="D60" i="27"/>
  <c r="D18" i="27"/>
  <c r="D59" i="27"/>
  <c r="D58" i="27"/>
  <c r="D16" i="27" s="1"/>
  <c r="D57" i="27"/>
  <c r="D56" i="27"/>
  <c r="D55" i="27"/>
  <c r="D54" i="27"/>
  <c r="D12" i="27" s="1"/>
  <c r="D53" i="27"/>
  <c r="D11" i="27" s="1"/>
  <c r="D52" i="27"/>
  <c r="D51" i="27"/>
  <c r="M50" i="27"/>
  <c r="L50" i="27"/>
  <c r="K50" i="27"/>
  <c r="K8" i="27" s="1"/>
  <c r="J50" i="27"/>
  <c r="I50" i="27"/>
  <c r="H50" i="27"/>
  <c r="G50" i="27"/>
  <c r="F50" i="27"/>
  <c r="E50" i="27"/>
  <c r="M49" i="27"/>
  <c r="L49" i="27"/>
  <c r="K49" i="27"/>
  <c r="J49" i="27"/>
  <c r="I49" i="27"/>
  <c r="H49" i="27"/>
  <c r="G49" i="27"/>
  <c r="F49" i="27"/>
  <c r="E49" i="27"/>
  <c r="D48" i="27"/>
  <c r="D20" i="27" s="1"/>
  <c r="D47" i="27"/>
  <c r="D45" i="27"/>
  <c r="D17" i="27" s="1"/>
  <c r="D46" i="27"/>
  <c r="D44" i="27"/>
  <c r="D43" i="27"/>
  <c r="D15" i="27"/>
  <c r="D42" i="27"/>
  <c r="D41" i="27"/>
  <c r="D13" i="27" s="1"/>
  <c r="D40" i="27"/>
  <c r="D39" i="27"/>
  <c r="D38" i="27"/>
  <c r="D37" i="27"/>
  <c r="M36" i="27"/>
  <c r="M8" i="27" s="1"/>
  <c r="L36" i="27"/>
  <c r="K36" i="27"/>
  <c r="J36" i="27"/>
  <c r="J8" i="27" s="1"/>
  <c r="I36" i="27"/>
  <c r="H36" i="27"/>
  <c r="H8" i="27" s="1"/>
  <c r="G36" i="27"/>
  <c r="G8" i="27" s="1"/>
  <c r="F36" i="27"/>
  <c r="E36" i="27"/>
  <c r="M35" i="27"/>
  <c r="L35" i="27"/>
  <c r="K35" i="27"/>
  <c r="J35" i="27"/>
  <c r="I35" i="27"/>
  <c r="H35" i="27"/>
  <c r="G35" i="27"/>
  <c r="D35" i="27" s="1"/>
  <c r="F35" i="27"/>
  <c r="E35" i="27"/>
  <c r="D19" i="27"/>
  <c r="M20" i="27"/>
  <c r="L20" i="27"/>
  <c r="K20" i="27"/>
  <c r="J20" i="27"/>
  <c r="I20" i="27"/>
  <c r="H20" i="27"/>
  <c r="G20" i="27"/>
  <c r="F20" i="27"/>
  <c r="E20" i="27"/>
  <c r="M19" i="27"/>
  <c r="L19" i="27"/>
  <c r="K19" i="27"/>
  <c r="J19" i="27"/>
  <c r="I19" i="27"/>
  <c r="H19" i="27"/>
  <c r="G19" i="27"/>
  <c r="F19" i="27"/>
  <c r="E19" i="27"/>
  <c r="M18" i="27"/>
  <c r="L18" i="27"/>
  <c r="K18" i="27"/>
  <c r="J18" i="27"/>
  <c r="I18" i="27"/>
  <c r="H18" i="27"/>
  <c r="G18" i="27"/>
  <c r="F18" i="27"/>
  <c r="E18" i="27"/>
  <c r="M17" i="27"/>
  <c r="L17" i="27"/>
  <c r="K17" i="27"/>
  <c r="J17" i="27"/>
  <c r="I17" i="27"/>
  <c r="H17" i="27"/>
  <c r="G17" i="27"/>
  <c r="F17" i="27"/>
  <c r="E17" i="27"/>
  <c r="M16" i="27"/>
  <c r="L16" i="27"/>
  <c r="K16" i="27"/>
  <c r="J16" i="27"/>
  <c r="I16" i="27"/>
  <c r="H16" i="27"/>
  <c r="G16" i="27"/>
  <c r="F16" i="27"/>
  <c r="E16" i="27"/>
  <c r="M15" i="27"/>
  <c r="L15" i="27"/>
  <c r="K15" i="27"/>
  <c r="J15" i="27"/>
  <c r="I15" i="27"/>
  <c r="H15" i="27"/>
  <c r="G15" i="27"/>
  <c r="F15" i="27"/>
  <c r="E15" i="27"/>
  <c r="M14" i="27"/>
  <c r="L14" i="27"/>
  <c r="K14" i="27"/>
  <c r="J14" i="27"/>
  <c r="I14" i="27"/>
  <c r="H14" i="27"/>
  <c r="G14" i="27"/>
  <c r="F14" i="27"/>
  <c r="E14" i="27"/>
  <c r="M13" i="27"/>
  <c r="L13" i="27"/>
  <c r="K13" i="27"/>
  <c r="J13" i="27"/>
  <c r="I13" i="27"/>
  <c r="H13" i="27"/>
  <c r="G13" i="27"/>
  <c r="F13" i="27"/>
  <c r="E13" i="27"/>
  <c r="M12" i="27"/>
  <c r="L12" i="27"/>
  <c r="K12" i="27"/>
  <c r="J12" i="27"/>
  <c r="I12" i="27"/>
  <c r="H12" i="27"/>
  <c r="G12" i="27"/>
  <c r="F12" i="27"/>
  <c r="E12" i="27"/>
  <c r="M11" i="27"/>
  <c r="L11" i="27"/>
  <c r="K11" i="27"/>
  <c r="J11" i="27"/>
  <c r="I11" i="27"/>
  <c r="H11" i="27"/>
  <c r="G11" i="27"/>
  <c r="F11" i="27"/>
  <c r="E11" i="27"/>
  <c r="M10" i="27"/>
  <c r="L10" i="27"/>
  <c r="K10" i="27"/>
  <c r="J10" i="27"/>
  <c r="I10" i="27"/>
  <c r="H10" i="27"/>
  <c r="G10" i="27"/>
  <c r="F10" i="27"/>
  <c r="E10" i="27"/>
  <c r="M9" i="27"/>
  <c r="L9" i="27"/>
  <c r="K9" i="27"/>
  <c r="J9" i="27"/>
  <c r="I9" i="27"/>
  <c r="H9" i="27"/>
  <c r="G9" i="27"/>
  <c r="F9" i="27"/>
  <c r="E9" i="27"/>
  <c r="L8" i="27"/>
  <c r="F8" i="27"/>
  <c r="M7" i="27"/>
  <c r="L7" i="27"/>
  <c r="K7" i="27"/>
  <c r="J7" i="27"/>
  <c r="I7" i="27"/>
  <c r="H7" i="27"/>
  <c r="G7" i="27"/>
  <c r="F7" i="27"/>
  <c r="E7" i="27"/>
  <c r="D14" i="27"/>
  <c r="D9" i="27"/>
  <c r="D62" i="28"/>
  <c r="D61" i="28"/>
  <c r="D19" i="28" s="1"/>
  <c r="D60" i="28"/>
  <c r="D59" i="28"/>
  <c r="D58" i="28"/>
  <c r="D57" i="28"/>
  <c r="D15" i="28" s="1"/>
  <c r="D56" i="28"/>
  <c r="D55" i="28"/>
  <c r="D54" i="28"/>
  <c r="D53" i="28"/>
  <c r="D52" i="28"/>
  <c r="D51" i="28"/>
  <c r="D9" i="28" s="1"/>
  <c r="M50" i="28"/>
  <c r="L50" i="28"/>
  <c r="K50" i="28"/>
  <c r="J50" i="28"/>
  <c r="I50" i="28"/>
  <c r="H50" i="28"/>
  <c r="H8" i="28" s="1"/>
  <c r="G50" i="28"/>
  <c r="F50" i="28"/>
  <c r="E50" i="28"/>
  <c r="M49" i="28"/>
  <c r="L49" i="28"/>
  <c r="L7" i="28" s="1"/>
  <c r="K49" i="28"/>
  <c r="J49" i="28"/>
  <c r="I49" i="28"/>
  <c r="H49" i="28"/>
  <c r="G49" i="28"/>
  <c r="F49" i="28"/>
  <c r="F7" i="28" s="1"/>
  <c r="E49" i="28"/>
  <c r="D49" i="28"/>
  <c r="D48" i="28"/>
  <c r="D47" i="28"/>
  <c r="D46" i="28"/>
  <c r="D18" i="28"/>
  <c r="D45" i="28"/>
  <c r="D44" i="28"/>
  <c r="D16" i="28" s="1"/>
  <c r="D43" i="28"/>
  <c r="D42" i="28"/>
  <c r="D41" i="28"/>
  <c r="D40" i="28"/>
  <c r="D39" i="28"/>
  <c r="D11" i="28" s="1"/>
  <c r="D38" i="28"/>
  <c r="D37" i="28"/>
  <c r="M36" i="28"/>
  <c r="M8" i="28" s="1"/>
  <c r="L36" i="28"/>
  <c r="K36" i="28"/>
  <c r="K8" i="28" s="1"/>
  <c r="J36" i="28"/>
  <c r="I36" i="28"/>
  <c r="H36" i="28"/>
  <c r="G36" i="28"/>
  <c r="G8" i="28" s="1"/>
  <c r="F36" i="28"/>
  <c r="E36" i="28"/>
  <c r="M35" i="28"/>
  <c r="L35" i="28"/>
  <c r="K35" i="28"/>
  <c r="K7" i="28" s="1"/>
  <c r="J35" i="28"/>
  <c r="I35" i="28"/>
  <c r="H35" i="28"/>
  <c r="G35" i="28"/>
  <c r="G7" i="28"/>
  <c r="F35" i="28"/>
  <c r="E35" i="28"/>
  <c r="M20" i="28"/>
  <c r="L20" i="28"/>
  <c r="K20" i="28"/>
  <c r="J20" i="28"/>
  <c r="I20" i="28"/>
  <c r="H20" i="28"/>
  <c r="G20" i="28"/>
  <c r="F20" i="28"/>
  <c r="E20" i="28"/>
  <c r="M19" i="28"/>
  <c r="L19" i="28"/>
  <c r="K19" i="28"/>
  <c r="J19" i="28"/>
  <c r="I19" i="28"/>
  <c r="H19" i="28"/>
  <c r="G19" i="28"/>
  <c r="F19" i="28"/>
  <c r="E19" i="28"/>
  <c r="M18" i="28"/>
  <c r="L18" i="28"/>
  <c r="K18" i="28"/>
  <c r="J18" i="28"/>
  <c r="I18" i="28"/>
  <c r="H18" i="28"/>
  <c r="G18" i="28"/>
  <c r="F18" i="28"/>
  <c r="E18" i="28"/>
  <c r="M17" i="28"/>
  <c r="L17" i="28"/>
  <c r="K17" i="28"/>
  <c r="J17" i="28"/>
  <c r="I17" i="28"/>
  <c r="H17" i="28"/>
  <c r="G17" i="28"/>
  <c r="F17" i="28"/>
  <c r="E17" i="28"/>
  <c r="M16" i="28"/>
  <c r="L16" i="28"/>
  <c r="K16" i="28"/>
  <c r="J16" i="28"/>
  <c r="I16" i="28"/>
  <c r="H16" i="28"/>
  <c r="G16" i="28"/>
  <c r="F16" i="28"/>
  <c r="E16" i="28"/>
  <c r="M15" i="28"/>
  <c r="L15" i="28"/>
  <c r="K15" i="28"/>
  <c r="J15" i="28"/>
  <c r="I15" i="28"/>
  <c r="H15" i="28"/>
  <c r="G15" i="28"/>
  <c r="F15" i="28"/>
  <c r="E15" i="28"/>
  <c r="M14" i="28"/>
  <c r="L14" i="28"/>
  <c r="K14" i="28"/>
  <c r="J14" i="28"/>
  <c r="I14" i="28"/>
  <c r="H14" i="28"/>
  <c r="G14" i="28"/>
  <c r="F14" i="28"/>
  <c r="E14" i="28"/>
  <c r="M13" i="28"/>
  <c r="L13" i="28"/>
  <c r="K13" i="28"/>
  <c r="J13" i="28"/>
  <c r="I13" i="28"/>
  <c r="H13" i="28"/>
  <c r="G13" i="28"/>
  <c r="F13" i="28"/>
  <c r="E13" i="28"/>
  <c r="M12" i="28"/>
  <c r="L12" i="28"/>
  <c r="K12" i="28"/>
  <c r="J12" i="28"/>
  <c r="I12" i="28"/>
  <c r="H12" i="28"/>
  <c r="G12" i="28"/>
  <c r="F12" i="28"/>
  <c r="E12" i="28"/>
  <c r="M11" i="28"/>
  <c r="L11" i="28"/>
  <c r="K11" i="28"/>
  <c r="J11" i="28"/>
  <c r="I11" i="28"/>
  <c r="H11" i="28"/>
  <c r="G11" i="28"/>
  <c r="F11" i="28"/>
  <c r="E11" i="28"/>
  <c r="M10" i="28"/>
  <c r="L10" i="28"/>
  <c r="K10" i="28"/>
  <c r="J10" i="28"/>
  <c r="I10" i="28"/>
  <c r="H10" i="28"/>
  <c r="G10" i="28"/>
  <c r="F10" i="28"/>
  <c r="E10" i="28"/>
  <c r="M9" i="28"/>
  <c r="L9" i="28"/>
  <c r="K9" i="28"/>
  <c r="J9" i="28"/>
  <c r="I9" i="28"/>
  <c r="H9" i="28"/>
  <c r="G9" i="28"/>
  <c r="F9" i="28"/>
  <c r="E9" i="28"/>
  <c r="L8" i="28"/>
  <c r="J8" i="28"/>
  <c r="I8" i="28"/>
  <c r="F8" i="28"/>
  <c r="M7" i="28"/>
  <c r="I7" i="28"/>
  <c r="H7" i="28"/>
  <c r="E7" i="28"/>
  <c r="D20" i="28"/>
  <c r="D17" i="28"/>
  <c r="D14" i="28"/>
  <c r="D13" i="28"/>
  <c r="D12" i="28"/>
  <c r="D10" i="28"/>
  <c r="D62" i="29"/>
  <c r="D61" i="29"/>
  <c r="D60" i="29"/>
  <c r="D18" i="29" s="1"/>
  <c r="D59" i="29"/>
  <c r="D58" i="29"/>
  <c r="D57" i="29"/>
  <c r="D56" i="29"/>
  <c r="D14" i="29" s="1"/>
  <c r="D55" i="29"/>
  <c r="D54" i="29"/>
  <c r="D53" i="29"/>
  <c r="D52" i="29"/>
  <c r="D51" i="29"/>
  <c r="M50" i="29"/>
  <c r="M8" i="29" s="1"/>
  <c r="L50" i="29"/>
  <c r="K50" i="29"/>
  <c r="K8" i="29" s="1"/>
  <c r="J50" i="29"/>
  <c r="I50" i="29"/>
  <c r="H50" i="29"/>
  <c r="G50" i="29"/>
  <c r="G8" i="29" s="1"/>
  <c r="F50" i="29"/>
  <c r="E50" i="29"/>
  <c r="M49" i="29"/>
  <c r="L49" i="29"/>
  <c r="K49" i="29"/>
  <c r="J49" i="29"/>
  <c r="I49" i="29"/>
  <c r="I7" i="29" s="1"/>
  <c r="H49" i="29"/>
  <c r="G49" i="29"/>
  <c r="F49" i="29"/>
  <c r="E49" i="29"/>
  <c r="D49" i="29" s="1"/>
  <c r="D48" i="29"/>
  <c r="D20" i="29" s="1"/>
  <c r="D47" i="29"/>
  <c r="D46" i="29"/>
  <c r="D45" i="29"/>
  <c r="D17" i="29" s="1"/>
  <c r="D44" i="29"/>
  <c r="D43" i="29"/>
  <c r="D15" i="29" s="1"/>
  <c r="D42" i="29"/>
  <c r="D41" i="29"/>
  <c r="D40" i="29"/>
  <c r="D12" i="29" s="1"/>
  <c r="D39" i="29"/>
  <c r="D11" i="29"/>
  <c r="D38" i="29"/>
  <c r="D37" i="29"/>
  <c r="M36" i="29"/>
  <c r="L36" i="29"/>
  <c r="K36" i="29"/>
  <c r="J36" i="29"/>
  <c r="I36" i="29"/>
  <c r="H36" i="29"/>
  <c r="G36" i="29"/>
  <c r="F36" i="29"/>
  <c r="E36" i="29"/>
  <c r="D36" i="29"/>
  <c r="M35" i="29"/>
  <c r="L35" i="29"/>
  <c r="K35" i="29"/>
  <c r="J35" i="29"/>
  <c r="J7" i="29" s="1"/>
  <c r="I35" i="29"/>
  <c r="H35" i="29"/>
  <c r="G35" i="29"/>
  <c r="G7" i="29"/>
  <c r="F35" i="29"/>
  <c r="E35" i="29"/>
  <c r="M20" i="29"/>
  <c r="L20" i="29"/>
  <c r="K20" i="29"/>
  <c r="J20" i="29"/>
  <c r="I20" i="29"/>
  <c r="H20" i="29"/>
  <c r="G20" i="29"/>
  <c r="F20" i="29"/>
  <c r="E20" i="29"/>
  <c r="M19" i="29"/>
  <c r="L19" i="29"/>
  <c r="K19" i="29"/>
  <c r="J19" i="29"/>
  <c r="I19" i="29"/>
  <c r="H19" i="29"/>
  <c r="G19" i="29"/>
  <c r="F19" i="29"/>
  <c r="E19" i="29"/>
  <c r="M18" i="29"/>
  <c r="L18" i="29"/>
  <c r="K18" i="29"/>
  <c r="J18" i="29"/>
  <c r="I18" i="29"/>
  <c r="H18" i="29"/>
  <c r="G18" i="29"/>
  <c r="F18" i="29"/>
  <c r="E18" i="29"/>
  <c r="M17" i="29"/>
  <c r="L17" i="29"/>
  <c r="K17" i="29"/>
  <c r="J17" i="29"/>
  <c r="I17" i="29"/>
  <c r="H17" i="29"/>
  <c r="G17" i="29"/>
  <c r="F17" i="29"/>
  <c r="E17" i="29"/>
  <c r="M16" i="29"/>
  <c r="L16" i="29"/>
  <c r="K16" i="29"/>
  <c r="J16" i="29"/>
  <c r="I16" i="29"/>
  <c r="H16" i="29"/>
  <c r="G16" i="29"/>
  <c r="F16" i="29"/>
  <c r="E16" i="29"/>
  <c r="M15" i="29"/>
  <c r="L15" i="29"/>
  <c r="K15" i="29"/>
  <c r="J15" i="29"/>
  <c r="I15" i="29"/>
  <c r="H15" i="29"/>
  <c r="G15" i="29"/>
  <c r="F15" i="29"/>
  <c r="E15" i="29"/>
  <c r="M14" i="29"/>
  <c r="L14" i="29"/>
  <c r="K14" i="29"/>
  <c r="J14" i="29"/>
  <c r="I14" i="29"/>
  <c r="H14" i="29"/>
  <c r="G14" i="29"/>
  <c r="F14" i="29"/>
  <c r="E14" i="29"/>
  <c r="M13" i="29"/>
  <c r="L13" i="29"/>
  <c r="K13" i="29"/>
  <c r="J13" i="29"/>
  <c r="I13" i="29"/>
  <c r="H13" i="29"/>
  <c r="G13" i="29"/>
  <c r="F13" i="29"/>
  <c r="E13" i="29"/>
  <c r="M12" i="29"/>
  <c r="L12" i="29"/>
  <c r="K12" i="29"/>
  <c r="J12" i="29"/>
  <c r="I12" i="29"/>
  <c r="H12" i="29"/>
  <c r="G12" i="29"/>
  <c r="F12" i="29"/>
  <c r="E12" i="29"/>
  <c r="M11" i="29"/>
  <c r="L11" i="29"/>
  <c r="K11" i="29"/>
  <c r="J11" i="29"/>
  <c r="I11" i="29"/>
  <c r="H11" i="29"/>
  <c r="G11" i="29"/>
  <c r="F11" i="29"/>
  <c r="E11" i="29"/>
  <c r="M10" i="29"/>
  <c r="L10" i="29"/>
  <c r="K10" i="29"/>
  <c r="J10" i="29"/>
  <c r="I10" i="29"/>
  <c r="H10" i="29"/>
  <c r="G10" i="29"/>
  <c r="F10" i="29"/>
  <c r="E10" i="29"/>
  <c r="M9" i="29"/>
  <c r="L9" i="29"/>
  <c r="K9" i="29"/>
  <c r="J9" i="29"/>
  <c r="I9" i="29"/>
  <c r="H9" i="29"/>
  <c r="G9" i="29"/>
  <c r="F9" i="29"/>
  <c r="E9" i="29"/>
  <c r="L8" i="29"/>
  <c r="J8" i="29"/>
  <c r="I8" i="29"/>
  <c r="H8" i="29"/>
  <c r="F8" i="29"/>
  <c r="M7" i="29"/>
  <c r="L7" i="29"/>
  <c r="H7" i="29"/>
  <c r="F7" i="29"/>
  <c r="E7" i="29"/>
  <c r="D19" i="29"/>
  <c r="D16" i="29"/>
  <c r="D13" i="29"/>
  <c r="D10" i="29"/>
  <c r="D9" i="29"/>
  <c r="D62" i="30"/>
  <c r="D61" i="30"/>
  <c r="D60" i="30"/>
  <c r="D59" i="30"/>
  <c r="D58" i="30"/>
  <c r="D57" i="30"/>
  <c r="D56" i="30"/>
  <c r="D14" i="30" s="1"/>
  <c r="D55" i="30"/>
  <c r="D54" i="30"/>
  <c r="D53" i="30"/>
  <c r="D52" i="30"/>
  <c r="D51" i="30"/>
  <c r="M50" i="30"/>
  <c r="M8" i="30" s="1"/>
  <c r="L50" i="30"/>
  <c r="K50" i="30"/>
  <c r="J50" i="30"/>
  <c r="I50" i="30"/>
  <c r="H50" i="30"/>
  <c r="G50" i="30"/>
  <c r="G8" i="30" s="1"/>
  <c r="F50" i="30"/>
  <c r="E50" i="30"/>
  <c r="M49" i="30"/>
  <c r="L49" i="30"/>
  <c r="K49" i="30"/>
  <c r="J49" i="30"/>
  <c r="I49" i="30"/>
  <c r="I7" i="30" s="1"/>
  <c r="H49" i="30"/>
  <c r="G49" i="30"/>
  <c r="F49" i="30"/>
  <c r="E49" i="30"/>
  <c r="D49" i="30" s="1"/>
  <c r="D48" i="30"/>
  <c r="D20" i="30" s="1"/>
  <c r="D47" i="30"/>
  <c r="D46" i="30"/>
  <c r="D18" i="30" s="1"/>
  <c r="D45" i="30"/>
  <c r="D17" i="30" s="1"/>
  <c r="D44" i="30"/>
  <c r="D43" i="30"/>
  <c r="D15" i="30" s="1"/>
  <c r="D42" i="30"/>
  <c r="D41" i="30"/>
  <c r="D40" i="30"/>
  <c r="D39" i="30"/>
  <c r="D11" i="30"/>
  <c r="D38" i="30"/>
  <c r="D37" i="30"/>
  <c r="M36" i="30"/>
  <c r="L36" i="30"/>
  <c r="L8" i="30" s="1"/>
  <c r="K36" i="30"/>
  <c r="J36" i="30"/>
  <c r="J8" i="30" s="1"/>
  <c r="I36" i="30"/>
  <c r="H36" i="30"/>
  <c r="G36" i="30"/>
  <c r="F36" i="30"/>
  <c r="F8" i="30" s="1"/>
  <c r="E36" i="30"/>
  <c r="D36" i="30"/>
  <c r="M35" i="30"/>
  <c r="L35" i="30"/>
  <c r="K35" i="30"/>
  <c r="J35" i="30"/>
  <c r="J7" i="30" s="1"/>
  <c r="I35" i="30"/>
  <c r="H35" i="30"/>
  <c r="G35" i="30"/>
  <c r="G7" i="30"/>
  <c r="F35" i="30"/>
  <c r="E35" i="30"/>
  <c r="M20" i="30"/>
  <c r="L20" i="30"/>
  <c r="K20" i="30"/>
  <c r="J20" i="30"/>
  <c r="I20" i="30"/>
  <c r="H20" i="30"/>
  <c r="G20" i="30"/>
  <c r="F20" i="30"/>
  <c r="E20" i="30"/>
  <c r="M19" i="30"/>
  <c r="L19" i="30"/>
  <c r="K19" i="30"/>
  <c r="J19" i="30"/>
  <c r="I19" i="30"/>
  <c r="H19" i="30"/>
  <c r="G19" i="30"/>
  <c r="F19" i="30"/>
  <c r="E19" i="30"/>
  <c r="M18" i="30"/>
  <c r="L18" i="30"/>
  <c r="K18" i="30"/>
  <c r="J18" i="30"/>
  <c r="I18" i="30"/>
  <c r="H18" i="30"/>
  <c r="G18" i="30"/>
  <c r="F18" i="30"/>
  <c r="E18" i="30"/>
  <c r="M17" i="30"/>
  <c r="L17" i="30"/>
  <c r="K17" i="30"/>
  <c r="J17" i="30"/>
  <c r="I17" i="30"/>
  <c r="H17" i="30"/>
  <c r="G17" i="30"/>
  <c r="F17" i="30"/>
  <c r="E17" i="30"/>
  <c r="M16" i="30"/>
  <c r="L16" i="30"/>
  <c r="K16" i="30"/>
  <c r="J16" i="30"/>
  <c r="I16" i="30"/>
  <c r="H16" i="30"/>
  <c r="G16" i="30"/>
  <c r="F16" i="30"/>
  <c r="E16" i="30"/>
  <c r="M15" i="30"/>
  <c r="L15" i="30"/>
  <c r="K15" i="30"/>
  <c r="J15" i="30"/>
  <c r="I15" i="30"/>
  <c r="H15" i="30"/>
  <c r="G15" i="30"/>
  <c r="F15" i="30"/>
  <c r="E15" i="30"/>
  <c r="M14" i="30"/>
  <c r="L14" i="30"/>
  <c r="K14" i="30"/>
  <c r="J14" i="30"/>
  <c r="I14" i="30"/>
  <c r="H14" i="30"/>
  <c r="G14" i="30"/>
  <c r="F14" i="30"/>
  <c r="E14" i="30"/>
  <c r="M13" i="30"/>
  <c r="L13" i="30"/>
  <c r="K13" i="30"/>
  <c r="J13" i="30"/>
  <c r="I13" i="30"/>
  <c r="H13" i="30"/>
  <c r="G13" i="30"/>
  <c r="F13" i="30"/>
  <c r="E13" i="30"/>
  <c r="M12" i="30"/>
  <c r="L12" i="30"/>
  <c r="K12" i="30"/>
  <c r="J12" i="30"/>
  <c r="I12" i="30"/>
  <c r="H12" i="30"/>
  <c r="G12" i="30"/>
  <c r="F12" i="30"/>
  <c r="E12" i="30"/>
  <c r="M11" i="30"/>
  <c r="L11" i="30"/>
  <c r="K11" i="30"/>
  <c r="J11" i="30"/>
  <c r="I11" i="30"/>
  <c r="H11" i="30"/>
  <c r="G11" i="30"/>
  <c r="F11" i="30"/>
  <c r="E11" i="30"/>
  <c r="M10" i="30"/>
  <c r="L10" i="30"/>
  <c r="K10" i="30"/>
  <c r="J10" i="30"/>
  <c r="I10" i="30"/>
  <c r="H10" i="30"/>
  <c r="G10" i="30"/>
  <c r="F10" i="30"/>
  <c r="E10" i="30"/>
  <c r="M9" i="30"/>
  <c r="L9" i="30"/>
  <c r="K9" i="30"/>
  <c r="J9" i="30"/>
  <c r="I9" i="30"/>
  <c r="H9" i="30"/>
  <c r="G9" i="30"/>
  <c r="F9" i="30"/>
  <c r="E9" i="30"/>
  <c r="K8" i="30"/>
  <c r="I8" i="30"/>
  <c r="H8" i="30"/>
  <c r="E8" i="30"/>
  <c r="M7" i="30"/>
  <c r="L7" i="30"/>
  <c r="H7" i="30"/>
  <c r="F7" i="30"/>
  <c r="E7" i="30"/>
  <c r="D19" i="30"/>
  <c r="D16" i="30"/>
  <c r="D13" i="30"/>
  <c r="D12" i="30"/>
  <c r="D10" i="30"/>
  <c r="D9" i="30"/>
  <c r="D62" i="31"/>
  <c r="D61" i="31"/>
  <c r="D60" i="31"/>
  <c r="D59" i="31"/>
  <c r="D58" i="31"/>
  <c r="D57" i="31"/>
  <c r="D15" i="31" s="1"/>
  <c r="D56" i="31"/>
  <c r="D55" i="31"/>
  <c r="D54" i="31"/>
  <c r="D53" i="31"/>
  <c r="D11" i="31" s="1"/>
  <c r="D52" i="31"/>
  <c r="D51" i="31"/>
  <c r="M50" i="31"/>
  <c r="L50" i="31"/>
  <c r="K50" i="31"/>
  <c r="J50" i="31"/>
  <c r="J8" i="31" s="1"/>
  <c r="I50" i="31"/>
  <c r="H50" i="31"/>
  <c r="H8" i="31" s="1"/>
  <c r="G50" i="31"/>
  <c r="F50" i="31"/>
  <c r="E50" i="31"/>
  <c r="M49" i="31"/>
  <c r="L49" i="31"/>
  <c r="L7" i="31" s="1"/>
  <c r="K49" i="31"/>
  <c r="J49" i="31"/>
  <c r="I49" i="31"/>
  <c r="H49" i="31"/>
  <c r="G49" i="31"/>
  <c r="F49" i="31"/>
  <c r="E49" i="31"/>
  <c r="D49" i="31" s="1"/>
  <c r="D48" i="31"/>
  <c r="D47" i="31"/>
  <c r="D19" i="31" s="1"/>
  <c r="D46" i="31"/>
  <c r="D18" i="31"/>
  <c r="D45" i="31"/>
  <c r="D44" i="31"/>
  <c r="D43" i="31"/>
  <c r="D42" i="31"/>
  <c r="D41" i="31"/>
  <c r="D13" i="31" s="1"/>
  <c r="D40" i="31"/>
  <c r="D39" i="31"/>
  <c r="D38" i="31"/>
  <c r="D10" i="31" s="1"/>
  <c r="D37" i="31"/>
  <c r="M36" i="31"/>
  <c r="L36" i="31"/>
  <c r="K36" i="31"/>
  <c r="J36" i="31"/>
  <c r="I36" i="31"/>
  <c r="I8" i="31" s="1"/>
  <c r="H36" i="31"/>
  <c r="G36" i="31"/>
  <c r="D36" i="31" s="1"/>
  <c r="F36" i="31"/>
  <c r="E36" i="31"/>
  <c r="M35" i="31"/>
  <c r="M7" i="31" s="1"/>
  <c r="L35" i="31"/>
  <c r="K35" i="31"/>
  <c r="K7" i="31" s="1"/>
  <c r="J35" i="31"/>
  <c r="I35" i="31"/>
  <c r="H35" i="31"/>
  <c r="H7" i="31" s="1"/>
  <c r="G35" i="31"/>
  <c r="D35" i="31" s="1"/>
  <c r="G7" i="31"/>
  <c r="F35" i="31"/>
  <c r="E35" i="31"/>
  <c r="M20" i="31"/>
  <c r="L20" i="31"/>
  <c r="K20" i="31"/>
  <c r="J20" i="31"/>
  <c r="I20" i="31"/>
  <c r="H20" i="31"/>
  <c r="G20" i="31"/>
  <c r="F20" i="31"/>
  <c r="E20" i="31"/>
  <c r="M19" i="31"/>
  <c r="L19" i="31"/>
  <c r="K19" i="31"/>
  <c r="J19" i="31"/>
  <c r="I19" i="31"/>
  <c r="H19" i="31"/>
  <c r="G19" i="31"/>
  <c r="F19" i="31"/>
  <c r="E19" i="31"/>
  <c r="M18" i="31"/>
  <c r="L18" i="31"/>
  <c r="K18" i="31"/>
  <c r="J18" i="31"/>
  <c r="I18" i="31"/>
  <c r="H18" i="31"/>
  <c r="G18" i="31"/>
  <c r="F18" i="31"/>
  <c r="E18" i="31"/>
  <c r="M17" i="31"/>
  <c r="L17" i="31"/>
  <c r="K17" i="31"/>
  <c r="J17" i="31"/>
  <c r="I17" i="31"/>
  <c r="H17" i="31"/>
  <c r="G17" i="31"/>
  <c r="F17" i="31"/>
  <c r="E17" i="31"/>
  <c r="M16" i="31"/>
  <c r="L16" i="31"/>
  <c r="K16" i="31"/>
  <c r="J16" i="31"/>
  <c r="I16" i="31"/>
  <c r="H16" i="31"/>
  <c r="G16" i="31"/>
  <c r="F16" i="31"/>
  <c r="E16" i="31"/>
  <c r="M15" i="31"/>
  <c r="L15" i="31"/>
  <c r="K15" i="31"/>
  <c r="J15" i="31"/>
  <c r="I15" i="31"/>
  <c r="H15" i="31"/>
  <c r="G15" i="31"/>
  <c r="F15" i="31"/>
  <c r="E15" i="31"/>
  <c r="M14" i="31"/>
  <c r="L14" i="31"/>
  <c r="K14" i="31"/>
  <c r="J14" i="31"/>
  <c r="I14" i="31"/>
  <c r="H14" i="31"/>
  <c r="G14" i="31"/>
  <c r="F14" i="31"/>
  <c r="E14" i="31"/>
  <c r="M13" i="31"/>
  <c r="L13" i="31"/>
  <c r="K13" i="31"/>
  <c r="J13" i="31"/>
  <c r="I13" i="31"/>
  <c r="H13" i="31"/>
  <c r="G13" i="31"/>
  <c r="F13" i="31"/>
  <c r="E13" i="31"/>
  <c r="M12" i="31"/>
  <c r="L12" i="31"/>
  <c r="K12" i="31"/>
  <c r="J12" i="31"/>
  <c r="I12" i="31"/>
  <c r="H12" i="31"/>
  <c r="G12" i="31"/>
  <c r="F12" i="31"/>
  <c r="E12" i="31"/>
  <c r="M11" i="31"/>
  <c r="L11" i="31"/>
  <c r="K11" i="31"/>
  <c r="J11" i="31"/>
  <c r="I11" i="31"/>
  <c r="H11" i="31"/>
  <c r="G11" i="31"/>
  <c r="F11" i="31"/>
  <c r="E11" i="31"/>
  <c r="M10" i="31"/>
  <c r="L10" i="31"/>
  <c r="K10" i="31"/>
  <c r="J10" i="31"/>
  <c r="I10" i="31"/>
  <c r="H10" i="31"/>
  <c r="G10" i="31"/>
  <c r="F10" i="31"/>
  <c r="E10" i="31"/>
  <c r="M9" i="31"/>
  <c r="L9" i="31"/>
  <c r="K9" i="31"/>
  <c r="J9" i="31"/>
  <c r="I9" i="31"/>
  <c r="H9" i="31"/>
  <c r="G9" i="31"/>
  <c r="F9" i="31"/>
  <c r="E9" i="31"/>
  <c r="M8" i="31"/>
  <c r="L8" i="31"/>
  <c r="K8" i="31"/>
  <c r="F8" i="31"/>
  <c r="E8" i="31"/>
  <c r="J7" i="31"/>
  <c r="I7" i="31"/>
  <c r="F7" i="31"/>
  <c r="E7" i="31"/>
  <c r="D20" i="31"/>
  <c r="D17" i="31"/>
  <c r="D16" i="31"/>
  <c r="D14" i="31"/>
  <c r="D12" i="31"/>
  <c r="D9" i="31"/>
  <c r="E36" i="32"/>
  <c r="E8" i="32"/>
  <c r="F36" i="32"/>
  <c r="G36" i="32"/>
  <c r="H36" i="32"/>
  <c r="I36" i="32"/>
  <c r="I8" i="32" s="1"/>
  <c r="J36" i="32"/>
  <c r="K36" i="32"/>
  <c r="L36" i="32"/>
  <c r="M36" i="32"/>
  <c r="D37" i="32"/>
  <c r="D38" i="32"/>
  <c r="D39" i="32"/>
  <c r="D40" i="32"/>
  <c r="D41" i="32"/>
  <c r="D42" i="32"/>
  <c r="D43" i="32"/>
  <c r="D15" i="32" s="1"/>
  <c r="D44" i="32"/>
  <c r="D16" i="32" s="1"/>
  <c r="D45" i="32"/>
  <c r="D46" i="32"/>
  <c r="D47" i="32"/>
  <c r="D48" i="32"/>
  <c r="D20" i="32" s="1"/>
  <c r="E49" i="32"/>
  <c r="D49" i="32" s="1"/>
  <c r="F49" i="32"/>
  <c r="G49" i="32"/>
  <c r="H49" i="32"/>
  <c r="I49" i="32"/>
  <c r="J49" i="32"/>
  <c r="J7" i="32" s="1"/>
  <c r="K49" i="32"/>
  <c r="L49" i="32"/>
  <c r="M49" i="32"/>
  <c r="E50" i="32"/>
  <c r="D50" i="32" s="1"/>
  <c r="F50" i="32"/>
  <c r="G50" i="32"/>
  <c r="H50" i="32"/>
  <c r="I50" i="32"/>
  <c r="J50" i="32"/>
  <c r="K50" i="32"/>
  <c r="K8" i="32" s="1"/>
  <c r="L50" i="32"/>
  <c r="M50" i="32"/>
  <c r="M8" i="32" s="1"/>
  <c r="D51" i="32"/>
  <c r="D52" i="32"/>
  <c r="D53" i="32"/>
  <c r="D11" i="32" s="1"/>
  <c r="D54" i="32"/>
  <c r="D55" i="32"/>
  <c r="D13" i="32" s="1"/>
  <c r="D56" i="32"/>
  <c r="D57" i="32"/>
  <c r="D58" i="32"/>
  <c r="D59" i="32"/>
  <c r="D60" i="32"/>
  <c r="D18" i="32" s="1"/>
  <c r="D61" i="32"/>
  <c r="E35" i="32"/>
  <c r="F35" i="32"/>
  <c r="F7" i="32"/>
  <c r="G35" i="32"/>
  <c r="H35" i="32"/>
  <c r="H7" i="32" s="1"/>
  <c r="I35" i="32"/>
  <c r="J35" i="32"/>
  <c r="K35" i="32"/>
  <c r="K7" i="32" s="1"/>
  <c r="L35" i="32"/>
  <c r="L7" i="32"/>
  <c r="M35" i="32"/>
  <c r="M20" i="32"/>
  <c r="L20" i="32"/>
  <c r="K20" i="32"/>
  <c r="J20" i="32"/>
  <c r="I20" i="32"/>
  <c r="H20" i="32"/>
  <c r="G20" i="32"/>
  <c r="F20" i="32"/>
  <c r="E20" i="32"/>
  <c r="M19" i="32"/>
  <c r="L19" i="32"/>
  <c r="K19" i="32"/>
  <c r="J19" i="32"/>
  <c r="I19" i="32"/>
  <c r="H19" i="32"/>
  <c r="G19" i="32"/>
  <c r="F19" i="32"/>
  <c r="E19" i="32"/>
  <c r="M18" i="32"/>
  <c r="L18" i="32"/>
  <c r="K18" i="32"/>
  <c r="J18" i="32"/>
  <c r="I18" i="32"/>
  <c r="H18" i="32"/>
  <c r="G18" i="32"/>
  <c r="F18" i="32"/>
  <c r="E18" i="32"/>
  <c r="M17" i="32"/>
  <c r="L17" i="32"/>
  <c r="K17" i="32"/>
  <c r="J17" i="32"/>
  <c r="I17" i="32"/>
  <c r="H17" i="32"/>
  <c r="G17" i="32"/>
  <c r="F17" i="32"/>
  <c r="E17" i="32"/>
  <c r="M16" i="32"/>
  <c r="L16" i="32"/>
  <c r="K16" i="32"/>
  <c r="J16" i="32"/>
  <c r="I16" i="32"/>
  <c r="H16" i="32"/>
  <c r="G16" i="32"/>
  <c r="F16" i="32"/>
  <c r="E16" i="32"/>
  <c r="M15" i="32"/>
  <c r="L15" i="32"/>
  <c r="K15" i="32"/>
  <c r="J15" i="32"/>
  <c r="I15" i="32"/>
  <c r="H15" i="32"/>
  <c r="G15" i="32"/>
  <c r="F15" i="32"/>
  <c r="E15" i="32"/>
  <c r="M14" i="32"/>
  <c r="L14" i="32"/>
  <c r="K14" i="32"/>
  <c r="J14" i="32"/>
  <c r="I14" i="32"/>
  <c r="H14" i="32"/>
  <c r="G14" i="32"/>
  <c r="F14" i="32"/>
  <c r="E14" i="32"/>
  <c r="M13" i="32"/>
  <c r="L13" i="32"/>
  <c r="K13" i="32"/>
  <c r="J13" i="32"/>
  <c r="I13" i="32"/>
  <c r="H13" i="32"/>
  <c r="G13" i="32"/>
  <c r="F13" i="32"/>
  <c r="E13" i="32"/>
  <c r="M12" i="32"/>
  <c r="L12" i="32"/>
  <c r="K12" i="32"/>
  <c r="J12" i="32"/>
  <c r="I12" i="32"/>
  <c r="H12" i="32"/>
  <c r="G12" i="32"/>
  <c r="F12" i="32"/>
  <c r="E12" i="32"/>
  <c r="M11" i="32"/>
  <c r="L11" i="32"/>
  <c r="K11" i="32"/>
  <c r="J11" i="32"/>
  <c r="I11" i="32"/>
  <c r="H11" i="32"/>
  <c r="G11" i="32"/>
  <c r="F11" i="32"/>
  <c r="E11" i="32"/>
  <c r="M10" i="32"/>
  <c r="L10" i="32"/>
  <c r="K10" i="32"/>
  <c r="J10" i="32"/>
  <c r="I10" i="32"/>
  <c r="H10" i="32"/>
  <c r="G10" i="32"/>
  <c r="F10" i="32"/>
  <c r="E10" i="32"/>
  <c r="M9" i="32"/>
  <c r="L9" i="32"/>
  <c r="K9" i="32"/>
  <c r="J9" i="32"/>
  <c r="I9" i="32"/>
  <c r="H9" i="32"/>
  <c r="G9" i="32"/>
  <c r="F9" i="32"/>
  <c r="E9" i="32"/>
  <c r="L8" i="32"/>
  <c r="J8" i="32"/>
  <c r="H8" i="32"/>
  <c r="G8" i="32"/>
  <c r="F8" i="32"/>
  <c r="M7" i="32"/>
  <c r="I7" i="32"/>
  <c r="G7" i="32"/>
  <c r="D19" i="32"/>
  <c r="D17" i="32"/>
  <c r="D14" i="32"/>
  <c r="D12" i="32"/>
  <c r="D10" i="32"/>
  <c r="D9" i="32"/>
  <c r="D61" i="33"/>
  <c r="D60" i="33"/>
  <c r="D59" i="33"/>
  <c r="D58" i="33"/>
  <c r="D57" i="33"/>
  <c r="D15" i="33" s="1"/>
  <c r="D56" i="33"/>
  <c r="D55" i="33"/>
  <c r="D13" i="33" s="1"/>
  <c r="D54" i="33"/>
  <c r="D53" i="33"/>
  <c r="D52" i="33"/>
  <c r="D10" i="33" s="1"/>
  <c r="D51" i="33"/>
  <c r="M50" i="33"/>
  <c r="L50" i="33"/>
  <c r="K50" i="33"/>
  <c r="J50" i="33"/>
  <c r="I50" i="33"/>
  <c r="I8" i="33" s="1"/>
  <c r="H50" i="33"/>
  <c r="G50" i="33"/>
  <c r="F50" i="33"/>
  <c r="E50" i="33"/>
  <c r="M49" i="33"/>
  <c r="L49" i="33"/>
  <c r="K49" i="33"/>
  <c r="J49" i="33"/>
  <c r="J7" i="33" s="1"/>
  <c r="I49" i="33"/>
  <c r="H49" i="33"/>
  <c r="G49" i="33"/>
  <c r="F49" i="33"/>
  <c r="F7" i="33" s="1"/>
  <c r="E49" i="33"/>
  <c r="D49" i="33"/>
  <c r="D48" i="33"/>
  <c r="D47" i="33"/>
  <c r="D46" i="33"/>
  <c r="D45" i="33"/>
  <c r="D17" i="33" s="1"/>
  <c r="D44" i="33"/>
  <c r="D16" i="33" s="1"/>
  <c r="D43" i="33"/>
  <c r="D42" i="33"/>
  <c r="D41" i="33"/>
  <c r="D40" i="33"/>
  <c r="D12" i="33" s="1"/>
  <c r="D39" i="33"/>
  <c r="D11" i="33" s="1"/>
  <c r="D38" i="33"/>
  <c r="D37" i="33"/>
  <c r="D9" i="33"/>
  <c r="M36" i="33"/>
  <c r="L36" i="33"/>
  <c r="K36" i="33"/>
  <c r="J36" i="33"/>
  <c r="I36" i="33"/>
  <c r="H36" i="33"/>
  <c r="G36" i="33"/>
  <c r="F36" i="33"/>
  <c r="E36" i="33"/>
  <c r="M35" i="33"/>
  <c r="M7" i="33" s="1"/>
  <c r="L35" i="33"/>
  <c r="L7" i="33"/>
  <c r="K35" i="33"/>
  <c r="K7" i="33"/>
  <c r="J35" i="33"/>
  <c r="I35" i="33"/>
  <c r="I7" i="33" s="1"/>
  <c r="H35" i="33"/>
  <c r="H7" i="33" s="1"/>
  <c r="G35" i="33"/>
  <c r="G7" i="33"/>
  <c r="F35" i="33"/>
  <c r="E35" i="33"/>
  <c r="E7" i="33" s="1"/>
  <c r="M20" i="33"/>
  <c r="L20" i="33"/>
  <c r="K20" i="33"/>
  <c r="J20" i="33"/>
  <c r="I20" i="33"/>
  <c r="H20" i="33"/>
  <c r="G20" i="33"/>
  <c r="F20" i="33"/>
  <c r="E20" i="33"/>
  <c r="M19" i="33"/>
  <c r="L19" i="33"/>
  <c r="K19" i="33"/>
  <c r="J19" i="33"/>
  <c r="I19" i="33"/>
  <c r="H19" i="33"/>
  <c r="G19" i="33"/>
  <c r="F19" i="33"/>
  <c r="E19" i="33"/>
  <c r="M18" i="33"/>
  <c r="L18" i="33"/>
  <c r="K18" i="33"/>
  <c r="J18" i="33"/>
  <c r="I18" i="33"/>
  <c r="H18" i="33"/>
  <c r="G18" i="33"/>
  <c r="F18" i="33"/>
  <c r="E18" i="33"/>
  <c r="M17" i="33"/>
  <c r="L17" i="33"/>
  <c r="K17" i="33"/>
  <c r="J17" i="33"/>
  <c r="I17" i="33"/>
  <c r="H17" i="33"/>
  <c r="G17" i="33"/>
  <c r="F17" i="33"/>
  <c r="E17" i="33"/>
  <c r="M16" i="33"/>
  <c r="L16" i="33"/>
  <c r="K16" i="33"/>
  <c r="J16" i="33"/>
  <c r="I16" i="33"/>
  <c r="H16" i="33"/>
  <c r="G16" i="33"/>
  <c r="F16" i="33"/>
  <c r="E16" i="33"/>
  <c r="M15" i="33"/>
  <c r="L15" i="33"/>
  <c r="K15" i="33"/>
  <c r="J15" i="33"/>
  <c r="I15" i="33"/>
  <c r="H15" i="33"/>
  <c r="G15" i="33"/>
  <c r="F15" i="33"/>
  <c r="E15" i="33"/>
  <c r="M14" i="33"/>
  <c r="L14" i="33"/>
  <c r="K14" i="33"/>
  <c r="J14" i="33"/>
  <c r="I14" i="33"/>
  <c r="H14" i="33"/>
  <c r="G14" i="33"/>
  <c r="F14" i="33"/>
  <c r="E14" i="33"/>
  <c r="M13" i="33"/>
  <c r="L13" i="33"/>
  <c r="K13" i="33"/>
  <c r="J13" i="33"/>
  <c r="I13" i="33"/>
  <c r="H13" i="33"/>
  <c r="G13" i="33"/>
  <c r="F13" i="33"/>
  <c r="E13" i="33"/>
  <c r="M12" i="33"/>
  <c r="L12" i="33"/>
  <c r="K12" i="33"/>
  <c r="J12" i="33"/>
  <c r="I12" i="33"/>
  <c r="H12" i="33"/>
  <c r="G12" i="33"/>
  <c r="F12" i="33"/>
  <c r="E12" i="33"/>
  <c r="M11" i="33"/>
  <c r="L11" i="33"/>
  <c r="K11" i="33"/>
  <c r="J11" i="33"/>
  <c r="I11" i="33"/>
  <c r="H11" i="33"/>
  <c r="G11" i="33"/>
  <c r="F11" i="33"/>
  <c r="E11" i="33"/>
  <c r="M10" i="33"/>
  <c r="L10" i="33"/>
  <c r="K10" i="33"/>
  <c r="J10" i="33"/>
  <c r="I10" i="33"/>
  <c r="H10" i="33"/>
  <c r="G10" i="33"/>
  <c r="F10" i="33"/>
  <c r="E10" i="33"/>
  <c r="M9" i="33"/>
  <c r="L9" i="33"/>
  <c r="K9" i="33"/>
  <c r="J9" i="33"/>
  <c r="I9" i="33"/>
  <c r="H9" i="33"/>
  <c r="G9" i="33"/>
  <c r="F9" i="33"/>
  <c r="E9" i="33"/>
  <c r="M8" i="33"/>
  <c r="L8" i="33"/>
  <c r="K8" i="33"/>
  <c r="J8" i="33"/>
  <c r="H8" i="33"/>
  <c r="G8" i="33"/>
  <c r="F8" i="33"/>
  <c r="E8" i="33"/>
  <c r="D19" i="33"/>
  <c r="D18" i="33"/>
  <c r="D20" i="33"/>
  <c r="D14" i="33"/>
  <c r="D62" i="34"/>
  <c r="D61" i="34"/>
  <c r="D60" i="34"/>
  <c r="D59" i="34"/>
  <c r="D58" i="34"/>
  <c r="D57" i="34"/>
  <c r="D56" i="34"/>
  <c r="D55" i="34"/>
  <c r="D54" i="34"/>
  <c r="D53" i="34"/>
  <c r="D52" i="34"/>
  <c r="D10" i="34"/>
  <c r="D51" i="34"/>
  <c r="M50" i="34"/>
  <c r="L50" i="34"/>
  <c r="K50" i="34"/>
  <c r="J50" i="34"/>
  <c r="J8" i="34" s="1"/>
  <c r="I50" i="34"/>
  <c r="H50" i="34"/>
  <c r="G50" i="34"/>
  <c r="G8" i="34"/>
  <c r="F50" i="34"/>
  <c r="E50" i="34"/>
  <c r="E8" i="34" s="1"/>
  <c r="M49" i="34"/>
  <c r="L49" i="34"/>
  <c r="K49" i="34"/>
  <c r="J49" i="34"/>
  <c r="I49" i="34"/>
  <c r="H49" i="34"/>
  <c r="D49" i="34" s="1"/>
  <c r="G49" i="34"/>
  <c r="F49" i="34"/>
  <c r="E49" i="34"/>
  <c r="D48" i="34"/>
  <c r="D47" i="34"/>
  <c r="D19" i="34" s="1"/>
  <c r="D46" i="34"/>
  <c r="D18" i="34"/>
  <c r="D45" i="34"/>
  <c r="D44" i="34"/>
  <c r="D43" i="34"/>
  <c r="D42" i="34"/>
  <c r="D14" i="34" s="1"/>
  <c r="D41" i="34"/>
  <c r="D40" i="34"/>
  <c r="D39" i="34"/>
  <c r="D38" i="34"/>
  <c r="D37" i="34"/>
  <c r="M36" i="34"/>
  <c r="L36" i="34"/>
  <c r="K36" i="34"/>
  <c r="K8" i="34" s="1"/>
  <c r="J36" i="34"/>
  <c r="I36" i="34"/>
  <c r="H36" i="34"/>
  <c r="H8" i="34" s="1"/>
  <c r="G36" i="34"/>
  <c r="F36" i="34"/>
  <c r="F8" i="34" s="1"/>
  <c r="E36" i="34"/>
  <c r="M35" i="34"/>
  <c r="L35" i="34"/>
  <c r="L7" i="34" s="1"/>
  <c r="K35" i="34"/>
  <c r="K7" i="34" s="1"/>
  <c r="J35" i="34"/>
  <c r="J7" i="34" s="1"/>
  <c r="I35" i="34"/>
  <c r="H35" i="34"/>
  <c r="G35" i="34"/>
  <c r="F35" i="34"/>
  <c r="F7" i="34" s="1"/>
  <c r="E35" i="34"/>
  <c r="D35" i="34" s="1"/>
  <c r="M20" i="34"/>
  <c r="L20" i="34"/>
  <c r="K20" i="34"/>
  <c r="J20" i="34"/>
  <c r="I20" i="34"/>
  <c r="H20" i="34"/>
  <c r="G20" i="34"/>
  <c r="F20" i="34"/>
  <c r="E20" i="34"/>
  <c r="M19" i="34"/>
  <c r="L19" i="34"/>
  <c r="K19" i="34"/>
  <c r="J19" i="34"/>
  <c r="I19" i="34"/>
  <c r="H19" i="34"/>
  <c r="G19" i="34"/>
  <c r="F19" i="34"/>
  <c r="E19" i="34"/>
  <c r="M18" i="34"/>
  <c r="L18" i="34"/>
  <c r="K18" i="34"/>
  <c r="J18" i="34"/>
  <c r="I18" i="34"/>
  <c r="H18" i="34"/>
  <c r="G18" i="34"/>
  <c r="F18" i="34"/>
  <c r="E18" i="34"/>
  <c r="M17" i="34"/>
  <c r="L17" i="34"/>
  <c r="K17" i="34"/>
  <c r="J17" i="34"/>
  <c r="I17" i="34"/>
  <c r="H17" i="34"/>
  <c r="G17" i="34"/>
  <c r="F17" i="34"/>
  <c r="E17" i="34"/>
  <c r="M16" i="34"/>
  <c r="L16" i="34"/>
  <c r="K16" i="34"/>
  <c r="J16" i="34"/>
  <c r="I16" i="34"/>
  <c r="H16" i="34"/>
  <c r="G16" i="34"/>
  <c r="F16" i="34"/>
  <c r="E16" i="34"/>
  <c r="M15" i="34"/>
  <c r="L15" i="34"/>
  <c r="K15" i="34"/>
  <c r="J15" i="34"/>
  <c r="I15" i="34"/>
  <c r="H15" i="34"/>
  <c r="G15" i="34"/>
  <c r="F15" i="34"/>
  <c r="E15" i="34"/>
  <c r="M14" i="34"/>
  <c r="L14" i="34"/>
  <c r="K14" i="34"/>
  <c r="J14" i="34"/>
  <c r="I14" i="34"/>
  <c r="H14" i="34"/>
  <c r="G14" i="34"/>
  <c r="F14" i="34"/>
  <c r="E14" i="34"/>
  <c r="M13" i="34"/>
  <c r="L13" i="34"/>
  <c r="K13" i="34"/>
  <c r="J13" i="34"/>
  <c r="I13" i="34"/>
  <c r="H13" i="34"/>
  <c r="G13" i="34"/>
  <c r="F13" i="34"/>
  <c r="E13" i="34"/>
  <c r="M12" i="34"/>
  <c r="L12" i="34"/>
  <c r="K12" i="34"/>
  <c r="J12" i="34"/>
  <c r="I12" i="34"/>
  <c r="H12" i="34"/>
  <c r="G12" i="34"/>
  <c r="F12" i="34"/>
  <c r="E12" i="34"/>
  <c r="M11" i="34"/>
  <c r="L11" i="34"/>
  <c r="K11" i="34"/>
  <c r="J11" i="34"/>
  <c r="I11" i="34"/>
  <c r="H11" i="34"/>
  <c r="G11" i="34"/>
  <c r="F11" i="34"/>
  <c r="E11" i="34"/>
  <c r="M10" i="34"/>
  <c r="L10" i="34"/>
  <c r="K10" i="34"/>
  <c r="J10" i="34"/>
  <c r="I10" i="34"/>
  <c r="H10" i="34"/>
  <c r="G10" i="34"/>
  <c r="F10" i="34"/>
  <c r="E10" i="34"/>
  <c r="M9" i="34"/>
  <c r="L9" i="34"/>
  <c r="K9" i="34"/>
  <c r="J9" i="34"/>
  <c r="I9" i="34"/>
  <c r="H9" i="34"/>
  <c r="G9" i="34"/>
  <c r="F9" i="34"/>
  <c r="E9" i="34"/>
  <c r="M8" i="34"/>
  <c r="L8" i="34"/>
  <c r="I8" i="34"/>
  <c r="H7" i="34"/>
  <c r="E7" i="34"/>
  <c r="D20" i="34"/>
  <c r="D17" i="34"/>
  <c r="D16" i="34"/>
  <c r="D15" i="34"/>
  <c r="D13" i="34"/>
  <c r="D12" i="34"/>
  <c r="D11" i="34"/>
  <c r="D9" i="34"/>
  <c r="D62" i="35"/>
  <c r="D61" i="35"/>
  <c r="D60" i="35"/>
  <c r="D59" i="35"/>
  <c r="D58" i="35"/>
  <c r="D57" i="35"/>
  <c r="D56" i="35"/>
  <c r="D55" i="35"/>
  <c r="D54" i="35"/>
  <c r="D53" i="35"/>
  <c r="D52" i="35"/>
  <c r="D51" i="35"/>
  <c r="M50" i="35"/>
  <c r="M8" i="35" s="1"/>
  <c r="L50" i="35"/>
  <c r="K50" i="35"/>
  <c r="J50" i="35"/>
  <c r="I50" i="35"/>
  <c r="H50" i="35"/>
  <c r="G50" i="35"/>
  <c r="G8" i="35" s="1"/>
  <c r="F50" i="35"/>
  <c r="E50" i="35"/>
  <c r="D50" i="35" s="1"/>
  <c r="M49" i="35"/>
  <c r="L49" i="35"/>
  <c r="K49" i="35"/>
  <c r="K7" i="35" s="1"/>
  <c r="J49" i="35"/>
  <c r="I49" i="35"/>
  <c r="H49" i="35"/>
  <c r="G49" i="35"/>
  <c r="F49" i="35"/>
  <c r="E49" i="35"/>
  <c r="D49" i="35" s="1"/>
  <c r="D48" i="35"/>
  <c r="D47" i="35"/>
  <c r="D46" i="35"/>
  <c r="D18" i="35" s="1"/>
  <c r="D45" i="35"/>
  <c r="D17" i="35" s="1"/>
  <c r="D44" i="35"/>
  <c r="D43" i="35"/>
  <c r="D15" i="35"/>
  <c r="D42" i="35"/>
  <c r="D14" i="35" s="1"/>
  <c r="D41" i="35"/>
  <c r="D13" i="35" s="1"/>
  <c r="D40" i="35"/>
  <c r="D39" i="35"/>
  <c r="D11" i="35"/>
  <c r="D38" i="35"/>
  <c r="D10" i="35" s="1"/>
  <c r="D37" i="35"/>
  <c r="D9" i="35" s="1"/>
  <c r="M36" i="35"/>
  <c r="L36" i="35"/>
  <c r="K36" i="35"/>
  <c r="J36" i="35"/>
  <c r="I36" i="35"/>
  <c r="H36" i="35"/>
  <c r="H8" i="35" s="1"/>
  <c r="G36" i="35"/>
  <c r="F36" i="35"/>
  <c r="E36" i="35"/>
  <c r="D36" i="35" s="1"/>
  <c r="D8" i="35" s="1"/>
  <c r="M35" i="35"/>
  <c r="M7" i="35" s="1"/>
  <c r="L35" i="35"/>
  <c r="K35" i="35"/>
  <c r="J35" i="35"/>
  <c r="J7" i="35"/>
  <c r="I35" i="35"/>
  <c r="I7" i="35" s="1"/>
  <c r="H35" i="35"/>
  <c r="G35" i="35"/>
  <c r="G7" i="35" s="1"/>
  <c r="F35" i="35"/>
  <c r="F7" i="35" s="1"/>
  <c r="E35" i="35"/>
  <c r="E7" i="35" s="1"/>
  <c r="M20" i="35"/>
  <c r="L20" i="35"/>
  <c r="K20" i="35"/>
  <c r="J20" i="35"/>
  <c r="I20" i="35"/>
  <c r="H20" i="35"/>
  <c r="G20" i="35"/>
  <c r="F20" i="35"/>
  <c r="E20" i="35"/>
  <c r="M19" i="35"/>
  <c r="L19" i="35"/>
  <c r="K19" i="35"/>
  <c r="J19" i="35"/>
  <c r="I19" i="35"/>
  <c r="H19" i="35"/>
  <c r="G19" i="35"/>
  <c r="F19" i="35"/>
  <c r="E19" i="35"/>
  <c r="M18" i="35"/>
  <c r="L18" i="35"/>
  <c r="K18" i="35"/>
  <c r="J18" i="35"/>
  <c r="I18" i="35"/>
  <c r="H18" i="35"/>
  <c r="G18" i="35"/>
  <c r="F18" i="35"/>
  <c r="E18" i="35"/>
  <c r="M17" i="35"/>
  <c r="L17" i="35"/>
  <c r="K17" i="35"/>
  <c r="J17" i="35"/>
  <c r="I17" i="35"/>
  <c r="H17" i="35"/>
  <c r="G17" i="35"/>
  <c r="F17" i="35"/>
  <c r="E17" i="35"/>
  <c r="M16" i="35"/>
  <c r="L16" i="35"/>
  <c r="K16" i="35"/>
  <c r="J16" i="35"/>
  <c r="I16" i="35"/>
  <c r="H16" i="35"/>
  <c r="G16" i="35"/>
  <c r="F16" i="35"/>
  <c r="E16" i="35"/>
  <c r="M15" i="35"/>
  <c r="L15" i="35"/>
  <c r="K15" i="35"/>
  <c r="J15" i="35"/>
  <c r="I15" i="35"/>
  <c r="H15" i="35"/>
  <c r="G15" i="35"/>
  <c r="F15" i="35"/>
  <c r="E15" i="35"/>
  <c r="M14" i="35"/>
  <c r="L14" i="35"/>
  <c r="K14" i="35"/>
  <c r="J14" i="35"/>
  <c r="I14" i="35"/>
  <c r="H14" i="35"/>
  <c r="G14" i="35"/>
  <c r="F14" i="35"/>
  <c r="E14" i="35"/>
  <c r="M13" i="35"/>
  <c r="L13" i="35"/>
  <c r="K13" i="35"/>
  <c r="J13" i="35"/>
  <c r="I13" i="35"/>
  <c r="H13" i="35"/>
  <c r="G13" i="35"/>
  <c r="F13" i="35"/>
  <c r="E13" i="35"/>
  <c r="M12" i="35"/>
  <c r="L12" i="35"/>
  <c r="K12" i="35"/>
  <c r="J12" i="35"/>
  <c r="I12" i="35"/>
  <c r="H12" i="35"/>
  <c r="G12" i="35"/>
  <c r="F12" i="35"/>
  <c r="E12" i="35"/>
  <c r="M11" i="35"/>
  <c r="L11" i="35"/>
  <c r="K11" i="35"/>
  <c r="J11" i="35"/>
  <c r="I11" i="35"/>
  <c r="H11" i="35"/>
  <c r="G11" i="35"/>
  <c r="F11" i="35"/>
  <c r="E11" i="35"/>
  <c r="M10" i="35"/>
  <c r="L10" i="35"/>
  <c r="K10" i="35"/>
  <c r="J10" i="35"/>
  <c r="I10" i="35"/>
  <c r="H10" i="35"/>
  <c r="G10" i="35"/>
  <c r="F10" i="35"/>
  <c r="E10" i="35"/>
  <c r="M9" i="35"/>
  <c r="L9" i="35"/>
  <c r="K9" i="35"/>
  <c r="J9" i="35"/>
  <c r="I9" i="35"/>
  <c r="H9" i="35"/>
  <c r="G9" i="35"/>
  <c r="F9" i="35"/>
  <c r="E9" i="35"/>
  <c r="L8" i="35"/>
  <c r="K8" i="35"/>
  <c r="J8" i="35"/>
  <c r="I8" i="35"/>
  <c r="F8" i="35"/>
  <c r="E8" i="35"/>
  <c r="L7" i="35"/>
  <c r="H7" i="35"/>
  <c r="D19" i="35"/>
  <c r="D20" i="35"/>
  <c r="D16" i="35"/>
  <c r="D12" i="35"/>
  <c r="D62" i="37"/>
  <c r="D61" i="37"/>
  <c r="D60" i="37"/>
  <c r="D59" i="37"/>
  <c r="D58" i="37"/>
  <c r="D57" i="37"/>
  <c r="D56" i="37"/>
  <c r="D14" i="37"/>
  <c r="D55" i="37"/>
  <c r="D54" i="37"/>
  <c r="D53" i="37"/>
  <c r="D52" i="37"/>
  <c r="D10" i="37"/>
  <c r="D51" i="37"/>
  <c r="M50" i="37"/>
  <c r="L50" i="37"/>
  <c r="K50" i="37"/>
  <c r="J50" i="37"/>
  <c r="I50" i="37"/>
  <c r="H50" i="37"/>
  <c r="G50" i="37"/>
  <c r="F50" i="37"/>
  <c r="E50" i="37"/>
  <c r="D50" i="37" s="1"/>
  <c r="D8" i="37" s="1"/>
  <c r="M49" i="37"/>
  <c r="L49" i="37"/>
  <c r="K49" i="37"/>
  <c r="J49" i="37"/>
  <c r="I49" i="37"/>
  <c r="H49" i="37"/>
  <c r="G49" i="37"/>
  <c r="F49" i="37"/>
  <c r="E49" i="37"/>
  <c r="D49" i="37" s="1"/>
  <c r="D46" i="37"/>
  <c r="D18" i="37" s="1"/>
  <c r="D45" i="37"/>
  <c r="D44" i="37"/>
  <c r="D43" i="37"/>
  <c r="D15" i="37" s="1"/>
  <c r="D42" i="37"/>
  <c r="D41" i="37"/>
  <c r="D40" i="37"/>
  <c r="D39" i="37"/>
  <c r="D11" i="37" s="1"/>
  <c r="D38" i="37"/>
  <c r="D37" i="37"/>
  <c r="D9" i="37" s="1"/>
  <c r="M36" i="37"/>
  <c r="M8" i="37"/>
  <c r="L36" i="37"/>
  <c r="K36" i="37"/>
  <c r="J36" i="37"/>
  <c r="J8" i="37"/>
  <c r="I36" i="37"/>
  <c r="I8" i="37" s="1"/>
  <c r="H36" i="37"/>
  <c r="G36" i="37"/>
  <c r="F36" i="37"/>
  <c r="F8" i="37"/>
  <c r="E36" i="37"/>
  <c r="E8" i="37" s="1"/>
  <c r="M35" i="37"/>
  <c r="M7" i="37" s="1"/>
  <c r="L35" i="37"/>
  <c r="K35" i="37"/>
  <c r="K7" i="37"/>
  <c r="J35" i="37"/>
  <c r="J7" i="37" s="1"/>
  <c r="I35" i="37"/>
  <c r="I7" i="37" s="1"/>
  <c r="H35" i="37"/>
  <c r="G35" i="37"/>
  <c r="F35" i="37"/>
  <c r="F7" i="37" s="1"/>
  <c r="E35" i="37"/>
  <c r="D35" i="37" s="1"/>
  <c r="D7" i="37" s="1"/>
  <c r="D47" i="37"/>
  <c r="D48" i="37"/>
  <c r="M20" i="37"/>
  <c r="L20" i="37"/>
  <c r="K20" i="37"/>
  <c r="J20" i="37"/>
  <c r="I20" i="37"/>
  <c r="H20" i="37"/>
  <c r="G20" i="37"/>
  <c r="F20" i="37"/>
  <c r="E20" i="37"/>
  <c r="M19" i="37"/>
  <c r="L19" i="37"/>
  <c r="K19" i="37"/>
  <c r="J19" i="37"/>
  <c r="I19" i="37"/>
  <c r="H19" i="37"/>
  <c r="G19" i="37"/>
  <c r="F19" i="37"/>
  <c r="E19" i="37"/>
  <c r="M18" i="37"/>
  <c r="L18" i="37"/>
  <c r="K18" i="37"/>
  <c r="J18" i="37"/>
  <c r="I18" i="37"/>
  <c r="H18" i="37"/>
  <c r="G18" i="37"/>
  <c r="F18" i="37"/>
  <c r="E18" i="37"/>
  <c r="M17" i="37"/>
  <c r="L17" i="37"/>
  <c r="K17" i="37"/>
  <c r="J17" i="37"/>
  <c r="I17" i="37"/>
  <c r="H17" i="37"/>
  <c r="G17" i="37"/>
  <c r="F17" i="37"/>
  <c r="E17" i="37"/>
  <c r="M16" i="37"/>
  <c r="L16" i="37"/>
  <c r="K16" i="37"/>
  <c r="J16" i="37"/>
  <c r="I16" i="37"/>
  <c r="H16" i="37"/>
  <c r="G16" i="37"/>
  <c r="F16" i="37"/>
  <c r="E16" i="37"/>
  <c r="M15" i="37"/>
  <c r="L15" i="37"/>
  <c r="K15" i="37"/>
  <c r="J15" i="37"/>
  <c r="I15" i="37"/>
  <c r="H15" i="37"/>
  <c r="G15" i="37"/>
  <c r="F15" i="37"/>
  <c r="E15" i="37"/>
  <c r="M14" i="37"/>
  <c r="L14" i="37"/>
  <c r="K14" i="37"/>
  <c r="J14" i="37"/>
  <c r="I14" i="37"/>
  <c r="H14" i="37"/>
  <c r="G14" i="37"/>
  <c r="F14" i="37"/>
  <c r="E14" i="37"/>
  <c r="M13" i="37"/>
  <c r="L13" i="37"/>
  <c r="K13" i="37"/>
  <c r="J13" i="37"/>
  <c r="I13" i="37"/>
  <c r="H13" i="37"/>
  <c r="G13" i="37"/>
  <c r="F13" i="37"/>
  <c r="E13" i="37"/>
  <c r="M12" i="37"/>
  <c r="L12" i="37"/>
  <c r="K12" i="37"/>
  <c r="J12" i="37"/>
  <c r="I12" i="37"/>
  <c r="H12" i="37"/>
  <c r="G12" i="37"/>
  <c r="F12" i="37"/>
  <c r="E12" i="37"/>
  <c r="M11" i="37"/>
  <c r="L11" i="37"/>
  <c r="K11" i="37"/>
  <c r="J11" i="37"/>
  <c r="I11" i="37"/>
  <c r="H11" i="37"/>
  <c r="G11" i="37"/>
  <c r="F11" i="37"/>
  <c r="E11" i="37"/>
  <c r="M10" i="37"/>
  <c r="L10" i="37"/>
  <c r="K10" i="37"/>
  <c r="J10" i="37"/>
  <c r="I10" i="37"/>
  <c r="H10" i="37"/>
  <c r="G10" i="37"/>
  <c r="F10" i="37"/>
  <c r="E10" i="37"/>
  <c r="M9" i="37"/>
  <c r="L9" i="37"/>
  <c r="K9" i="37"/>
  <c r="J9" i="37"/>
  <c r="I9" i="37"/>
  <c r="H9" i="37"/>
  <c r="G9" i="37"/>
  <c r="F9" i="37"/>
  <c r="E9" i="37"/>
  <c r="L8" i="37"/>
  <c r="K8" i="37"/>
  <c r="H8" i="37"/>
  <c r="G8" i="37"/>
  <c r="L7" i="37"/>
  <c r="H7" i="37"/>
  <c r="D19" i="37"/>
  <c r="D20" i="37"/>
  <c r="D17" i="37"/>
  <c r="D16" i="37"/>
  <c r="D13" i="37"/>
  <c r="D12" i="37"/>
  <c r="E7" i="37"/>
  <c r="I7" i="34"/>
  <c r="D50" i="34"/>
  <c r="G7" i="37"/>
  <c r="D36" i="37"/>
  <c r="D35" i="35"/>
  <c r="D7" i="35" s="1"/>
  <c r="G7" i="34"/>
  <c r="D36" i="34"/>
  <c r="D8" i="34"/>
  <c r="D36" i="33"/>
  <c r="D8" i="33" s="1"/>
  <c r="D35" i="32"/>
  <c r="D8" i="43"/>
  <c r="I48" i="21"/>
  <c r="J20" i="21"/>
  <c r="D35" i="33"/>
  <c r="D7" i="33" s="1"/>
  <c r="M7" i="34"/>
  <c r="D50" i="33"/>
  <c r="D35" i="43"/>
  <c r="D7" i="43"/>
  <c r="L8" i="44"/>
  <c r="H8" i="44"/>
  <c r="D36" i="44"/>
  <c r="J7" i="44"/>
  <c r="F7" i="44"/>
  <c r="D36" i="45"/>
  <c r="D36" i="32"/>
  <c r="D8" i="32" s="1"/>
  <c r="D35" i="20"/>
  <c r="D7" i="20" s="1"/>
  <c r="E8" i="43"/>
  <c r="D35" i="44"/>
  <c r="D7" i="44" s="1"/>
  <c r="D50" i="45"/>
  <c r="D8" i="45" s="1"/>
  <c r="D17" i="45"/>
  <c r="D13" i="45"/>
  <c r="D9" i="45"/>
  <c r="J8" i="45"/>
  <c r="F8" i="45"/>
  <c r="F8" i="42"/>
  <c r="D12" i="44"/>
  <c r="G7" i="44"/>
  <c r="D7" i="46"/>
  <c r="D36" i="46"/>
  <c r="D36" i="47"/>
  <c r="F7" i="47"/>
  <c r="D36" i="48"/>
  <c r="F7" i="48"/>
  <c r="D36" i="49"/>
  <c r="D8" i="49" s="1"/>
  <c r="F7" i="49"/>
  <c r="D36" i="50"/>
  <c r="D8" i="50"/>
  <c r="E7" i="45"/>
  <c r="E7" i="46"/>
  <c r="E7" i="50"/>
  <c r="H48" i="21"/>
  <c r="I20" i="21"/>
  <c r="G48" i="21"/>
  <c r="F48" i="21" s="1"/>
  <c r="H20" i="21"/>
  <c r="G20" i="21"/>
  <c r="D36" i="76"/>
  <c r="D8" i="76" s="1"/>
  <c r="E7" i="76"/>
  <c r="D7" i="78"/>
  <c r="D36" i="78"/>
  <c r="E7" i="78"/>
  <c r="D8" i="83"/>
  <c r="E8" i="83"/>
  <c r="G7" i="83"/>
  <c r="D36" i="84"/>
  <c r="D8" i="84"/>
  <c r="E7" i="84"/>
  <c r="M6" i="64"/>
  <c r="C6" i="64"/>
  <c r="D7" i="88"/>
  <c r="D36" i="90"/>
  <c r="E7" i="90"/>
  <c r="D36" i="89"/>
  <c r="E7" i="89"/>
  <c r="D36" i="91"/>
  <c r="D8" i="91" s="1"/>
  <c r="E7" i="91"/>
  <c r="D36" i="93"/>
  <c r="D8" i="93" s="1"/>
  <c r="E7" i="93"/>
  <c r="E8" i="94"/>
  <c r="E7" i="94"/>
  <c r="E7" i="95"/>
  <c r="D36" i="96"/>
  <c r="D35" i="96"/>
  <c r="D36" i="97"/>
  <c r="E7" i="97"/>
  <c r="L20" i="98"/>
  <c r="K48" i="98"/>
  <c r="L36" i="98"/>
  <c r="L8" i="98"/>
  <c r="L18" i="98"/>
  <c r="K46" i="98"/>
  <c r="M18" i="98"/>
  <c r="M20" i="98"/>
  <c r="M36" i="98"/>
  <c r="M8" i="98" s="1"/>
  <c r="K36" i="98"/>
  <c r="K8" i="98" s="1"/>
  <c r="K18" i="98"/>
  <c r="J46" i="98"/>
  <c r="K20" i="98"/>
  <c r="J48" i="98"/>
  <c r="J20" i="98" s="1"/>
  <c r="I48" i="98"/>
  <c r="H48" i="98" s="1"/>
  <c r="I46" i="98"/>
  <c r="I18" i="98" s="1"/>
  <c r="J36" i="98"/>
  <c r="J8" i="98" s="1"/>
  <c r="J18" i="98"/>
  <c r="H46" i="98"/>
  <c r="G46" i="98" s="1"/>
  <c r="I36" i="98"/>
  <c r="I8" i="98"/>
  <c r="H36" i="98"/>
  <c r="H8" i="98" s="1"/>
  <c r="H18" i="98"/>
  <c r="L20" i="99"/>
  <c r="K48" i="99"/>
  <c r="J48" i="99" s="1"/>
  <c r="L36" i="99"/>
  <c r="L8" i="99"/>
  <c r="L18" i="99"/>
  <c r="K46" i="99"/>
  <c r="M18" i="99"/>
  <c r="M20" i="99"/>
  <c r="M36" i="99"/>
  <c r="M8" i="99"/>
  <c r="L47" i="99"/>
  <c r="K47" i="99" s="1"/>
  <c r="D49" i="99"/>
  <c r="K20" i="99"/>
  <c r="L19" i="99"/>
  <c r="K36" i="99"/>
  <c r="K8" i="99" s="1"/>
  <c r="K18" i="99"/>
  <c r="J46" i="99"/>
  <c r="I46" i="99"/>
  <c r="I18" i="99" s="1"/>
  <c r="J36" i="99"/>
  <c r="J8" i="99"/>
  <c r="J18" i="99"/>
  <c r="H46" i="99"/>
  <c r="H36" i="99" s="1"/>
  <c r="H8" i="99" s="1"/>
  <c r="I36" i="99"/>
  <c r="I8" i="99"/>
  <c r="H18" i="99"/>
  <c r="G46" i="99"/>
  <c r="G18" i="99" s="1"/>
  <c r="G36" i="99"/>
  <c r="G8" i="99" s="1"/>
  <c r="J46" i="100"/>
  <c r="J18" i="100" s="1"/>
  <c r="L47" i="100"/>
  <c r="J48" i="100"/>
  <c r="I48" i="100" s="1"/>
  <c r="D49" i="100"/>
  <c r="K18" i="100"/>
  <c r="L18" i="100"/>
  <c r="I46" i="100"/>
  <c r="J36" i="100"/>
  <c r="J8" i="100"/>
  <c r="K47" i="100"/>
  <c r="K19" i="100" s="1"/>
  <c r="L19" i="100"/>
  <c r="J47" i="100"/>
  <c r="J19" i="100" s="1"/>
  <c r="H46" i="100"/>
  <c r="G46" i="100" s="1"/>
  <c r="I36" i="100"/>
  <c r="I8" i="100" s="1"/>
  <c r="I18" i="100"/>
  <c r="H36" i="100"/>
  <c r="H8" i="100"/>
  <c r="H18" i="100"/>
  <c r="K47" i="101"/>
  <c r="L19" i="101"/>
  <c r="L20" i="101"/>
  <c r="K48" i="101"/>
  <c r="K20" i="101" s="1"/>
  <c r="L36" i="101"/>
  <c r="L8" i="101"/>
  <c r="L18" i="101"/>
  <c r="K46" i="101"/>
  <c r="K36" i="101" s="1"/>
  <c r="K8" i="101" s="1"/>
  <c r="M18" i="101"/>
  <c r="M20" i="101"/>
  <c r="M36" i="101"/>
  <c r="M8" i="101"/>
  <c r="K18" i="101"/>
  <c r="J46" i="101"/>
  <c r="J18" i="101" s="1"/>
  <c r="J47" i="101"/>
  <c r="J19" i="101" s="1"/>
  <c r="K19" i="101"/>
  <c r="I46" i="101"/>
  <c r="H46" i="101" s="1"/>
  <c r="J36" i="101"/>
  <c r="J8" i="101" s="1"/>
  <c r="I47" i="101"/>
  <c r="I19" i="101"/>
  <c r="H47" i="101"/>
  <c r="G47" i="101" s="1"/>
  <c r="I18" i="101"/>
  <c r="K47" i="102"/>
  <c r="L19" i="102"/>
  <c r="L20" i="102"/>
  <c r="K48" i="102"/>
  <c r="K20" i="102" s="1"/>
  <c r="L36" i="102"/>
  <c r="L8" i="102" s="1"/>
  <c r="L18" i="102"/>
  <c r="K46" i="102"/>
  <c r="J46" i="102" s="1"/>
  <c r="M18" i="102"/>
  <c r="M20" i="102"/>
  <c r="M36" i="102"/>
  <c r="M8" i="102" s="1"/>
  <c r="K36" i="102"/>
  <c r="K8" i="102" s="1"/>
  <c r="K18" i="102"/>
  <c r="J47" i="102"/>
  <c r="I47" i="102" s="1"/>
  <c r="K19" i="102"/>
  <c r="J19" i="102"/>
  <c r="K47" i="103"/>
  <c r="L19" i="103"/>
  <c r="L20" i="103"/>
  <c r="K48" i="103"/>
  <c r="K20" i="103" s="1"/>
  <c r="L36" i="103"/>
  <c r="L8" i="103"/>
  <c r="L18" i="103"/>
  <c r="K46" i="103"/>
  <c r="M18" i="103"/>
  <c r="M20" i="103"/>
  <c r="M36" i="103"/>
  <c r="M8" i="103"/>
  <c r="J47" i="103"/>
  <c r="K19" i="103"/>
  <c r="J48" i="103"/>
  <c r="J20" i="103" s="1"/>
  <c r="J46" i="103"/>
  <c r="I46" i="103" s="1"/>
  <c r="J19" i="103"/>
  <c r="I47" i="103"/>
  <c r="I19" i="103" s="1"/>
  <c r="I48" i="103"/>
  <c r="H48" i="103" s="1"/>
  <c r="H20" i="103" s="1"/>
  <c r="H47" i="103"/>
  <c r="G47" i="103" s="1"/>
  <c r="H19" i="103"/>
  <c r="D8" i="107"/>
  <c r="F8" i="107"/>
  <c r="F20" i="107"/>
  <c r="I18" i="103" l="1"/>
  <c r="I36" i="103"/>
  <c r="I8" i="103" s="1"/>
  <c r="H46" i="103"/>
  <c r="G19" i="103"/>
  <c r="F47" i="103"/>
  <c r="D7" i="31"/>
  <c r="H20" i="98"/>
  <c r="G48" i="98"/>
  <c r="D7" i="34"/>
  <c r="J18" i="103"/>
  <c r="G18" i="100"/>
  <c r="F46" i="100"/>
  <c r="G36" i="100"/>
  <c r="G8" i="100" s="1"/>
  <c r="I19" i="102"/>
  <c r="H47" i="102"/>
  <c r="H36" i="101"/>
  <c r="H8" i="101" s="1"/>
  <c r="H18" i="101"/>
  <c r="G46" i="101"/>
  <c r="G36" i="98"/>
  <c r="G8" i="98" s="1"/>
  <c r="G18" i="98"/>
  <c r="F46" i="98"/>
  <c r="G48" i="103"/>
  <c r="I20" i="103"/>
  <c r="J36" i="103"/>
  <c r="J8" i="103" s="1"/>
  <c r="K36" i="103"/>
  <c r="K8" i="103" s="1"/>
  <c r="K18" i="103"/>
  <c r="F47" i="101"/>
  <c r="G19" i="101"/>
  <c r="H48" i="100"/>
  <c r="I20" i="100"/>
  <c r="F20" i="21"/>
  <c r="E48" i="21"/>
  <c r="J18" i="102"/>
  <c r="I46" i="102"/>
  <c r="J36" i="102"/>
  <c r="J8" i="102" s="1"/>
  <c r="I48" i="99"/>
  <c r="J20" i="99"/>
  <c r="J47" i="99"/>
  <c r="K19" i="99"/>
  <c r="D7" i="32"/>
  <c r="D36" i="27"/>
  <c r="E8" i="27"/>
  <c r="D35" i="26"/>
  <c r="E7" i="26"/>
  <c r="D50" i="26"/>
  <c r="E8" i="26"/>
  <c r="D35" i="25"/>
  <c r="D7" i="25" s="1"/>
  <c r="K7" i="25"/>
  <c r="G8" i="25"/>
  <c r="M8" i="25"/>
  <c r="H7" i="24"/>
  <c r="D36" i="24"/>
  <c r="D8" i="24" s="1"/>
  <c r="D50" i="16"/>
  <c r="D36" i="12"/>
  <c r="D49" i="12"/>
  <c r="G8" i="31"/>
  <c r="D50" i="31"/>
  <c r="D8" i="31" s="1"/>
  <c r="D8" i="30"/>
  <c r="D8" i="29"/>
  <c r="E8" i="28"/>
  <c r="D36" i="28"/>
  <c r="D50" i="27"/>
  <c r="M19" i="21"/>
  <c r="L47" i="21"/>
  <c r="D35" i="17"/>
  <c r="D7" i="17" s="1"/>
  <c r="E7" i="17"/>
  <c r="D35" i="15"/>
  <c r="D7" i="15" s="1"/>
  <c r="E7" i="15"/>
  <c r="J48" i="102"/>
  <c r="I47" i="100"/>
  <c r="J20" i="100"/>
  <c r="F46" i="99"/>
  <c r="I20" i="98"/>
  <c r="E7" i="25"/>
  <c r="D50" i="25"/>
  <c r="E8" i="25"/>
  <c r="H19" i="101"/>
  <c r="I36" i="101"/>
  <c r="I8" i="101" s="1"/>
  <c r="J48" i="101"/>
  <c r="D35" i="30"/>
  <c r="D7" i="30" s="1"/>
  <c r="D50" i="30"/>
  <c r="D35" i="29"/>
  <c r="D7" i="29" s="1"/>
  <c r="E8" i="29"/>
  <c r="D50" i="29"/>
  <c r="D35" i="28"/>
  <c r="D7" i="28" s="1"/>
  <c r="J7" i="28"/>
  <c r="D50" i="28"/>
  <c r="M7" i="26"/>
  <c r="D49" i="26"/>
  <c r="D36" i="25"/>
  <c r="D11" i="25"/>
  <c r="D35" i="24"/>
  <c r="D7" i="24" s="1"/>
  <c r="G8" i="22"/>
  <c r="D49" i="22"/>
  <c r="D36" i="21"/>
  <c r="D8" i="21" s="1"/>
  <c r="D12" i="21"/>
  <c r="D49" i="21"/>
  <c r="D36" i="20"/>
  <c r="G7" i="19"/>
  <c r="D49" i="18"/>
  <c r="E7" i="32"/>
  <c r="K7" i="30"/>
  <c r="K7" i="29"/>
  <c r="I8" i="27"/>
  <c r="D10" i="27"/>
  <c r="D49" i="27"/>
  <c r="D7" i="27" s="1"/>
  <c r="D36" i="26"/>
  <c r="D8" i="26" s="1"/>
  <c r="D18" i="25"/>
  <c r="D35" i="22"/>
  <c r="D36" i="22"/>
  <c r="D8" i="22" s="1"/>
  <c r="E8" i="22"/>
  <c r="F8" i="21"/>
  <c r="D18" i="21"/>
  <c r="D36" i="19"/>
  <c r="D8" i="19" s="1"/>
  <c r="D17" i="19"/>
  <c r="D36" i="17"/>
  <c r="D8" i="17" s="1"/>
  <c r="E8" i="17"/>
  <c r="D50" i="17"/>
  <c r="D36" i="16"/>
  <c r="D8" i="16" s="1"/>
  <c r="D36" i="15"/>
  <c r="D8" i="15" s="1"/>
  <c r="D49" i="14"/>
  <c r="D7" i="14" s="1"/>
  <c r="E7" i="14"/>
  <c r="D50" i="12"/>
  <c r="D35" i="21"/>
  <c r="D7" i="21" s="1"/>
  <c r="D50" i="20"/>
  <c r="D35" i="18"/>
  <c r="E7" i="18"/>
  <c r="F8" i="15"/>
  <c r="L8" i="15"/>
  <c r="D13" i="15"/>
  <c r="D7" i="12"/>
  <c r="D20" i="47"/>
  <c r="E8" i="50"/>
  <c r="H7" i="50"/>
  <c r="D50" i="55"/>
  <c r="D8" i="55" s="1"/>
  <c r="E8" i="55"/>
  <c r="E7" i="56"/>
  <c r="D35" i="56"/>
  <c r="D7" i="56" s="1"/>
  <c r="H7" i="57"/>
  <c r="D35" i="57"/>
  <c r="D8" i="57"/>
  <c r="H7" i="58"/>
  <c r="D35" i="58"/>
  <c r="E8" i="58"/>
  <c r="D36" i="58"/>
  <c r="D8" i="58" s="1"/>
  <c r="D49" i="42"/>
  <c r="D7" i="42" s="1"/>
  <c r="D50" i="44"/>
  <c r="D8" i="44" s="1"/>
  <c r="D50" i="46"/>
  <c r="D8" i="46" s="1"/>
  <c r="D20" i="46"/>
  <c r="D49" i="48"/>
  <c r="D9" i="49"/>
  <c r="D35" i="49"/>
  <c r="D7" i="49" s="1"/>
  <c r="D17" i="50"/>
  <c r="D11" i="50"/>
  <c r="J8" i="50"/>
  <c r="D49" i="54"/>
  <c r="D7" i="54" s="1"/>
  <c r="H7" i="54"/>
  <c r="E7" i="22"/>
  <c r="D35" i="45"/>
  <c r="D7" i="50"/>
  <c r="D36" i="67"/>
  <c r="D8" i="67" s="1"/>
  <c r="E8" i="67"/>
  <c r="D18" i="45"/>
  <c r="H7" i="45"/>
  <c r="G7" i="47"/>
  <c r="D49" i="47"/>
  <c r="D7" i="47" s="1"/>
  <c r="D35" i="51"/>
  <c r="D7" i="51" s="1"/>
  <c r="D36" i="51"/>
  <c r="H8" i="51"/>
  <c r="D35" i="52"/>
  <c r="D7" i="52" s="1"/>
  <c r="H7" i="52"/>
  <c r="D11" i="52"/>
  <c r="D36" i="53"/>
  <c r="D8" i="53" s="1"/>
  <c r="D36" i="56"/>
  <c r="D8" i="56" s="1"/>
  <c r="D50" i="56"/>
  <c r="D49" i="58"/>
  <c r="E7" i="58"/>
  <c r="D49" i="45"/>
  <c r="D12" i="45"/>
  <c r="K7" i="46"/>
  <c r="E7" i="48"/>
  <c r="D35" i="48"/>
  <c r="D36" i="52"/>
  <c r="D8" i="52" s="1"/>
  <c r="D49" i="53"/>
  <c r="D7" i="53" s="1"/>
  <c r="H7" i="53"/>
  <c r="G7" i="54"/>
  <c r="D49" i="57"/>
  <c r="D50" i="57"/>
  <c r="H8" i="57"/>
  <c r="H7" i="74"/>
  <c r="D49" i="74"/>
  <c r="D7" i="74" s="1"/>
  <c r="D35" i="83"/>
  <c r="E7" i="83"/>
  <c r="D16" i="45"/>
  <c r="E8" i="45"/>
  <c r="D12" i="46"/>
  <c r="D18" i="48"/>
  <c r="D12" i="48"/>
  <c r="D12" i="55"/>
  <c r="D49" i="60"/>
  <c r="D7" i="60" s="1"/>
  <c r="H8" i="60"/>
  <c r="D50" i="60"/>
  <c r="D8" i="60" s="1"/>
  <c r="J8" i="80"/>
  <c r="D36" i="80"/>
  <c r="D8" i="80" s="1"/>
  <c r="D50" i="47"/>
  <c r="D8" i="47" s="1"/>
  <c r="E7" i="49"/>
  <c r="F7" i="50"/>
  <c r="D50" i="51"/>
  <c r="D49" i="55"/>
  <c r="D7" i="55" s="1"/>
  <c r="D7" i="68"/>
  <c r="L7" i="78"/>
  <c r="F7" i="78"/>
  <c r="D35" i="80"/>
  <c r="D7" i="80" s="1"/>
  <c r="I7" i="80"/>
  <c r="D15" i="84"/>
  <c r="F8" i="85"/>
  <c r="D50" i="85"/>
  <c r="D49" i="62"/>
  <c r="D7" i="62" s="1"/>
  <c r="F7" i="62"/>
  <c r="D35" i="63"/>
  <c r="D7" i="63" s="1"/>
  <c r="D35" i="66"/>
  <c r="D7" i="66" s="1"/>
  <c r="H7" i="69"/>
  <c r="D35" i="69"/>
  <c r="D7" i="69" s="1"/>
  <c r="D36" i="73"/>
  <c r="E8" i="73"/>
  <c r="D50" i="73"/>
  <c r="D35" i="77"/>
  <c r="D15" i="78"/>
  <c r="D9" i="78"/>
  <c r="H8" i="78"/>
  <c r="G7" i="90"/>
  <c r="D35" i="90"/>
  <c r="D49" i="97"/>
  <c r="D7" i="97" s="1"/>
  <c r="D50" i="48"/>
  <c r="D8" i="48" s="1"/>
  <c r="D8" i="65"/>
  <c r="E7" i="68"/>
  <c r="D35" i="76"/>
  <c r="D7" i="76" s="1"/>
  <c r="D49" i="77"/>
  <c r="E7" i="77"/>
  <c r="E8" i="79"/>
  <c r="G8" i="82"/>
  <c r="D36" i="61"/>
  <c r="J8" i="61"/>
  <c r="D11" i="61"/>
  <c r="D17" i="61"/>
  <c r="D50" i="62"/>
  <c r="D8" i="62" s="1"/>
  <c r="H8" i="63"/>
  <c r="H8" i="67"/>
  <c r="D50" i="72"/>
  <c r="J7" i="76"/>
  <c r="D49" i="79"/>
  <c r="D7" i="79" s="1"/>
  <c r="D35" i="81"/>
  <c r="D50" i="89"/>
  <c r="D8" i="89" s="1"/>
  <c r="F8" i="89"/>
  <c r="D49" i="89"/>
  <c r="D7" i="89" s="1"/>
  <c r="I7" i="89"/>
  <c r="D50" i="61"/>
  <c r="D8" i="63"/>
  <c r="H8" i="66"/>
  <c r="D8" i="66"/>
  <c r="D50" i="68"/>
  <c r="D8" i="68" s="1"/>
  <c r="D50" i="69"/>
  <c r="D8" i="69" s="1"/>
  <c r="D35" i="72"/>
  <c r="D7" i="72" s="1"/>
  <c r="D36" i="72"/>
  <c r="H8" i="72"/>
  <c r="D49" i="73"/>
  <c r="D7" i="73" s="1"/>
  <c r="D19" i="76"/>
  <c r="D13" i="76"/>
  <c r="L8" i="76"/>
  <c r="F8" i="76"/>
  <c r="D50" i="78"/>
  <c r="D8" i="78" s="1"/>
  <c r="D35" i="82"/>
  <c r="D7" i="82" s="1"/>
  <c r="E7" i="82"/>
  <c r="D49" i="83"/>
  <c r="D35" i="87"/>
  <c r="D7" i="87" s="1"/>
  <c r="E7" i="87"/>
  <c r="D49" i="84"/>
  <c r="D50" i="90"/>
  <c r="D8" i="90" s="1"/>
  <c r="G7" i="101"/>
  <c r="D35" i="101"/>
  <c r="L7" i="83"/>
  <c r="I8" i="87"/>
  <c r="D50" i="88"/>
  <c r="F8" i="88"/>
  <c r="D17" i="89"/>
  <c r="F7" i="91"/>
  <c r="D49" i="91"/>
  <c r="G7" i="91"/>
  <c r="D35" i="91"/>
  <c r="D7" i="91" s="1"/>
  <c r="E7" i="98"/>
  <c r="D35" i="98"/>
  <c r="G8" i="83"/>
  <c r="J7" i="84"/>
  <c r="E7" i="85"/>
  <c r="E7" i="104"/>
  <c r="D49" i="104"/>
  <c r="F8" i="83"/>
  <c r="F7" i="83"/>
  <c r="D9" i="84"/>
  <c r="E8" i="84"/>
  <c r="D35" i="84"/>
  <c r="D7" i="84" s="1"/>
  <c r="D36" i="85"/>
  <c r="D8" i="85" s="1"/>
  <c r="D36" i="87"/>
  <c r="D8" i="87" s="1"/>
  <c r="D36" i="88"/>
  <c r="D49" i="90"/>
  <c r="J7" i="83"/>
  <c r="D13" i="84"/>
  <c r="M7" i="84"/>
  <c r="D15" i="91"/>
  <c r="I7" i="93"/>
  <c r="D49" i="94"/>
  <c r="D10" i="94"/>
  <c r="F7" i="94"/>
  <c r="D50" i="96"/>
  <c r="D8" i="96" s="1"/>
  <c r="D49" i="98"/>
  <c r="M7" i="107"/>
  <c r="D49" i="93"/>
  <c r="D7" i="93" s="1"/>
  <c r="D12" i="93"/>
  <c r="H8" i="93"/>
  <c r="D9" i="94"/>
  <c r="D36" i="94"/>
  <c r="D8" i="94" s="1"/>
  <c r="D35" i="94"/>
  <c r="D7" i="94" s="1"/>
  <c r="L47" i="98"/>
  <c r="M19" i="98"/>
  <c r="D35" i="102"/>
  <c r="D7" i="102" s="1"/>
  <c r="F7" i="102"/>
  <c r="D8" i="104"/>
  <c r="G7" i="105"/>
  <c r="I19" i="107"/>
  <c r="D63" i="107"/>
  <c r="D19" i="107" s="1"/>
  <c r="D36" i="106"/>
  <c r="E8" i="106"/>
  <c r="K8" i="106"/>
  <c r="D20" i="91"/>
  <c r="D13" i="91"/>
  <c r="L8" i="93"/>
  <c r="L7" i="93"/>
  <c r="D13" i="94"/>
  <c r="I8" i="94"/>
  <c r="D49" i="95"/>
  <c r="D7" i="95" s="1"/>
  <c r="D10" i="95"/>
  <c r="D9" i="98"/>
  <c r="D15" i="98"/>
  <c r="D50" i="98"/>
  <c r="D35" i="99"/>
  <c r="D7" i="99" s="1"/>
  <c r="D35" i="100"/>
  <c r="D7" i="100" s="1"/>
  <c r="L7" i="100"/>
  <c r="D11" i="100"/>
  <c r="D50" i="100"/>
  <c r="J7" i="101"/>
  <c r="E7" i="101"/>
  <c r="D49" i="101"/>
  <c r="I7" i="106"/>
  <c r="K8" i="93"/>
  <c r="D50" i="94"/>
  <c r="H7" i="94"/>
  <c r="E8" i="95"/>
  <c r="D36" i="95"/>
  <c r="D8" i="95" s="1"/>
  <c r="D49" i="96"/>
  <c r="D7" i="96" s="1"/>
  <c r="D50" i="97"/>
  <c r="D8" i="97" s="1"/>
  <c r="D12" i="101"/>
  <c r="M19" i="103"/>
  <c r="D10" i="107"/>
  <c r="D16" i="107"/>
  <c r="D8" i="106"/>
  <c r="D49" i="106"/>
  <c r="D7" i="106" s="1"/>
  <c r="D19" i="93"/>
  <c r="F8" i="93"/>
  <c r="F7" i="93"/>
  <c r="D16" i="94"/>
  <c r="L8" i="94"/>
  <c r="L7" i="94"/>
  <c r="D13" i="95"/>
  <c r="I8" i="95"/>
  <c r="D13" i="97"/>
  <c r="D10" i="102"/>
  <c r="D35" i="103"/>
  <c r="D7" i="103" s="1"/>
  <c r="E7" i="103"/>
  <c r="D35" i="104"/>
  <c r="D7" i="104" s="1"/>
  <c r="K7" i="104"/>
  <c r="G8" i="104"/>
  <c r="M8" i="104"/>
  <c r="D14" i="104"/>
  <c r="D49" i="105"/>
  <c r="D7" i="105" s="1"/>
  <c r="D29" i="107"/>
  <c r="D21" i="108"/>
  <c r="D7" i="108" s="1"/>
  <c r="D51" i="107"/>
  <c r="D22" i="108"/>
  <c r="D8" i="108" s="1"/>
  <c r="F7" i="108"/>
  <c r="K47" i="98" l="1"/>
  <c r="L19" i="98"/>
  <c r="D8" i="72"/>
  <c r="D7" i="90"/>
  <c r="D7" i="83"/>
  <c r="D8" i="12"/>
  <c r="H20" i="100"/>
  <c r="G48" i="100"/>
  <c r="D8" i="61"/>
  <c r="D8" i="51"/>
  <c r="I19" i="100"/>
  <c r="H47" i="100"/>
  <c r="L19" i="21"/>
  <c r="K47" i="21"/>
  <c r="D8" i="27"/>
  <c r="J19" i="99"/>
  <c r="I47" i="99"/>
  <c r="G20" i="103"/>
  <c r="F48" i="103"/>
  <c r="F19" i="103"/>
  <c r="E47" i="103"/>
  <c r="D8" i="88"/>
  <c r="D7" i="101"/>
  <c r="D8" i="73"/>
  <c r="D7" i="57"/>
  <c r="I48" i="102"/>
  <c r="J20" i="102"/>
  <c r="D48" i="21"/>
  <c r="D20" i="21" s="1"/>
  <c r="E20" i="21"/>
  <c r="E47" i="101"/>
  <c r="F19" i="101"/>
  <c r="F18" i="98"/>
  <c r="E46" i="98"/>
  <c r="F36" i="98"/>
  <c r="F8" i="98" s="1"/>
  <c r="G47" i="102"/>
  <c r="H19" i="102"/>
  <c r="D7" i="98"/>
  <c r="D8" i="20"/>
  <c r="H48" i="99"/>
  <c r="I20" i="99"/>
  <c r="G20" i="98"/>
  <c r="F48" i="98"/>
  <c r="H36" i="103"/>
  <c r="H8" i="103" s="1"/>
  <c r="G46" i="103"/>
  <c r="H18" i="103"/>
  <c r="D7" i="107"/>
  <c r="D7" i="22"/>
  <c r="I48" i="101"/>
  <c r="J20" i="101"/>
  <c r="D8" i="28"/>
  <c r="D7" i="77"/>
  <c r="D7" i="48"/>
  <c r="D7" i="45"/>
  <c r="D7" i="58"/>
  <c r="D7" i="18"/>
  <c r="D8" i="25"/>
  <c r="F18" i="99"/>
  <c r="E46" i="99"/>
  <c r="F36" i="99"/>
  <c r="F8" i="99" s="1"/>
  <c r="D7" i="26"/>
  <c r="I18" i="102"/>
  <c r="H46" i="102"/>
  <c r="I36" i="102"/>
  <c r="I8" i="102" s="1"/>
  <c r="F46" i="101"/>
  <c r="G36" i="101"/>
  <c r="G8" i="101" s="1"/>
  <c r="G18" i="101"/>
  <c r="E46" i="100"/>
  <c r="F36" i="100"/>
  <c r="F8" i="100" s="1"/>
  <c r="F18" i="100"/>
  <c r="E19" i="101" l="1"/>
  <c r="D47" i="101"/>
  <c r="D19" i="101" s="1"/>
  <c r="F47" i="102"/>
  <c r="G19" i="102"/>
  <c r="I19" i="99"/>
  <c r="H47" i="99"/>
  <c r="E18" i="99"/>
  <c r="D46" i="99"/>
  <c r="D18" i="99" s="1"/>
  <c r="E36" i="99"/>
  <c r="I20" i="101"/>
  <c r="H48" i="101"/>
  <c r="H20" i="99"/>
  <c r="G48" i="99"/>
  <c r="D46" i="98"/>
  <c r="D18" i="98" s="1"/>
  <c r="E36" i="98"/>
  <c r="E18" i="98"/>
  <c r="D47" i="103"/>
  <c r="D19" i="103" s="1"/>
  <c r="E19" i="103"/>
  <c r="E48" i="98"/>
  <c r="F20" i="98"/>
  <c r="G47" i="100"/>
  <c r="H19" i="100"/>
  <c r="E46" i="101"/>
  <c r="F36" i="101"/>
  <c r="F8" i="101" s="1"/>
  <c r="F18" i="101"/>
  <c r="H36" i="102"/>
  <c r="H8" i="102" s="1"/>
  <c r="H18" i="102"/>
  <c r="G46" i="102"/>
  <c r="G18" i="103"/>
  <c r="F46" i="103"/>
  <c r="G36" i="103"/>
  <c r="G8" i="103" s="1"/>
  <c r="H48" i="102"/>
  <c r="I20" i="102"/>
  <c r="J47" i="21"/>
  <c r="K19" i="21"/>
  <c r="G20" i="100"/>
  <c r="F48" i="100"/>
  <c r="D46" i="100"/>
  <c r="D18" i="100" s="1"/>
  <c r="E36" i="100"/>
  <c r="E18" i="100"/>
  <c r="E48" i="103"/>
  <c r="F20" i="103"/>
  <c r="J47" i="98"/>
  <c r="K19" i="98"/>
  <c r="G47" i="99" l="1"/>
  <c r="H19" i="99"/>
  <c r="G48" i="101"/>
  <c r="H20" i="101"/>
  <c r="E48" i="100"/>
  <c r="F20" i="100"/>
  <c r="G20" i="99"/>
  <c r="F48" i="99"/>
  <c r="F18" i="103"/>
  <c r="F36" i="103"/>
  <c r="F8" i="103" s="1"/>
  <c r="E46" i="103"/>
  <c r="I47" i="21"/>
  <c r="J19" i="21"/>
  <c r="G18" i="102"/>
  <c r="F46" i="102"/>
  <c r="G36" i="102"/>
  <c r="G8" i="102" s="1"/>
  <c r="E20" i="98"/>
  <c r="D48" i="98"/>
  <c r="D20" i="98" s="1"/>
  <c r="D48" i="103"/>
  <c r="D20" i="103" s="1"/>
  <c r="E20" i="103"/>
  <c r="E36" i="101"/>
  <c r="E18" i="101"/>
  <c r="D46" i="101"/>
  <c r="D18" i="101" s="1"/>
  <c r="D36" i="100"/>
  <c r="D8" i="100" s="1"/>
  <c r="E8" i="100"/>
  <c r="F47" i="100"/>
  <c r="G19" i="100"/>
  <c r="D36" i="98"/>
  <c r="D8" i="98" s="1"/>
  <c r="E8" i="98"/>
  <c r="D36" i="99"/>
  <c r="D8" i="99" s="1"/>
  <c r="E8" i="99"/>
  <c r="F19" i="102"/>
  <c r="E47" i="102"/>
  <c r="J19" i="98"/>
  <c r="I47" i="98"/>
  <c r="G48" i="102"/>
  <c r="H20" i="102"/>
  <c r="D48" i="100" l="1"/>
  <c r="D20" i="100" s="1"/>
  <c r="E20" i="100"/>
  <c r="H47" i="21"/>
  <c r="I19" i="21"/>
  <c r="E18" i="103"/>
  <c r="D46" i="103"/>
  <c r="D18" i="103" s="1"/>
  <c r="E36" i="103"/>
  <c r="E8" i="101"/>
  <c r="D36" i="101"/>
  <c r="D8" i="101" s="1"/>
  <c r="F36" i="102"/>
  <c r="F8" i="102" s="1"/>
  <c r="F18" i="102"/>
  <c r="E46" i="102"/>
  <c r="G20" i="101"/>
  <c r="F48" i="101"/>
  <c r="I19" i="98"/>
  <c r="H47" i="98"/>
  <c r="E47" i="100"/>
  <c r="F19" i="100"/>
  <c r="E48" i="99"/>
  <c r="F20" i="99"/>
  <c r="G20" i="102"/>
  <c r="F48" i="102"/>
  <c r="E19" i="102"/>
  <c r="D47" i="102"/>
  <c r="D19" i="102" s="1"/>
  <c r="F47" i="99"/>
  <c r="G19" i="99"/>
  <c r="D46" i="102" l="1"/>
  <c r="D18" i="102" s="1"/>
  <c r="E36" i="102"/>
  <c r="E18" i="102"/>
  <c r="F20" i="102"/>
  <c r="E48" i="102"/>
  <c r="G47" i="21"/>
  <c r="H19" i="21"/>
  <c r="F20" i="101"/>
  <c r="E48" i="101"/>
  <c r="E19" i="100"/>
  <c r="D47" i="100"/>
  <c r="D19" i="100" s="1"/>
  <c r="G47" i="98"/>
  <c r="H19" i="98"/>
  <c r="F19" i="99"/>
  <c r="E47" i="99"/>
  <c r="D48" i="99"/>
  <c r="D20" i="99" s="1"/>
  <c r="E20" i="99"/>
  <c r="D36" i="103"/>
  <c r="D8" i="103" s="1"/>
  <c r="E8" i="103"/>
  <c r="F47" i="21" l="1"/>
  <c r="G19" i="21"/>
  <c r="D48" i="102"/>
  <c r="D20" i="102" s="1"/>
  <c r="E20" i="102"/>
  <c r="F47" i="98"/>
  <c r="G19" i="98"/>
  <c r="E19" i="99"/>
  <c r="D47" i="99"/>
  <c r="D19" i="99" s="1"/>
  <c r="D48" i="101"/>
  <c r="D20" i="101" s="1"/>
  <c r="E20" i="101"/>
  <c r="E8" i="102"/>
  <c r="D36" i="102"/>
  <c r="D8" i="102" s="1"/>
  <c r="F19" i="98" l="1"/>
  <c r="E47" i="98"/>
  <c r="E47" i="21"/>
  <c r="F19" i="21"/>
  <c r="D47" i="21" l="1"/>
  <c r="D19" i="21" s="1"/>
  <c r="E19" i="21"/>
  <c r="E19" i="98"/>
  <c r="D47" i="98"/>
  <c r="D19" i="98" s="1"/>
</calcChain>
</file>

<file path=xl/sharedStrings.xml><?xml version="1.0" encoding="utf-8"?>
<sst xmlns="http://schemas.openxmlformats.org/spreadsheetml/2006/main" count="15654" uniqueCount="3381">
  <si>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</si>
  <si>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</si>
  <si>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36.89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37.09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36.54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</si>
  <si>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35.47 歲(男性 35.52 歲, 女姓 35.44 歲)</t>
    </r>
    <phoneticPr fontId="1" type="noConversion"/>
  </si>
  <si>
    <r>
      <t xml:space="preserve">           3. 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</si>
  <si>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36.89  (Male: 37.09  Female: 36.54 )</t>
    <phoneticPr fontId="1" type="noConversion"/>
  </si>
  <si>
    <t xml:space="preserve">                 2. The average age of staff is 35.47  (Male: 35.52  Female: 35.44 )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</si>
  <si>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</si>
  <si>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中華民國99年05月</t>
  </si>
  <si>
    <t>May. 2010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</si>
  <si>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</si>
  <si>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</si>
  <si>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</si>
  <si>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</si>
  <si>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</si>
  <si>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</si>
  <si>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</si>
  <si>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</si>
  <si>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</si>
  <si>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</si>
  <si>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</si>
  <si>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</si>
  <si>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</si>
  <si>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</si>
  <si>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</si>
  <si>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</si>
  <si>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</si>
  <si>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</si>
  <si>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</si>
  <si>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</si>
  <si>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</si>
  <si>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</si>
  <si>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</si>
  <si>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</si>
  <si>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</si>
  <si>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</si>
  <si>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</si>
  <si>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</si>
  <si>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</si>
  <si>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</si>
  <si>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</si>
  <si>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</si>
  <si>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</si>
  <si>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</si>
  <si>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</si>
  <si>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</si>
  <si>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</si>
  <si>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</si>
  <si>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</si>
  <si>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36.89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37.09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36.54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</si>
  <si>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35.47 歲(男性 35.52 歲, 女姓 35.44 歲)</t>
    </r>
    <phoneticPr fontId="1" type="noConversion"/>
  </si>
  <si>
    <r>
      <t xml:space="preserve">           3. 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</si>
  <si>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36.89  (Male: 37.09  Female: 36.54 )</t>
    <phoneticPr fontId="1" type="noConversion"/>
  </si>
  <si>
    <t xml:space="preserve">                 2. The average age of staff is 35.47  (Male: 35.52  Female: 35.44 )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</si>
  <si>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</si>
  <si>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中華民國99年06月</t>
  </si>
  <si>
    <t>Jun. 2010</t>
  </si>
  <si>
    <t>附註 : 1. 區內事業職員平均年齡 37.05歲(男性37.17 歲, 女姓 36.84歲)</t>
  </si>
  <si>
    <r>
      <t xml:space="preserve">           2. </t>
    </r>
    <r>
      <rPr>
        <sz val="10"/>
        <color indexed="8"/>
        <rFont val="細明體"/>
        <family val="3"/>
        <charset val="136"/>
      </rPr>
      <t>區內兩性總平均年齡</t>
    </r>
    <r>
      <rPr>
        <sz val="10"/>
        <color indexed="8"/>
        <rFont val="Times New Roman"/>
        <family val="1"/>
      </rPr>
      <t xml:space="preserve"> 35.77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男性</t>
    </r>
    <r>
      <rPr>
        <sz val="10"/>
        <color indexed="8"/>
        <rFont val="Times New Roman"/>
        <family val="1"/>
      </rPr>
      <t xml:space="preserve"> 35.67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細明體"/>
        <family val="3"/>
        <charset val="136"/>
      </rPr>
      <t>女姓</t>
    </r>
    <r>
      <rPr>
        <sz val="10"/>
        <color indexed="8"/>
        <rFont val="Times New Roman"/>
        <family val="1"/>
      </rPr>
      <t xml:space="preserve"> 35.85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>)</t>
    </r>
  </si>
  <si>
    <r>
      <t xml:space="preserve">           3.</t>
    </r>
    <r>
      <rPr>
        <sz val="10"/>
        <color indexed="8"/>
        <rFont val="細明體"/>
        <family val="3"/>
        <charset val="136"/>
      </rPr>
      <t>其他園區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細明體"/>
        <family val="3"/>
        <charset val="136"/>
      </rPr>
      <t>（含臨廣園區、成功園區、軟體園區）。</t>
    </r>
  </si>
  <si>
    <t>Remarks: 1. The average age of staff is 37.05 (Male: 37.17 Female: 36.84)</t>
  </si>
  <si>
    <t xml:space="preserve">                 2. The average age of staff is 35.77 (Male: 35.67  Female: 35.85 )</t>
  </si>
  <si>
    <r>
      <t xml:space="preserve">                 3.CKPZ includes  CKSZ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Times New Roman"/>
        <family val="1"/>
      </rPr>
      <t>HSZ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Times New Roman"/>
        <family val="1"/>
      </rPr>
      <t>KSTP</t>
    </r>
    <r>
      <rPr>
        <sz val="10"/>
        <color indexed="8"/>
        <rFont val="細明體"/>
        <family val="3"/>
        <charset val="136"/>
      </rPr>
      <t>。</t>
    </r>
    <r>
      <rPr>
        <sz val="10"/>
        <color indexed="8"/>
        <rFont val="Times New Roman"/>
        <family val="1"/>
      </rPr>
      <t xml:space="preserve">      </t>
    </r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</si>
  <si>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</si>
  <si>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</si>
  <si>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</si>
  <si>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</si>
  <si>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t>中華民國100年05月</t>
  </si>
  <si>
    <t>May. 2011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</si>
  <si>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37.36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37.35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女性</t>
    </r>
    <r>
      <rPr>
        <sz val="10"/>
        <color indexed="8"/>
        <rFont val="Times New Roman"/>
        <family val="1"/>
      </rPr>
      <t xml:space="preserve">  37.38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</si>
  <si>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35.63 歲(男性35.36歲, 女性35.84歲)</t>
    </r>
    <phoneticPr fontId="1" type="noConversion"/>
  </si>
  <si>
    <t>Remarks: 1. The average age of staff is 37.36  (Male:37.35 Female: 37.38 )</t>
    <phoneticPr fontId="1" type="noConversion"/>
  </si>
  <si>
    <t xml:space="preserve">                 2. The average age of staff is 35.63 (Male:  35.36 Female: 35.84  )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</si>
  <si>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</si>
  <si>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</si>
  <si>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</si>
  <si>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</si>
  <si>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</si>
  <si>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</si>
  <si>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</si>
  <si>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</si>
  <si>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</si>
  <si>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</si>
  <si>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</si>
  <si>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</si>
  <si>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</si>
  <si>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</si>
  <si>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</si>
  <si>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</si>
  <si>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</si>
  <si>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</si>
  <si>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</si>
  <si>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</si>
  <si>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</si>
  <si>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</si>
  <si>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</si>
  <si>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</si>
  <si>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</si>
  <si>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</si>
  <si>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</si>
  <si>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</si>
  <si>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</si>
  <si>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</si>
  <si>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</si>
  <si>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</si>
  <si>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</si>
  <si>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</si>
  <si>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</si>
  <si>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t>中華民國99年07月</t>
  </si>
  <si>
    <t>Jul. 2010</t>
  </si>
  <si>
    <t>中華民國99年08月</t>
  </si>
  <si>
    <t>Aug. 2010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</si>
  <si>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</si>
  <si>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</si>
  <si>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</si>
  <si>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</si>
  <si>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</si>
  <si>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</si>
  <si>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</si>
  <si>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</si>
  <si>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</si>
  <si>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</si>
  <si>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</si>
  <si>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</si>
  <si>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</si>
  <si>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</si>
  <si>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</si>
  <si>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</si>
  <si>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</si>
  <si>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</si>
  <si>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</si>
  <si>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t>中華民國100年03月</t>
  </si>
  <si>
    <t>Mar. 2011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</si>
  <si>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</si>
  <si>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</si>
  <si>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</si>
  <si>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</si>
  <si>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</si>
  <si>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</si>
  <si>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</si>
  <si>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</si>
  <si>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</si>
  <si>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</si>
  <si>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</si>
  <si>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</si>
  <si>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</si>
  <si>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</si>
  <si>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</si>
  <si>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</si>
  <si>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</si>
  <si>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</si>
  <si>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</si>
  <si>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</si>
  <si>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</si>
  <si>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</si>
  <si>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</si>
  <si>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</si>
  <si>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</si>
  <si>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</si>
  <si>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</si>
  <si>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</si>
  <si>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</si>
  <si>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</si>
  <si>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</si>
  <si>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</si>
  <si>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</si>
  <si>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</si>
  <si>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</si>
  <si>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</si>
  <si>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</si>
  <si>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</si>
  <si>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</si>
  <si>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37.35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37.34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女性</t>
    </r>
    <r>
      <rPr>
        <sz val="10"/>
        <color indexed="8"/>
        <rFont val="Times New Roman"/>
        <family val="1"/>
      </rPr>
      <t xml:space="preserve"> 37.37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</si>
  <si>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35.53 歲(男性 32.75 歲, 女性 35.26 歲)</t>
    </r>
    <phoneticPr fontId="1" type="noConversion"/>
  </si>
  <si>
    <t>中華民國100年10月</t>
  </si>
  <si>
    <t>Oct. 2011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</si>
  <si>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37.20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37.13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37.33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</si>
  <si>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35.65 歲(男性 35.24 歲, 女姓 35.99 歲)</t>
    </r>
    <phoneticPr fontId="1" type="noConversion"/>
  </si>
  <si>
    <t>Remarks: 1. The average age of staff is 37.20 (Male: 37.13 Female: 37.33 )</t>
    <phoneticPr fontId="1" type="noConversion"/>
  </si>
  <si>
    <t xml:space="preserve">                 2. The average age of staff is 35.65 (Male: 35.24 Female: 35.99 )</t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</si>
  <si>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</si>
  <si>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37.35 (Male: 37.34 Female: 37.37 )</t>
    <phoneticPr fontId="1" type="noConversion"/>
  </si>
  <si>
    <t xml:space="preserve">                 2. The average age of staff is 35.53 (Male: 35.24 Female: 35.77 )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</si>
  <si>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</si>
  <si>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</si>
  <si>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</si>
  <si>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</si>
  <si>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</si>
  <si>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</si>
  <si>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</si>
  <si>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</si>
  <si>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</si>
  <si>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</si>
  <si>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</si>
  <si>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</si>
  <si>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</si>
  <si>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</si>
  <si>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</si>
  <si>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</si>
  <si>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</si>
  <si>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</si>
  <si>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中華民國100年02月</t>
  </si>
  <si>
    <t>Feb. 2011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</si>
  <si>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</si>
  <si>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</si>
  <si>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</si>
  <si>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</si>
  <si>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</si>
  <si>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</si>
  <si>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</si>
  <si>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</si>
  <si>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</si>
  <si>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</si>
  <si>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</si>
  <si>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</si>
  <si>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</si>
  <si>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</si>
  <si>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</si>
  <si>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</si>
  <si>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</si>
  <si>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</si>
  <si>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</si>
  <si>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</si>
  <si>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</si>
  <si>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</si>
  <si>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</si>
  <si>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</si>
  <si>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</si>
  <si>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</si>
  <si>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</si>
  <si>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</si>
  <si>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</si>
  <si>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</si>
  <si>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</si>
  <si>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</si>
  <si>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</si>
  <si>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</si>
  <si>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</si>
  <si>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</si>
  <si>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</si>
  <si>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</si>
  <si>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</si>
  <si>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t>附註 : 1. 區內事業職員平均年齡 37.45 歲(男性 37.45 歲, 女性 37.45 歲)</t>
    <phoneticPr fontId="1" type="noConversion"/>
  </si>
  <si>
    <r>
      <t xml:space="preserve">           2. </t>
    </r>
    <r>
      <rPr>
        <sz val="10"/>
        <color indexed="8"/>
        <rFont val="細明體"/>
        <family val="3"/>
        <charset val="136"/>
      </rPr>
      <t>區內兩性總平均年齡</t>
    </r>
    <r>
      <rPr>
        <sz val="10"/>
        <color indexed="8"/>
        <rFont val="Times New Roman"/>
        <family val="1"/>
      </rPr>
      <t xml:space="preserve"> 35.61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男性</t>
    </r>
    <r>
      <rPr>
        <sz val="10"/>
        <color indexed="8"/>
        <rFont val="Times New Roman"/>
        <family val="1"/>
      </rPr>
      <t xml:space="preserve"> 35.38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細明體"/>
        <family val="3"/>
        <charset val="136"/>
      </rPr>
      <t>女性</t>
    </r>
    <r>
      <rPr>
        <sz val="10"/>
        <color indexed="8"/>
        <rFont val="Times New Roman"/>
        <family val="1"/>
      </rPr>
      <t xml:space="preserve"> 35.80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</si>
  <si>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staff is  37.45  (Male: 37.45  Female: 37.45 )</t>
    <phoneticPr fontId="1" type="noConversion"/>
  </si>
  <si>
    <t xml:space="preserve">                 2. The average age of staff is  35.61  (Male: 35.38  Female: 35.80 )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</si>
  <si>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</si>
  <si>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</si>
  <si>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</si>
  <si>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t>中華民國99年09月</t>
  </si>
  <si>
    <t>Sep. 2010</t>
  </si>
  <si>
    <t>中華民國99年10月</t>
  </si>
  <si>
    <t>Oct. 2010</t>
  </si>
  <si>
    <t>中華民國99年11月</t>
  </si>
  <si>
    <t>Nov. 2010</t>
  </si>
  <si>
    <t>中華民國100年01月</t>
  </si>
  <si>
    <t>Jan. 2011</t>
  </si>
  <si>
    <t>中華民國99年12月</t>
  </si>
  <si>
    <t>Dec. 2010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</si>
  <si>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37.33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37.33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女性</t>
    </r>
    <r>
      <rPr>
        <sz val="10"/>
        <color indexed="8"/>
        <rFont val="Times New Roman"/>
        <family val="1"/>
      </rPr>
      <t xml:space="preserve"> 37.34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</si>
  <si>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35.48 歲(男性 35.28 歲, 女性 35.64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</si>
  <si>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</si>
  <si>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 37.33  (Male: 37.33  Female: 37.34 )</t>
    <phoneticPr fontId="1" type="noConversion"/>
  </si>
  <si>
    <t xml:space="preserve">                 2. The average age of staff is  35.48  (Male: 35.28  Female: 35.64 )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</si>
  <si>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</si>
  <si>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</si>
  <si>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</si>
  <si>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</si>
  <si>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</si>
  <si>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</si>
  <si>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</si>
  <si>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</si>
  <si>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</si>
  <si>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</si>
  <si>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</si>
  <si>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</si>
  <si>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</si>
  <si>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</si>
  <si>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</si>
  <si>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</si>
  <si>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</si>
  <si>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</si>
  <si>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</si>
  <si>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</si>
  <si>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</si>
  <si>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</si>
  <si>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</si>
  <si>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</si>
  <si>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</si>
  <si>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</si>
  <si>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</si>
  <si>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t>臺中園區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</si>
  <si>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</si>
  <si>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TEPZ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</si>
  <si>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</si>
  <si>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</si>
  <si>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</si>
  <si>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</si>
  <si>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</si>
  <si>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</si>
  <si>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</si>
  <si>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</si>
  <si>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</si>
  <si>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</si>
  <si>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</si>
  <si>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</si>
  <si>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t>中華民國97年07月</t>
  </si>
  <si>
    <t>Jul. 2008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</si>
  <si>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34.86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35.13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34.42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</si>
  <si>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中華民國101年02月</t>
  </si>
  <si>
    <t>Feb. 2012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</si>
  <si>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>37.46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37.31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37.73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</si>
  <si>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區內兩性總平均年齡35.95歲(男性35.48歲, 女姓36.33歲)</t>
    </r>
    <phoneticPr fontId="1" type="noConversion"/>
  </si>
  <si>
    <t>Remarks: 1. The average age of staff is 37.46 (Male: 37.31 Female: 37.73 )</t>
    <phoneticPr fontId="1" type="noConversion"/>
  </si>
  <si>
    <t xml:space="preserve">                 2. The average age of staff is 35.95(Male: 35.48 Female: 36.33 )</t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</si>
  <si>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33.47  歲(男性 33.65  歲, 女姓 33.36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</si>
  <si>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（含臨廣園區、成功園區）。</t>
    </r>
    <phoneticPr fontId="1" type="noConversion"/>
  </si>
  <si>
    <t>Remarks: 1. The average age of staff is 34.86   (Male:  35.13  Female:  34.42   )</t>
    <phoneticPr fontId="1" type="noConversion"/>
  </si>
  <si>
    <t xml:space="preserve">                 2. The average age of staff is  33.47   (Male: 33.65    Female: 33.36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</si>
  <si>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CKSZ、HSZ。      </t>
    </r>
    <phoneticPr fontId="1" type="noConversion"/>
  </si>
  <si>
    <t>Statistics on Age and Sex of Staff</t>
    <phoneticPr fontId="1" type="noConversion"/>
  </si>
  <si>
    <t>中華民國97年05月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</si>
  <si>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</si>
  <si>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May. 2008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</si>
  <si>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</si>
  <si>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</si>
  <si>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</si>
  <si>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</si>
  <si>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</si>
  <si>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</si>
  <si>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</si>
  <si>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</si>
  <si>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</si>
  <si>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39</t>
    </r>
    <phoneticPr fontId="1" type="noConversion"/>
  </si>
  <si>
    <r>
      <t xml:space="preserve">40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49</t>
    </r>
    <phoneticPr fontId="1" type="noConversion"/>
  </si>
  <si>
    <r>
      <t xml:space="preserve">50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55</t>
    </r>
    <phoneticPr fontId="1" type="noConversion"/>
  </si>
  <si>
    <r>
      <t xml:space="preserve">56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60</t>
    </r>
    <phoneticPr fontId="1" type="noConversion"/>
  </si>
  <si>
    <r>
      <t xml:space="preserve">61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</si>
  <si>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</si>
  <si>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</si>
  <si>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</si>
  <si>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</si>
  <si>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</si>
  <si>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</si>
  <si>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</si>
  <si>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</si>
  <si>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</si>
  <si>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</si>
  <si>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</si>
  <si>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</si>
  <si>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</si>
  <si>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</si>
  <si>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</si>
  <si>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</si>
  <si>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</si>
  <si>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</si>
  <si>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</si>
  <si>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</si>
  <si>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</si>
  <si>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</si>
  <si>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34.83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35.09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 34.42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</si>
  <si>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33.41   歲(男性  33.6  歲, 女姓33.29 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</si>
  <si>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（含臨廣園區、成功園區）。</t>
    </r>
    <phoneticPr fontId="1" type="noConversion"/>
  </si>
  <si>
    <t>Remarks: 1. The average age of staff is 34.83  (Male: 35.09   Female: 34.42  )</t>
    <phoneticPr fontId="1" type="noConversion"/>
  </si>
  <si>
    <t xml:space="preserve">                 2. The average age of staff is  33.41   (Male: 33.6    Female:  33.29 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</si>
  <si>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CKSZ、HSZ。      </t>
    </r>
    <phoneticPr fontId="1" type="noConversion"/>
  </si>
  <si>
    <t>中華民國97年06月</t>
  </si>
  <si>
    <t>Jun. 2008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</si>
  <si>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</si>
  <si>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</si>
  <si>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</si>
  <si>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</si>
  <si>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</si>
  <si>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</si>
  <si>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</si>
  <si>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</si>
  <si>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</si>
  <si>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t>中華民國100年09月</t>
  </si>
  <si>
    <t>Sep. 2011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</si>
  <si>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37.18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37.34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</si>
  <si>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35.61 歲(男性 35.17 歲, 女姓 35.98 歲)</t>
    </r>
    <phoneticPr fontId="1" type="noConversion"/>
  </si>
  <si>
    <t>Remarks: 1. The average age of staff is 37.18 (Male: 37.1 Female: 37.34 )</t>
    <phoneticPr fontId="1" type="noConversion"/>
  </si>
  <si>
    <t xml:space="preserve">                 2. The average age of staff is 35.61 (Male: 35.17 Female: 35.98 )</t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</si>
  <si>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</si>
  <si>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</si>
  <si>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</si>
  <si>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39</t>
    </r>
    <phoneticPr fontId="1" type="noConversion"/>
  </si>
  <si>
    <r>
      <t xml:space="preserve">40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49</t>
    </r>
    <phoneticPr fontId="1" type="noConversion"/>
  </si>
  <si>
    <r>
      <t xml:space="preserve">50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55</t>
    </r>
    <phoneticPr fontId="1" type="noConversion"/>
  </si>
  <si>
    <r>
      <t xml:space="preserve">56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60</t>
    </r>
    <phoneticPr fontId="1" type="noConversion"/>
  </si>
  <si>
    <r>
      <t xml:space="preserve">61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</si>
  <si>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</si>
  <si>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</si>
  <si>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t>Grand Total</t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</si>
  <si>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</si>
  <si>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</si>
  <si>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</si>
  <si>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</si>
  <si>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</si>
  <si>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</si>
  <si>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</si>
  <si>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</si>
  <si>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</si>
  <si>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34.86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35.13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34.42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</si>
  <si>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33.47  歲(男性 33.65  歲, 女姓 33.36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</si>
  <si>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（含臨廣園區、成功園區）。</t>
    </r>
    <phoneticPr fontId="1" type="noConversion"/>
  </si>
  <si>
    <t>Remarks: 1. The average age of staff is 34.86   (Male:  35.13  Female:  34.42   )</t>
    <phoneticPr fontId="1" type="noConversion"/>
  </si>
  <si>
    <t xml:space="preserve">                 2. The average age of staff is  33.47   (Male: 33.65    Female: 33.36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</si>
  <si>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CKSZ、HSZ。      </t>
    </r>
    <phoneticPr fontId="1" type="noConversion"/>
  </si>
  <si>
    <t>中華民國97年04月</t>
  </si>
  <si>
    <t>Apr. 2008</t>
  </si>
  <si>
    <t>中華民國97年03月</t>
  </si>
  <si>
    <t>Mar. 2008</t>
  </si>
  <si>
    <t>中華民國97年02月</t>
  </si>
  <si>
    <t>Feb. 2008</t>
  </si>
  <si>
    <t>中華民國97年01月</t>
  </si>
  <si>
    <t>Jan. 2008</t>
  </si>
  <si>
    <t>中華民國97年08月</t>
  </si>
  <si>
    <t>Aug. 2008</t>
  </si>
  <si>
    <t>附註 : 1. 區內事業職員平均年齡 34.86  歲(男性 35.13  歲, 女姓 34.42  歲)</t>
  </si>
  <si>
    <r>
      <t xml:space="preserve">           2. </t>
    </r>
    <r>
      <rPr>
        <sz val="10"/>
        <color indexed="8"/>
        <rFont val="細明體"/>
        <family val="3"/>
        <charset val="136"/>
      </rPr>
      <t>區內兩性總平均年齡</t>
    </r>
    <r>
      <rPr>
        <sz val="10"/>
        <color indexed="8"/>
        <rFont val="Times New Roman"/>
        <family val="1"/>
      </rPr>
      <t xml:space="preserve"> 33.47 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男性</t>
    </r>
    <r>
      <rPr>
        <sz val="10"/>
        <color indexed="8"/>
        <rFont val="Times New Roman"/>
        <family val="1"/>
      </rPr>
      <t xml:space="preserve"> 33.65 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細明體"/>
        <family val="3"/>
        <charset val="136"/>
      </rPr>
      <t>女姓</t>
    </r>
    <r>
      <rPr>
        <sz val="10"/>
        <color indexed="8"/>
        <rFont val="Times New Roman"/>
        <family val="1"/>
      </rPr>
      <t xml:space="preserve"> 33.36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>)</t>
    </r>
  </si>
  <si>
    <r>
      <t xml:space="preserve">           3.</t>
    </r>
    <r>
      <rPr>
        <sz val="10"/>
        <color indexed="8"/>
        <rFont val="細明體"/>
        <family val="3"/>
        <charset val="136"/>
      </rPr>
      <t>其他園區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細明體"/>
        <family val="3"/>
        <charset val="136"/>
      </rPr>
      <t>（含臨廣園區、成功園區）。</t>
    </r>
  </si>
  <si>
    <t>Remarks: 1. The average age of staff is 34.86   (Male:  35.13  Female:  34.42   )</t>
  </si>
  <si>
    <t xml:space="preserve">                 2. The average age of staff is  33.47   (Male: 33.65    Female: 33.36  )</t>
  </si>
  <si>
    <r>
      <t xml:space="preserve">                 3.CKPZ includes  CKSZ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Times New Roman"/>
        <family val="1"/>
      </rPr>
      <t>HSZ</t>
    </r>
    <r>
      <rPr>
        <sz val="10"/>
        <color indexed="8"/>
        <rFont val="細明體"/>
        <family val="3"/>
        <charset val="136"/>
      </rPr>
      <t>。</t>
    </r>
    <r>
      <rPr>
        <sz val="10"/>
        <color indexed="8"/>
        <rFont val="Times New Roman"/>
        <family val="1"/>
      </rPr>
      <t xml:space="preserve">      </t>
    </r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</si>
  <si>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</si>
  <si>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</si>
  <si>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</si>
  <si>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</si>
  <si>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</si>
  <si>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</si>
  <si>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</si>
  <si>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</si>
  <si>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</si>
  <si>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</si>
  <si>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</si>
  <si>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</si>
  <si>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</si>
  <si>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</si>
  <si>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</si>
  <si>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</si>
  <si>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</si>
  <si>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</si>
  <si>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</si>
  <si>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</si>
  <si>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</si>
  <si>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</si>
  <si>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</si>
  <si>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</si>
  <si>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</si>
  <si>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</si>
  <si>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</si>
  <si>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</si>
  <si>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</si>
  <si>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</si>
  <si>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</si>
  <si>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</si>
  <si>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</si>
  <si>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</si>
  <si>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</si>
  <si>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</si>
  <si>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</si>
  <si>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</si>
  <si>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</si>
  <si>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t>Statistics on Age and Sex of Staff</t>
    <phoneticPr fontId="1" type="noConversion"/>
  </si>
  <si>
    <t>中華民國97年09月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</si>
  <si>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</si>
  <si>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Sep. 2008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</si>
  <si>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</si>
  <si>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</si>
  <si>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</si>
  <si>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</si>
  <si>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</si>
  <si>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</si>
  <si>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</si>
  <si>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</si>
  <si>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</si>
  <si>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</si>
  <si>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</si>
  <si>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</si>
  <si>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</si>
  <si>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</si>
  <si>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</si>
  <si>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</si>
  <si>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</si>
  <si>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</si>
  <si>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</si>
  <si>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</si>
  <si>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</si>
  <si>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</si>
  <si>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</si>
  <si>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</si>
  <si>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</si>
  <si>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</si>
  <si>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</si>
  <si>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</si>
  <si>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</si>
  <si>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</si>
  <si>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</si>
  <si>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</si>
  <si>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</si>
  <si>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</si>
  <si>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</si>
  <si>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</si>
  <si>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t>中華民國97年10月</t>
  </si>
  <si>
    <t>Oct. 2008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</si>
  <si>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</si>
  <si>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</si>
  <si>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</si>
  <si>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</si>
  <si>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</si>
  <si>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</si>
  <si>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</si>
  <si>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</si>
  <si>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</si>
  <si>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</si>
  <si>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</si>
  <si>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</si>
  <si>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</si>
  <si>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</si>
  <si>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</si>
  <si>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</si>
  <si>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</si>
  <si>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</si>
  <si>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</si>
  <si>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</si>
  <si>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</si>
  <si>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</si>
  <si>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</si>
  <si>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</si>
  <si>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</si>
  <si>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</si>
  <si>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</si>
  <si>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</si>
  <si>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</si>
  <si>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</si>
  <si>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</si>
  <si>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</si>
  <si>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</si>
  <si>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</si>
  <si>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</si>
  <si>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</si>
  <si>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</si>
  <si>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</si>
  <si>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</si>
  <si>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t>中華民國97年11月</t>
  </si>
  <si>
    <t>Nov. 2008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</si>
  <si>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34.86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35.13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34.42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</si>
  <si>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33.47  歲(男性 33.65  歲, 女姓 33.36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</si>
  <si>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（含臨廣園區、成功園區）。</t>
    </r>
    <phoneticPr fontId="1" type="noConversion"/>
  </si>
  <si>
    <t>Remarks: 1. The average age of staff is 34.86   (Male:  35.13  Female:  34.42   )</t>
    <phoneticPr fontId="1" type="noConversion"/>
  </si>
  <si>
    <t xml:space="preserve">                 2. The average age of staff is  33.47   (Male: 33.65    Female: 33.36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</si>
  <si>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CKSZ、HSZ。      </t>
    </r>
    <phoneticPr fontId="1" type="noConversion"/>
  </si>
  <si>
    <t>中華民國97年12月</t>
  </si>
  <si>
    <t>Dec. 2008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</si>
  <si>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</si>
  <si>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</si>
  <si>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</si>
  <si>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</si>
  <si>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</si>
  <si>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</si>
  <si>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</si>
  <si>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</si>
  <si>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</si>
  <si>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</si>
  <si>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t>中華民國100年08月</t>
  </si>
  <si>
    <t>Aug. 2011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</si>
  <si>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37.17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37.11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 37.28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</si>
  <si>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區內兩性總平均年齡35.57 歲(男性35.17 歲, 女姓35.90  歲)</t>
    </r>
    <phoneticPr fontId="1" type="noConversion"/>
  </si>
  <si>
    <t>Remarks: 1. The average age of staff is  37.17   (Male: 37.11   Female: 37.28    )</t>
    <phoneticPr fontId="1" type="noConversion"/>
  </si>
  <si>
    <t xml:space="preserve">                 2. The average age of staff is 35.57     (Male:35.17    Female: 35.90   )</t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</si>
  <si>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</si>
  <si>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t>中華民國101年01月</t>
  </si>
  <si>
    <t>Jan. 2012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</si>
  <si>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</si>
  <si>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</si>
  <si>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</si>
  <si>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</si>
  <si>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</si>
  <si>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</si>
  <si>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</si>
  <si>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</si>
  <si>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</si>
  <si>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</si>
  <si>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</si>
  <si>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</si>
  <si>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</si>
  <si>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</si>
  <si>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</si>
  <si>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</si>
  <si>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</si>
  <si>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</si>
  <si>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</si>
  <si>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</si>
  <si>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</si>
  <si>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</si>
  <si>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</si>
  <si>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</si>
  <si>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</si>
  <si>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</si>
  <si>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</si>
  <si>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</si>
  <si>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</si>
  <si>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</si>
  <si>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</si>
  <si>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</si>
  <si>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</si>
  <si>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</si>
  <si>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</si>
  <si>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</si>
  <si>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</si>
  <si>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</si>
  <si>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</si>
  <si>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>37.41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37.25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37.70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</si>
  <si>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區內兩性總平均年齡35.94歲(男性35.60歲, 女姓36.23歲)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</si>
  <si>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</si>
  <si>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37.41(Male:37.25Female:37.70)</t>
    <phoneticPr fontId="1" type="noConversion"/>
  </si>
  <si>
    <t xml:space="preserve">                 2. The average age of staff is 35.94 (Male:35.60Female:36.23)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</si>
  <si>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</si>
  <si>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</si>
  <si>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</si>
  <si>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</si>
  <si>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</si>
  <si>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</si>
  <si>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</si>
  <si>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</si>
  <si>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</si>
  <si>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</si>
  <si>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</si>
  <si>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</si>
  <si>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</si>
  <si>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</si>
  <si>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</si>
  <si>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</si>
  <si>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</si>
  <si>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</si>
  <si>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</si>
  <si>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</si>
  <si>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</si>
  <si>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</si>
  <si>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</si>
  <si>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</si>
  <si>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</si>
  <si>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</si>
  <si>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</si>
  <si>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</si>
  <si>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36.09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36.43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35.52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</si>
  <si>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34.89  歲(男性 35.01  歲, 女姓 34.81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</si>
  <si>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（含臨廣園區、成功園區）。</t>
    </r>
    <phoneticPr fontId="1" type="noConversion"/>
  </si>
  <si>
    <t>Remarks: 1. The average age of staff is 36.09   (Male:  36.43  Female:  35.52   )</t>
    <phoneticPr fontId="1" type="noConversion"/>
  </si>
  <si>
    <t xml:space="preserve">                 2. The average age of staff is  34.89   (Male: 35.01    Female: 34.81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</si>
  <si>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CKSZ、HSZ。      </t>
    </r>
    <phoneticPr fontId="1" type="noConversion"/>
  </si>
  <si>
    <t>中華民國98年01月</t>
  </si>
  <si>
    <t>Jan. 2009</t>
  </si>
  <si>
    <t>中華民國98年02月</t>
  </si>
  <si>
    <t>Feb. 2009</t>
  </si>
  <si>
    <t>中華民國98年03月</t>
  </si>
  <si>
    <t>Mar. 2009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</si>
  <si>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</si>
  <si>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</si>
  <si>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</si>
  <si>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</si>
  <si>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</si>
  <si>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</si>
  <si>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</si>
  <si>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</si>
  <si>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</si>
  <si>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</si>
  <si>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</si>
  <si>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</si>
  <si>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</si>
  <si>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</si>
  <si>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</si>
  <si>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</si>
  <si>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</si>
  <si>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</si>
  <si>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</si>
  <si>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</si>
  <si>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</si>
  <si>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</si>
  <si>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</si>
  <si>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</si>
  <si>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</si>
  <si>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</si>
  <si>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</si>
  <si>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</si>
  <si>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</si>
  <si>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</si>
  <si>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</si>
  <si>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</si>
  <si>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</si>
  <si>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</si>
  <si>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</si>
  <si>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</si>
  <si>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</si>
  <si>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</si>
  <si>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</si>
  <si>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36.09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36.43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35.52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</si>
  <si>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34.89  歲(男性 35.01  歲, 女姓 34.81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</si>
  <si>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（含臨廣園區、成功園區）。</t>
    </r>
    <phoneticPr fontId="1" type="noConversion"/>
  </si>
  <si>
    <t>Remarks: 1. The average age of staff is 36.09   (Male:  36.43  Female:  35.52   )</t>
    <phoneticPr fontId="1" type="noConversion"/>
  </si>
  <si>
    <t xml:space="preserve">                 2. The average age of staff is  34.89   (Male: 35.01    Female: 34.81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</si>
  <si>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CKSZ、HSZ。      </t>
    </r>
    <phoneticPr fontId="1" type="noConversion"/>
  </si>
  <si>
    <t>中華民國98年04月</t>
  </si>
  <si>
    <t>Apr. 2009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</si>
  <si>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</si>
  <si>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</si>
  <si>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</si>
  <si>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</si>
  <si>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</si>
  <si>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</si>
  <si>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</si>
  <si>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</si>
  <si>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</si>
  <si>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</si>
  <si>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</si>
  <si>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</si>
  <si>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</si>
  <si>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</si>
  <si>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</si>
  <si>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</si>
  <si>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</si>
  <si>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</si>
  <si>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</si>
  <si>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</si>
  <si>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</si>
  <si>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</si>
  <si>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</si>
  <si>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</si>
  <si>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</si>
  <si>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</si>
  <si>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</si>
  <si>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</si>
  <si>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</si>
  <si>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</si>
  <si>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</si>
  <si>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</si>
  <si>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</si>
  <si>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</si>
  <si>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</si>
  <si>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</si>
  <si>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</si>
  <si>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</si>
  <si>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</si>
  <si>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36.09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36.43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35.52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</si>
  <si>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34.89  歲(男性 35.01  歲, 女姓 34.81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</si>
  <si>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（含臨廣園區、成功園區）。</t>
    </r>
    <phoneticPr fontId="1" type="noConversion"/>
  </si>
  <si>
    <t>Remarks: 1. The average age of staff is 36.09   (Male:  36.43  Female:  35.52   )</t>
    <phoneticPr fontId="1" type="noConversion"/>
  </si>
  <si>
    <t xml:space="preserve">                 2. The average age of staff is  34.89   (Male: 35.01    Female: 34.81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</si>
  <si>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CKSZ、HSZ。      </t>
    </r>
    <phoneticPr fontId="1" type="noConversion"/>
  </si>
  <si>
    <t>中華民國98年05月</t>
  </si>
  <si>
    <t>May. 2009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</si>
  <si>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</si>
  <si>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</si>
  <si>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</si>
  <si>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</si>
  <si>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</si>
  <si>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</si>
  <si>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</si>
  <si>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</si>
  <si>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</si>
  <si>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</si>
  <si>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</si>
  <si>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</si>
  <si>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</si>
  <si>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</si>
  <si>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</si>
  <si>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</si>
  <si>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</si>
  <si>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</si>
  <si>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</si>
  <si>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</si>
  <si>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</si>
  <si>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</si>
  <si>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</si>
  <si>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</si>
  <si>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</si>
  <si>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</si>
  <si>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</si>
  <si>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</si>
  <si>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</si>
  <si>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</si>
  <si>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</si>
  <si>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</si>
  <si>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</si>
  <si>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</si>
  <si>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</si>
  <si>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</si>
  <si>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</si>
  <si>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</si>
  <si>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</si>
  <si>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36.09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36.43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35.52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</si>
  <si>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中華民國100年07月</t>
  </si>
  <si>
    <t>Jul. 2011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</si>
  <si>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 37.28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37.24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37.36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</si>
  <si>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35.50  歲(男性 35.12  歲, 女姓 35.82  歲)</t>
    </r>
    <phoneticPr fontId="1" type="noConversion"/>
  </si>
  <si>
    <t>Remarks: 1. The average age of staff is 37.28  (Male: 37.24   Female:37.36 )</t>
    <phoneticPr fontId="1" type="noConversion"/>
  </si>
  <si>
    <t xml:space="preserve">                 2. The average age of staff is  35.50  (Male: 35.12   Female:35.82    )</t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</si>
  <si>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34.89  歲(男性 35.01  歲, 女姓 34.81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</si>
  <si>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（含臨廣園區、成功園區）。</t>
    </r>
    <phoneticPr fontId="1" type="noConversion"/>
  </si>
  <si>
    <t>Remarks: 1. The average age of staff is 36.09   (Male:  36.43  Female:  35.52   )</t>
    <phoneticPr fontId="1" type="noConversion"/>
  </si>
  <si>
    <t xml:space="preserve">                 2. The average age of staff is  34.89   (Male: 35.01    Female: 34.81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</si>
  <si>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CKSZ、HSZ。      </t>
    </r>
    <phoneticPr fontId="1" type="noConversion"/>
  </si>
  <si>
    <t>中華民國98年06月</t>
  </si>
  <si>
    <t>Jun. 2009</t>
  </si>
  <si>
    <t>單位: 人</t>
    <phoneticPr fontId="1" type="noConversion"/>
  </si>
  <si>
    <t>職員人數統計---按性別及年齡分</t>
    <phoneticPr fontId="1" type="noConversion"/>
  </si>
  <si>
    <t>項目                                      Item</t>
    <phoneticPr fontId="1" type="noConversion"/>
  </si>
  <si>
    <t>性別                   Sex</t>
    <phoneticPr fontId="1" type="noConversion"/>
  </si>
  <si>
    <t>年       齡(歲)      Age</t>
    <phoneticPr fontId="1" type="noConversion"/>
  </si>
  <si>
    <t>合計             Total</t>
    <phoneticPr fontId="1" type="noConversion"/>
  </si>
  <si>
    <t>15                    歲</t>
    <phoneticPr fontId="1" type="noConversion"/>
  </si>
  <si>
    <t>16            ｜                19</t>
    <phoneticPr fontId="1" type="noConversion"/>
  </si>
  <si>
    <t>20            ｜               24</t>
    <phoneticPr fontId="1" type="noConversion"/>
  </si>
  <si>
    <t>25            ｜               29</t>
    <phoneticPr fontId="1" type="noConversion"/>
  </si>
  <si>
    <t>30            ｜               34</t>
    <phoneticPr fontId="1" type="noConversion"/>
  </si>
  <si>
    <t>35            ｜               44</t>
    <phoneticPr fontId="1" type="noConversion"/>
  </si>
  <si>
    <t>45             ｜              54</t>
    <phoneticPr fontId="1" type="noConversion"/>
  </si>
  <si>
    <t>55             ｜             64</t>
    <phoneticPr fontId="1" type="noConversion"/>
  </si>
  <si>
    <t>65       以          上</t>
    <phoneticPr fontId="1" type="noConversion"/>
  </si>
  <si>
    <t>總       計           Grand Total</t>
    <phoneticPr fontId="1" type="noConversion"/>
  </si>
  <si>
    <t>總計</t>
    <phoneticPr fontId="1" type="noConversion"/>
  </si>
  <si>
    <t>男 Male</t>
    <phoneticPr fontId="1" type="noConversion"/>
  </si>
  <si>
    <t>Grand Total</t>
    <phoneticPr fontId="1" type="noConversion"/>
  </si>
  <si>
    <t>女 Female</t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</si>
  <si>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</si>
  <si>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</si>
  <si>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</si>
  <si>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</si>
  <si>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</si>
  <si>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</si>
  <si>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</si>
  <si>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</si>
  <si>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</si>
  <si>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</si>
  <si>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</si>
  <si>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</si>
  <si>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t>區 內 事 業      Economic             Enterprises</t>
    <phoneticPr fontId="1" type="noConversion"/>
  </si>
  <si>
    <t>合計</t>
    <phoneticPr fontId="1" type="noConversion"/>
  </si>
  <si>
    <t>Total</t>
    <phoneticPr fontId="1" type="noConversion"/>
  </si>
  <si>
    <t>目 的 事 業               Supporting          Agencies</t>
    <phoneticPr fontId="1" type="noConversion"/>
  </si>
  <si>
    <t>管   理   處                Administration</t>
    <phoneticPr fontId="1" type="noConversion"/>
  </si>
  <si>
    <t>附註 : 1. 區內事業職員平均年齡36.99歲(男性 37.3歲, 女姓 36.47歲)</t>
    <phoneticPr fontId="1" type="noConversion"/>
  </si>
  <si>
    <t xml:space="preserve">       2. 區內兩性總平均年齡35.58歲(男性35.84歲, 女姓35.39 歲)</t>
    <phoneticPr fontId="1" type="noConversion"/>
  </si>
  <si>
    <t xml:space="preserve">       3.其他園區  （含臨廣園區、成功園區、軟體園區）。</t>
    <phoneticPr fontId="1" type="noConversion"/>
  </si>
  <si>
    <t>Remarks: 1. The average age of staff is 36.99(Male:37.3Female:36.47 )</t>
    <phoneticPr fontId="1" type="noConversion"/>
  </si>
  <si>
    <t xml:space="preserve">         2. The average age of staff is 35.58 (Male: 35.84Female: 35.39 )</t>
    <phoneticPr fontId="1" type="noConversion"/>
  </si>
  <si>
    <t xml:space="preserve">         3.CKPZ includes  CKSZ、HSZ、KSTP。      </t>
    <phoneticPr fontId="1" type="noConversion"/>
  </si>
  <si>
    <t>中華民國98年07月</t>
  </si>
  <si>
    <t>Jul. 2009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</si>
  <si>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>36.99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37.3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36.47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</si>
  <si>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區內兩性總平均年齡35.58歲(男性35.84歲, 女姓35.39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</si>
  <si>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</si>
  <si>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36.99(Male:37.3Female:36.47 )</t>
    <phoneticPr fontId="1" type="noConversion"/>
  </si>
  <si>
    <t xml:space="preserve">                 2. The average age of staff is 35.58 (Male: 35.84Female: 35.39 )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</si>
  <si>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</si>
  <si>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中華民國98年08月</t>
  </si>
  <si>
    <t>Aug. 2009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</si>
  <si>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>36.99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37.3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36.47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</si>
  <si>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區內兩性總平均年齡35.58歲(男性35.84歲, 女姓35.39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</si>
  <si>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</si>
  <si>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36.99(Male:37.3 Female:36.47 )</t>
    <phoneticPr fontId="1" type="noConversion"/>
  </si>
  <si>
    <t xml:space="preserve">                 2. The average age of staff is 35.58 (Male: 35.84 Female: 35.39 )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</si>
  <si>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</si>
  <si>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中華民國98年09月</t>
  </si>
  <si>
    <t>Sep. 2009</t>
  </si>
  <si>
    <t>中華民國100年12月</t>
  </si>
  <si>
    <t>Dec. 2011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</si>
  <si>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>37.31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37.19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37.53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</si>
  <si>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區內兩性總平均年齡35.74歲(男性35.28歲, 女姓36.14歲)</t>
    </r>
    <phoneticPr fontId="1" type="noConversion"/>
  </si>
  <si>
    <t>Remarks: 1. The average age of staff is            (Male:        Female:         )</t>
    <phoneticPr fontId="1" type="noConversion"/>
  </si>
  <si>
    <t xml:space="preserve">                 2. The average age of staff is            (Male:       Female:         )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</si>
  <si>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36.09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36.43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35.52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</si>
  <si>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34.89  歲(男性 35.01  歲, 女姓 34.81 歲)</t>
    </r>
    <phoneticPr fontId="1" type="noConversion"/>
  </si>
  <si>
    <t>Remarks: 1. The average age of staff is 36.09   (Male:  36.43  Female:  35.52   )</t>
    <phoneticPr fontId="1" type="noConversion"/>
  </si>
  <si>
    <t xml:space="preserve">                 2. The average age of staff is  34.89   (Male: 35.01    Female: 34.81  )</t>
    <phoneticPr fontId="1" type="noConversion"/>
  </si>
  <si>
    <t>中華民國98年10月</t>
  </si>
  <si>
    <t>Oct. 2009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</si>
  <si>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>36.99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37.3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36.47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</si>
  <si>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區內兩性總平均年齡35.58歲(男性35.84歲, 女姓35.39歲)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</si>
  <si>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</si>
  <si>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36.99 (Male: 37.3 Female: 36.47 )</t>
    <phoneticPr fontId="1" type="noConversion"/>
  </si>
  <si>
    <t xml:space="preserve">                 2. The average age of staff is 35.58 (Male: 35.84 Female: 35.39 )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</si>
  <si>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</si>
  <si>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中華民國98年11月</t>
  </si>
  <si>
    <t>Nov. 2009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</si>
  <si>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</si>
  <si>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</si>
  <si>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</si>
  <si>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</si>
  <si>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</si>
  <si>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</si>
  <si>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</si>
  <si>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</si>
  <si>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</si>
  <si>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</si>
  <si>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</si>
  <si>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</si>
  <si>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</si>
  <si>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</si>
  <si>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</si>
  <si>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t>中華民國100年06月</t>
  </si>
  <si>
    <t>Jun. 2011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</si>
  <si>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</si>
  <si>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</si>
  <si>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</si>
  <si>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</si>
  <si>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</si>
  <si>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</si>
  <si>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</si>
  <si>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</si>
  <si>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</si>
  <si>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</si>
  <si>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</si>
  <si>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</si>
  <si>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</si>
  <si>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</si>
  <si>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</si>
  <si>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</si>
  <si>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</si>
  <si>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</si>
  <si>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</si>
  <si>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</si>
  <si>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</si>
  <si>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</si>
  <si>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</si>
  <si>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</si>
  <si>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</si>
  <si>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</si>
  <si>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</si>
  <si>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</si>
  <si>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</si>
  <si>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</si>
  <si>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</si>
  <si>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</si>
  <si>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</si>
  <si>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</si>
  <si>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</si>
  <si>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</si>
  <si>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</si>
  <si>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</si>
  <si>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</si>
  <si>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37.35     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 37.35  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37.36     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</si>
  <si>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 35.47      歲(男性    35.18    歲, 女姓35.71       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</si>
  <si>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</si>
  <si>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 37.35          (Male:   37.35     Female:37.36         )</t>
    <phoneticPr fontId="1" type="noConversion"/>
  </si>
  <si>
    <t xml:space="preserve">                 2. The average age of staff is35.47            (Male: 35.18      Female:35.71       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</si>
  <si>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</si>
  <si>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</si>
  <si>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</si>
  <si>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</si>
  <si>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</si>
  <si>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</si>
  <si>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</si>
  <si>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</si>
  <si>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</si>
  <si>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</si>
  <si>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</si>
  <si>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</si>
  <si>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</si>
  <si>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</si>
  <si>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</si>
  <si>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</si>
  <si>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</si>
  <si>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</si>
  <si>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</si>
  <si>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</si>
  <si>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</si>
  <si>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</si>
  <si>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</si>
  <si>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</si>
  <si>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t xml:space="preserve">  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</si>
  <si>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</si>
  <si>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>36.99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37.3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36.47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</si>
  <si>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區內兩性總平均年齡35.58歲(男性35.84歲, 女姓35.39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</si>
  <si>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</si>
  <si>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36.99(Male:37.3Female:36.47 )</t>
    <phoneticPr fontId="1" type="noConversion"/>
  </si>
  <si>
    <t xml:space="preserve">                 2. The average age of staff is 35.58 (Male: 35.84Female: 35.39 )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</si>
  <si>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</si>
  <si>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中華民國98年12月</t>
  </si>
  <si>
    <t>Dec. 2009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</si>
  <si>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36.89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37.09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36.54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</si>
  <si>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35.47 歲(男性 35.52 歲, 女姓 35.44 歲)</t>
    </r>
    <phoneticPr fontId="1" type="noConversion"/>
  </si>
  <si>
    <t>Remarks: 1. The average age of staff is 36.89  (Male: 37.09  Female: 36.54 )</t>
    <phoneticPr fontId="1" type="noConversion"/>
  </si>
  <si>
    <t xml:space="preserve">                 2. The average age of staff is 35.47  (Male: 35.52  Female: 35.44 )</t>
    <phoneticPr fontId="1" type="noConversion"/>
  </si>
  <si>
    <t>中華民國99年01月</t>
  </si>
  <si>
    <t>Jan. 2010</t>
  </si>
  <si>
    <t>中華民國99年02月</t>
  </si>
  <si>
    <t>Feb. 2010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</si>
  <si>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</si>
  <si>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</si>
  <si>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</si>
  <si>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</si>
  <si>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</si>
  <si>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</si>
  <si>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</si>
  <si>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</si>
  <si>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</si>
  <si>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</si>
  <si>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</si>
  <si>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</si>
  <si>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</si>
  <si>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</si>
  <si>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</si>
  <si>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</si>
  <si>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</si>
  <si>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</si>
  <si>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</si>
  <si>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</si>
  <si>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</si>
  <si>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</si>
  <si>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</si>
  <si>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</si>
  <si>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</si>
  <si>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</si>
  <si>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</si>
  <si>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</si>
  <si>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</si>
  <si>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</si>
  <si>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</si>
  <si>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</si>
  <si>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</si>
  <si>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</si>
  <si>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</si>
  <si>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</si>
  <si>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</si>
  <si>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</si>
  <si>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</si>
  <si>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36.89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37.09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36.54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</si>
  <si>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35.47 歲(男性 35.52 歲, 女姓 35.44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</si>
  <si>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</si>
  <si>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36.89  (Male: 37.09  Female: 36.54 )</t>
    <phoneticPr fontId="1" type="noConversion"/>
  </si>
  <si>
    <t xml:space="preserve">                 2. The average age of staff is 35.47  (Male: 35.52  Female: 35.44 )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</si>
  <si>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</si>
  <si>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中華民國99年03月</t>
  </si>
  <si>
    <t>Mar. 2010</t>
  </si>
  <si>
    <r>
      <t xml:space="preserve">           3. 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</si>
  <si>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中華民國99年04月</t>
  </si>
  <si>
    <t>Apr. 2010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</si>
  <si>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</si>
  <si>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</si>
  <si>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</si>
  <si>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</si>
  <si>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</si>
  <si>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</si>
  <si>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</si>
  <si>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</si>
  <si>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</si>
  <si>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</si>
  <si>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</si>
  <si>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</si>
  <si>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</si>
  <si>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t>中華民國100年04月</t>
  </si>
  <si>
    <t>Apr. 2011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</si>
  <si>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37.33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37.33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女性</t>
    </r>
    <r>
      <rPr>
        <sz val="10"/>
        <color indexed="8"/>
        <rFont val="Times New Roman"/>
        <family val="1"/>
      </rPr>
      <t xml:space="preserve"> 37.33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</si>
  <si>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35.57 歲(男性 35.35 歲, 女性 35.75 歲)</t>
    </r>
    <phoneticPr fontId="1" type="noConversion"/>
  </si>
  <si>
    <t>Remarks: 1. The average age of staff is 37.33 (Male: 37.33 Female: 37.33 )</t>
    <phoneticPr fontId="1" type="noConversion"/>
  </si>
  <si>
    <t xml:space="preserve">                 2. The average age of staff is 35.57 (Male: 35.35 Female: 35.75 )</t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</si>
  <si>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</si>
  <si>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</si>
  <si>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t>中華民國100年11月</t>
  </si>
  <si>
    <t>Nov. 2011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</si>
  <si>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</si>
  <si>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</si>
  <si>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</si>
  <si>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</si>
  <si>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</si>
  <si>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</si>
  <si>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</si>
  <si>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</si>
  <si>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</si>
  <si>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</si>
  <si>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</si>
  <si>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</si>
  <si>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</si>
  <si>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</si>
  <si>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</si>
  <si>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</si>
  <si>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</si>
  <si>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</si>
  <si>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</si>
  <si>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</si>
  <si>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</si>
  <si>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</si>
  <si>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</si>
  <si>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</si>
  <si>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</si>
  <si>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</si>
  <si>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</si>
  <si>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</si>
  <si>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</si>
  <si>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</si>
  <si>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</si>
  <si>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</si>
  <si>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</si>
  <si>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</si>
  <si>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</si>
  <si>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</si>
  <si>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</si>
  <si>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</si>
  <si>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</si>
  <si>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>37.22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37.14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37.36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</si>
  <si>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區內兩性總平均年齡35.70歲(男性35.26 歲, 女姓36.07歲)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</si>
  <si>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</si>
  <si>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is37.22(Male:37.14Female: 37.36)</t>
    <phoneticPr fontId="1" type="noConversion"/>
  </si>
  <si>
    <t xml:space="preserve">                 2. The average age of staff is35.70(Male:35.26Female:36.07)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</si>
  <si>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</si>
  <si>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</si>
  <si>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</si>
  <si>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</si>
  <si>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</si>
  <si>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</si>
  <si>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</si>
  <si>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</si>
  <si>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</si>
  <si>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</si>
  <si>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</si>
  <si>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</si>
  <si>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</si>
  <si>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</si>
  <si>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</si>
  <si>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</si>
  <si>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</si>
  <si>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</si>
  <si>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</si>
  <si>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</si>
  <si>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</si>
  <si>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</si>
  <si>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</si>
  <si>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</si>
  <si>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</si>
  <si>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中華民國101年03月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</si>
  <si>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</si>
  <si>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Mar. 2012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</si>
  <si>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</si>
  <si>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</si>
  <si>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</si>
  <si>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</si>
  <si>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</si>
  <si>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</si>
  <si>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</si>
  <si>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</si>
  <si>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</si>
  <si>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</si>
  <si>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</si>
  <si>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</si>
  <si>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</si>
  <si>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</si>
  <si>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</si>
  <si>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</si>
  <si>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</si>
  <si>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</si>
  <si>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</si>
  <si>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</si>
  <si>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</si>
  <si>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</si>
  <si>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</si>
  <si>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</si>
  <si>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</si>
  <si>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</si>
  <si>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</si>
  <si>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</si>
  <si>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</si>
  <si>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</si>
  <si>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</si>
  <si>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</si>
  <si>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</si>
  <si>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</si>
  <si>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</si>
  <si>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</si>
  <si>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37.48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37.34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37.74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</si>
  <si>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36.04 歲(男性 35.61 歲, 女姓 36.39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</si>
  <si>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</si>
  <si>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 37.48 (Male: 37.34 Female: 37.74 )</t>
    <phoneticPr fontId="1" type="noConversion"/>
  </si>
  <si>
    <t xml:space="preserve">                 2. The average age of staff is 36.04 (Male: 35.61 Female: 36.39 )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</si>
  <si>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</si>
  <si>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</si>
  <si>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</si>
  <si>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中華民國101年04月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</si>
  <si>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</si>
  <si>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Apr. 2012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</si>
  <si>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</si>
  <si>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</si>
  <si>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</si>
  <si>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</si>
  <si>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</si>
  <si>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</si>
  <si>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</si>
  <si>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</si>
  <si>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</si>
  <si>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</si>
  <si>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</si>
  <si>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</si>
  <si>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</si>
  <si>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</si>
  <si>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</si>
  <si>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</si>
  <si>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</si>
  <si>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</si>
  <si>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</si>
  <si>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</si>
  <si>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</si>
  <si>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</si>
  <si>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</si>
  <si>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</si>
  <si>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</si>
  <si>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</si>
  <si>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</si>
  <si>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</si>
  <si>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</si>
  <si>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</si>
  <si>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</si>
  <si>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</si>
  <si>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</si>
  <si>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</si>
  <si>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</si>
  <si>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</si>
  <si>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>37.49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37.34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37.77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</si>
  <si>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區內兩性總平均年齡36.02歲(男性35.53歲, 女姓36.44歲)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</si>
  <si>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</si>
  <si>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37.49(Male: 37.34 Female: 37.77 )</t>
    <phoneticPr fontId="1" type="noConversion"/>
  </si>
  <si>
    <t xml:space="preserve">                 2. The average age of staff is 36.02 (Male: 35.53 Female: 36.44 )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</si>
  <si>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</si>
  <si>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</si>
  <si>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</si>
  <si>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中華民國101年05月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</si>
  <si>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</si>
  <si>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May. 2012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</si>
  <si>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</si>
  <si>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</si>
  <si>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</si>
  <si>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</si>
  <si>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</si>
  <si>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</si>
  <si>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</si>
  <si>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</si>
  <si>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</si>
  <si>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</si>
  <si>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</si>
  <si>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</si>
  <si>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</si>
  <si>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</si>
  <si>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</si>
  <si>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</si>
  <si>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</si>
  <si>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</si>
  <si>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</si>
  <si>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</si>
  <si>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</si>
  <si>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</si>
  <si>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</si>
  <si>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</si>
  <si>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</si>
  <si>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</si>
  <si>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</si>
  <si>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</si>
  <si>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</si>
  <si>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</si>
  <si>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</si>
  <si>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</si>
  <si>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</si>
  <si>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</si>
  <si>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</si>
  <si>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</si>
  <si>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>37.44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37.25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37.82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</si>
  <si>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區內兩性總平均年齡36.01歲(男性35.5歲, 女姓36.45歲)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</si>
  <si>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</si>
  <si>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 37.44  (Male: 37.25 Female: 37.82 )</t>
    <phoneticPr fontId="1" type="noConversion"/>
  </si>
  <si>
    <t xml:space="preserve">                 2. The average age of staff is  36.01 (Male: 35.5 Female: 36.45 )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</si>
  <si>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</si>
  <si>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Statistics on Age and Sex of Staff</t>
    <phoneticPr fontId="1" type="noConversion"/>
  </si>
  <si>
    <t>中華民國101年07月</t>
  </si>
  <si>
    <t>Jul. 2012</t>
  </si>
  <si>
    <t>Unit: Person</t>
    <phoneticPr fontId="1" type="noConversion"/>
  </si>
  <si>
    <t>總計</t>
    <phoneticPr fontId="1" type="noConversion"/>
  </si>
  <si>
    <t>Grand Total</t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</si>
  <si>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</si>
  <si>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</si>
  <si>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</si>
  <si>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</si>
  <si>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</si>
  <si>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</si>
  <si>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</si>
  <si>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</si>
  <si>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</si>
  <si>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</si>
  <si>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</si>
  <si>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</si>
  <si>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t>合計</t>
    <phoneticPr fontId="1" type="noConversion"/>
  </si>
  <si>
    <t>Total</t>
    <phoneticPr fontId="1" type="noConversion"/>
  </si>
  <si>
    <t>Remarks: 1. The average age of staff is  37.44        (Male:  37.24     Female:  37.83       )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</si>
  <si>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</si>
  <si>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</si>
  <si>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中華民國101年06月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</si>
  <si>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</si>
  <si>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Jun. 2012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</si>
  <si>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</si>
  <si>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</si>
  <si>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</si>
  <si>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</si>
  <si>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</si>
  <si>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</si>
  <si>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</si>
  <si>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</si>
  <si>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</si>
  <si>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</si>
  <si>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</si>
  <si>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</si>
  <si>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</si>
  <si>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</si>
  <si>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</si>
  <si>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</si>
  <si>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</si>
  <si>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</si>
  <si>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</si>
  <si>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</si>
  <si>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</si>
  <si>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</si>
  <si>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</si>
  <si>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</si>
  <si>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</si>
  <si>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</si>
  <si>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</si>
  <si>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</si>
  <si>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</si>
  <si>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</si>
  <si>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</si>
  <si>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</si>
  <si>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</si>
  <si>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</si>
  <si>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</si>
  <si>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</si>
  <si>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37.45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37.25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37.85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</si>
  <si>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區內兩性總平均年齡35.98歲(男性35.44歲, 女姓 36.45歲)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</si>
  <si>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</si>
  <si>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  37.45 (Male: 37.25 Female: 37.85 )</t>
    <phoneticPr fontId="1" type="noConversion"/>
  </si>
  <si>
    <t xml:space="preserve">                 2. The average age of staff is 35.98 (Male: 35.44 Female: 36.45 )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</si>
  <si>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</si>
  <si>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職員人數統計---按性別及年齡分</t>
    <phoneticPr fontId="1" type="noConversion"/>
  </si>
  <si>
    <t>單位: 人</t>
    <phoneticPr fontId="1" type="noConversion"/>
  </si>
  <si>
    <t>項目                                      Item</t>
    <phoneticPr fontId="1" type="noConversion"/>
  </si>
  <si>
    <t>性別                   Sex</t>
    <phoneticPr fontId="1" type="noConversion"/>
  </si>
  <si>
    <t>年       齡(歲)      Age</t>
    <phoneticPr fontId="1" type="noConversion"/>
  </si>
  <si>
    <t>合計             Total</t>
    <phoneticPr fontId="1" type="noConversion"/>
  </si>
  <si>
    <t>15                    歲</t>
    <phoneticPr fontId="1" type="noConversion"/>
  </si>
  <si>
    <t>16            ｜                19</t>
    <phoneticPr fontId="1" type="noConversion"/>
  </si>
  <si>
    <t>20            ｜               24</t>
    <phoneticPr fontId="1" type="noConversion"/>
  </si>
  <si>
    <t>25            ｜               29</t>
    <phoneticPr fontId="1" type="noConversion"/>
  </si>
  <si>
    <t>30            ｜               34</t>
    <phoneticPr fontId="1" type="noConversion"/>
  </si>
  <si>
    <t>35            ｜               44</t>
    <phoneticPr fontId="1" type="noConversion"/>
  </si>
  <si>
    <t>45             ｜              54</t>
    <phoneticPr fontId="1" type="noConversion"/>
  </si>
  <si>
    <t>55             ｜             64</t>
    <phoneticPr fontId="1" type="noConversion"/>
  </si>
  <si>
    <t>65       以          上</t>
    <phoneticPr fontId="1" type="noConversion"/>
  </si>
  <si>
    <t>總           計           Grand Total</t>
    <phoneticPr fontId="1" type="noConversion"/>
  </si>
  <si>
    <t>男 Male</t>
    <phoneticPr fontId="1" type="noConversion"/>
  </si>
  <si>
    <t>女 Female</t>
    <phoneticPr fontId="1" type="noConversion"/>
  </si>
  <si>
    <t>區 內 事 業      Economic             Enterprises</t>
    <phoneticPr fontId="1" type="noConversion"/>
  </si>
  <si>
    <t>目 的 事 業               Supporting          Agencies</t>
    <phoneticPr fontId="1" type="noConversion"/>
  </si>
  <si>
    <t>管   理   處                Administration</t>
    <phoneticPr fontId="1" type="noConversion"/>
  </si>
  <si>
    <t>附註 : 1. 區內事業職員平均年齡 37.44   歲(男性  37.24    歲, 女姓 37.83    歲)</t>
    <phoneticPr fontId="1" type="noConversion"/>
  </si>
  <si>
    <t xml:space="preserve">       2. 區內兩性總平均年齡 35.86       歲(男性     35.31   歲, 女姓  36.34     歲)</t>
    <phoneticPr fontId="1" type="noConversion"/>
  </si>
  <si>
    <t xml:space="preserve">         2. The average age of staff is  35.86          (Male: 35.31      Female:  36.34       )</t>
    <phoneticPr fontId="1" type="noConversion"/>
  </si>
  <si>
    <t xml:space="preserve">         3. CKPZ includes  CKSZ、HSZ、KSTP。      </t>
    <phoneticPr fontId="1" type="noConversion"/>
  </si>
  <si>
    <t xml:space="preserve">       3. 其他園區  （含臨廣園區、成功園區、軟體園區）。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</si>
  <si>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</si>
  <si>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</si>
  <si>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中華民國101年08月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</si>
  <si>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</si>
  <si>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Aug. 2012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</si>
  <si>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</si>
  <si>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</si>
  <si>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</si>
  <si>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</si>
  <si>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</si>
  <si>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</si>
  <si>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</si>
  <si>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</si>
  <si>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</si>
  <si>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</si>
  <si>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</si>
  <si>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</si>
  <si>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</si>
  <si>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</si>
  <si>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</si>
  <si>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</si>
  <si>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</si>
  <si>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</si>
  <si>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</si>
  <si>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</si>
  <si>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</si>
  <si>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</si>
  <si>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</si>
  <si>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</si>
  <si>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</si>
  <si>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</si>
  <si>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</si>
  <si>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</si>
  <si>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</si>
  <si>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</si>
  <si>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</si>
  <si>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</si>
  <si>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</si>
  <si>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</si>
  <si>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</si>
  <si>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</si>
  <si>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t>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</si>
  <si>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</si>
  <si>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</si>
  <si>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</si>
  <si>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</si>
  <si>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</si>
  <si>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</si>
  <si>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</si>
  <si>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</si>
  <si>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</si>
  <si>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</si>
  <si>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</si>
  <si>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</si>
  <si>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</si>
  <si>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</si>
  <si>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t>合計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</si>
  <si>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 37.48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37.27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 37.87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</si>
  <si>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35.96        歲(男性 35.38       歲, 女姓 36.46      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</si>
  <si>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</si>
  <si>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 37.48     (Male:  37.27     Female:  37.87       )</t>
    <phoneticPr fontId="1" type="noConversion"/>
  </si>
  <si>
    <t xml:space="preserve">                 2. The average age of staff is   35.96      (Male:   35.38      Female:   36.46    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</si>
  <si>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</si>
  <si>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</si>
  <si>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</si>
  <si>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中華民國101年09月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</si>
  <si>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</si>
  <si>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Sep. 2012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</si>
  <si>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</si>
  <si>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</si>
  <si>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</si>
  <si>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</si>
  <si>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</si>
  <si>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</si>
  <si>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</si>
  <si>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</si>
  <si>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</si>
  <si>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</si>
  <si>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</si>
  <si>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</si>
  <si>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</si>
  <si>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</si>
  <si>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</si>
  <si>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</si>
  <si>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</si>
  <si>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</si>
  <si>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</si>
  <si>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</si>
  <si>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</si>
  <si>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</si>
  <si>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</si>
  <si>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</si>
  <si>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</si>
  <si>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</si>
  <si>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</si>
  <si>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</si>
  <si>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</si>
  <si>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</si>
  <si>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</si>
  <si>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</si>
  <si>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</si>
  <si>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</si>
  <si>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</si>
  <si>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</si>
  <si>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37.51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37.31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 37.89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</si>
  <si>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 歲(男性  35.8 歲, 女姓 36.54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</si>
  <si>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</si>
  <si>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  37.51   (Male:37.31   Female:37.89 )</t>
    <phoneticPr fontId="1" type="noConversion"/>
  </si>
  <si>
    <t xml:space="preserve">                 2. The average age of staff is  36      (Male:35.8   Female:36.54 )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</si>
  <si>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</si>
  <si>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</si>
  <si>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</si>
  <si>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中華民國101年10月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</si>
  <si>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</si>
  <si>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Oct. 2012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</si>
  <si>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</si>
  <si>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</si>
  <si>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</si>
  <si>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</si>
  <si>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</si>
  <si>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</si>
  <si>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</si>
  <si>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</si>
  <si>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</si>
  <si>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</si>
  <si>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</si>
  <si>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</si>
  <si>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</si>
  <si>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</si>
  <si>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</si>
  <si>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</si>
  <si>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</si>
  <si>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</si>
  <si>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</si>
  <si>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</si>
  <si>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</si>
  <si>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</si>
  <si>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</si>
  <si>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</si>
  <si>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</si>
  <si>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</si>
  <si>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</si>
  <si>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</si>
  <si>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</si>
  <si>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</si>
  <si>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</si>
  <si>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</si>
  <si>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</si>
  <si>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</si>
  <si>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</si>
  <si>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</si>
  <si>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37.51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37.31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37.89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</si>
  <si>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 歲(男性 35.8 歲, 女姓 36.54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</si>
  <si>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</si>
  <si>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37.51 (Male:37.31Female:37.89)</t>
    <phoneticPr fontId="1" type="noConversion"/>
  </si>
  <si>
    <t xml:space="preserve">                 2. The average age of staff is 36 (Male: 35.8 Female: 36.54)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</si>
  <si>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</si>
  <si>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</si>
  <si>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</si>
  <si>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中華民國101年11月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</si>
  <si>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</si>
  <si>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Nov. 2012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</si>
  <si>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</si>
  <si>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</si>
  <si>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</si>
  <si>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</si>
  <si>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</si>
  <si>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</si>
  <si>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</si>
  <si>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</si>
  <si>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</si>
  <si>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</si>
  <si>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</si>
  <si>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</si>
  <si>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</si>
  <si>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</si>
  <si>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</si>
  <si>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</si>
  <si>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</si>
  <si>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</si>
  <si>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</si>
  <si>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</si>
  <si>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</si>
  <si>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</si>
  <si>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</si>
  <si>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</si>
  <si>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</si>
  <si>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</si>
  <si>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</si>
  <si>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</si>
  <si>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</si>
  <si>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</si>
  <si>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</si>
  <si>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</si>
  <si>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</si>
  <si>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</si>
  <si>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</si>
  <si>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</si>
  <si>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</si>
  <si>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37.53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37.33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37.92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</si>
  <si>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36.09 歲(男性 35.50 歲, 女姓 36.59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</si>
  <si>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</si>
  <si>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37.53 ( Male:37.33 Female:37.92 )</t>
    <phoneticPr fontId="1" type="noConversion"/>
  </si>
  <si>
    <t xml:space="preserve">                 2. The average age of staff is 36.09 ( Male:35.50 Female:36.59 )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</si>
  <si>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</si>
  <si>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中華民國101年12月</t>
  </si>
  <si>
    <t>Dec. 2012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</si>
  <si>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37.57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37.39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</si>
  <si>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區內兩性總平均年齡36.33  歲(男性  35.68  歲, 女姓 36.9  歲)</t>
    </r>
    <phoneticPr fontId="1" type="noConversion"/>
  </si>
  <si>
    <t>Remarks: 1. The average age of staff is 37.7  (Male: 37.57 Female: 37.39   )</t>
    <phoneticPr fontId="1" type="noConversion"/>
  </si>
  <si>
    <t xml:space="preserve">                 2. The average age of staff is  36.33   (Male:35.68   Female: 36.9   )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</si>
  <si>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</si>
  <si>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</si>
  <si>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中華民國102年01月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</si>
  <si>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</si>
  <si>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Jan. 2013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</si>
  <si>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</si>
  <si>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</si>
  <si>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</si>
  <si>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</si>
  <si>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</si>
  <si>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</si>
  <si>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</si>
  <si>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</si>
  <si>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</si>
  <si>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</si>
  <si>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</si>
  <si>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</si>
  <si>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</si>
  <si>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</si>
  <si>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</si>
  <si>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</si>
  <si>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</si>
  <si>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</si>
  <si>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</si>
  <si>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</si>
  <si>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</si>
  <si>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</si>
  <si>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</si>
  <si>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</si>
  <si>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</si>
  <si>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</si>
  <si>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</si>
  <si>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</si>
  <si>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</si>
  <si>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</si>
  <si>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</si>
  <si>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</si>
  <si>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</si>
  <si>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</si>
  <si>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</si>
  <si>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</si>
  <si>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37.57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37.39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</si>
  <si>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36.33 歲(男性 35.68 歲, 女姓 36.9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</si>
  <si>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</si>
  <si>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37.7 (Male: 37.57 Female: 37.39 )</t>
    <phoneticPr fontId="1" type="noConversion"/>
  </si>
  <si>
    <t xml:space="preserve">                 2. The average age of staff is 36.66 (Male: 35.68 Female: 36.9 )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</si>
  <si>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</si>
  <si>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中華民國102年02月</t>
  </si>
  <si>
    <t>Feb. 2013</t>
  </si>
  <si>
    <t>附註 : 1. 區內事業職員平均年齡 37.7 歲(男性 37.57 歲, 女姓 37.39  歲)</t>
  </si>
  <si>
    <r>
      <t xml:space="preserve">           2. </t>
    </r>
    <r>
      <rPr>
        <sz val="10"/>
        <color indexed="8"/>
        <rFont val="細明體"/>
        <family val="3"/>
        <charset val="136"/>
      </rPr>
      <t>區內兩性總平均年齡</t>
    </r>
    <r>
      <rPr>
        <sz val="10"/>
        <color indexed="8"/>
        <rFont val="Times New Roman"/>
        <family val="1"/>
      </rPr>
      <t xml:space="preserve"> 36.33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男性</t>
    </r>
    <r>
      <rPr>
        <sz val="10"/>
        <color indexed="8"/>
        <rFont val="Times New Roman"/>
        <family val="1"/>
      </rPr>
      <t xml:space="preserve"> 35.68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細明體"/>
        <family val="3"/>
        <charset val="136"/>
      </rPr>
      <t>女姓</t>
    </r>
    <r>
      <rPr>
        <sz val="10"/>
        <color indexed="8"/>
        <rFont val="Times New Roman"/>
        <family val="1"/>
      </rPr>
      <t xml:space="preserve"> 36.9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>)</t>
    </r>
  </si>
  <si>
    <t>Remarks: 1. The average age of staff is 37.7 (Male: 37.57 Female: 37.39 )</t>
  </si>
  <si>
    <t xml:space="preserve">                 2. The average age of staff is 36.66 (Male: 35.68 Female: 36.9 )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</si>
  <si>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</si>
  <si>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</si>
  <si>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中華民國102年03月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</si>
  <si>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</si>
  <si>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Mar. 2013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</si>
  <si>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</si>
  <si>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</si>
  <si>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</si>
  <si>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</si>
  <si>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</si>
  <si>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</si>
  <si>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</si>
  <si>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</si>
  <si>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</si>
  <si>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</si>
  <si>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</si>
  <si>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</si>
  <si>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</si>
  <si>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</si>
  <si>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</si>
  <si>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</si>
  <si>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</si>
  <si>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職員人數統計---按性別及年齡分</t>
    <phoneticPr fontId="1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</si>
  <si>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</si>
  <si>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年度</t>
    <phoneticPr fontId="1" type="noConversion"/>
  </si>
  <si>
    <t>男性</t>
    <phoneticPr fontId="11" type="noConversion"/>
  </si>
  <si>
    <t>女性</t>
    <phoneticPr fontId="1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</si>
  <si>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</si>
  <si>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</si>
  <si>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</si>
  <si>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</si>
  <si>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</si>
  <si>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</si>
  <si>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</si>
  <si>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</si>
  <si>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</si>
  <si>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</si>
  <si>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</si>
  <si>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t>總計</t>
    <phoneticPr fontId="1" type="noConversion"/>
  </si>
  <si>
    <t>楠梓園區</t>
    <phoneticPr fontId="1" type="noConversion"/>
  </si>
  <si>
    <t>高雄園區</t>
    <phoneticPr fontId="1" type="noConversion"/>
  </si>
  <si>
    <t>臺中園區</t>
    <phoneticPr fontId="1" type="noConversion"/>
  </si>
  <si>
    <t>中港園區</t>
    <phoneticPr fontId="1" type="noConversion"/>
  </si>
  <si>
    <t>屏東園區</t>
    <phoneticPr fontId="1" type="noConversion"/>
  </si>
  <si>
    <t>其他園區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</si>
  <si>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</si>
  <si>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</si>
  <si>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中華民國102年04月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</si>
  <si>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</si>
  <si>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Apr. 2013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</si>
  <si>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</si>
  <si>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</si>
  <si>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</si>
  <si>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</si>
  <si>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</si>
  <si>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</si>
  <si>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</si>
  <si>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</si>
  <si>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</si>
  <si>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</si>
  <si>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</si>
  <si>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</si>
  <si>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</si>
  <si>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</si>
  <si>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</si>
  <si>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</si>
  <si>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</si>
  <si>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</si>
  <si>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</si>
  <si>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</si>
  <si>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</si>
  <si>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</si>
  <si>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</si>
  <si>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</si>
  <si>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</si>
  <si>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</si>
  <si>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</si>
  <si>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</si>
  <si>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</si>
  <si>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</si>
  <si>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</si>
  <si>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</si>
  <si>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</si>
  <si>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</si>
  <si>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</si>
  <si>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</si>
  <si>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t>中華民國102年05月</t>
  </si>
  <si>
    <t>May. 2013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</si>
  <si>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</si>
  <si>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</si>
  <si>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中華民國102年06月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</si>
  <si>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</si>
  <si>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Jun. 2013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</si>
  <si>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</si>
  <si>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</si>
  <si>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</si>
  <si>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</si>
  <si>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</si>
  <si>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</si>
  <si>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</si>
  <si>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</si>
  <si>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</si>
  <si>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</si>
  <si>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</si>
  <si>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</si>
  <si>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</si>
  <si>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</si>
  <si>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</si>
  <si>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</si>
  <si>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</si>
  <si>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</si>
  <si>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</si>
  <si>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</si>
  <si>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</si>
  <si>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</si>
  <si>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</si>
  <si>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</si>
  <si>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</si>
  <si>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</si>
  <si>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</si>
  <si>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</si>
  <si>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</si>
  <si>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</si>
  <si>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</si>
  <si>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</si>
  <si>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</si>
  <si>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</si>
  <si>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</si>
  <si>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</si>
  <si>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t>附註 : 1. 區內事業職員平均年齡 37.81歲(男性 37.65歲, 女姓 38.11歲)</t>
    <phoneticPr fontId="1" type="noConversion"/>
  </si>
  <si>
    <r>
      <t xml:space="preserve">           2. </t>
    </r>
    <r>
      <rPr>
        <sz val="10"/>
        <color indexed="8"/>
        <rFont val="細明體"/>
        <family val="3"/>
        <charset val="136"/>
      </rPr>
      <t>區內兩性總平均年齡</t>
    </r>
    <r>
      <rPr>
        <sz val="10"/>
        <color indexed="8"/>
        <rFont val="Times New Roman"/>
        <family val="1"/>
      </rPr>
      <t xml:space="preserve"> 35.60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男性</t>
    </r>
    <r>
      <rPr>
        <sz val="10"/>
        <color indexed="8"/>
        <rFont val="Times New Roman"/>
        <family val="1"/>
      </rPr>
      <t xml:space="preserve"> 35.89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細明體"/>
        <family val="3"/>
        <charset val="136"/>
      </rPr>
      <t>女姓</t>
    </r>
    <r>
      <rPr>
        <sz val="10"/>
        <color indexed="8"/>
        <rFont val="Times New Roman"/>
        <family val="1"/>
      </rPr>
      <t xml:space="preserve"> 36.58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</si>
  <si>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1. The average age of staff is 37.81 (Male: 37.65 Female: 38.11)</t>
    <phoneticPr fontId="1" type="noConversion"/>
  </si>
  <si>
    <t xml:space="preserve">                 2. The average age of staff is 35.60 (Male: 35.89 Female: 36.58 )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</si>
  <si>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</si>
  <si>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</si>
  <si>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中華民國102年07月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</si>
  <si>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</si>
  <si>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Jul. 2013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</si>
  <si>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</si>
  <si>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</si>
  <si>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</si>
  <si>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</si>
  <si>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</si>
  <si>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</si>
  <si>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</si>
  <si>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</si>
  <si>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</si>
  <si>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</si>
  <si>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</si>
  <si>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</si>
  <si>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</si>
  <si>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</si>
  <si>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</si>
  <si>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</si>
  <si>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</si>
  <si>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</si>
  <si>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</si>
  <si>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</si>
  <si>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</si>
  <si>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</si>
  <si>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</si>
  <si>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</si>
  <si>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</si>
  <si>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</si>
  <si>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</si>
  <si>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</si>
  <si>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</si>
  <si>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</si>
  <si>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</si>
  <si>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</si>
  <si>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</si>
  <si>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</si>
  <si>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</si>
  <si>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</si>
  <si>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37.91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37.86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37.99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</si>
  <si>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36.45 歲(男性 35.97 歲, 女姓 36.89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</si>
  <si>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</si>
  <si>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 37.91      (Male: 37.86   Female: 37.99     )</t>
    <phoneticPr fontId="1" type="noConversion"/>
  </si>
  <si>
    <t xml:space="preserve">                 2. The average age of staffs and workers is 36.45    (Male: 35.97      Female: 36.89     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</si>
  <si>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</si>
  <si>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</si>
  <si>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</si>
  <si>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中華民國102年08月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</si>
  <si>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</si>
  <si>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Aug. 2013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</si>
  <si>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</si>
  <si>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</si>
  <si>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</si>
  <si>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</si>
  <si>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</si>
  <si>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</si>
  <si>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</si>
  <si>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</si>
  <si>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</si>
  <si>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</si>
  <si>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</si>
  <si>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</si>
  <si>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</si>
  <si>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</si>
  <si>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</si>
  <si>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</si>
  <si>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</si>
  <si>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</si>
  <si>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</si>
  <si>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</si>
  <si>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</si>
  <si>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</si>
  <si>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</si>
  <si>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</si>
  <si>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</si>
  <si>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</si>
  <si>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</si>
  <si>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</si>
  <si>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</si>
  <si>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</si>
  <si>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</si>
  <si>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</si>
  <si>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</si>
  <si>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</si>
  <si>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</si>
  <si>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</si>
  <si>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t>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</si>
  <si>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</si>
  <si>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</si>
  <si>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</si>
  <si>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</si>
  <si>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</si>
  <si>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</si>
  <si>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</si>
  <si>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</si>
  <si>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</si>
  <si>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</si>
  <si>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</si>
  <si>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</si>
  <si>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</si>
  <si>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</si>
  <si>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t>合計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</si>
  <si>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37.91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37.86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37.99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</si>
  <si>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36.45 歲(男性 35.97 歲, 女姓 36.89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</si>
  <si>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</si>
  <si>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 37.91      (Male: 37.86   Female: 37.99     )</t>
    <phoneticPr fontId="1" type="noConversion"/>
  </si>
  <si>
    <t xml:space="preserve">                 2. The average age of staffs and workers is 36.45    (Male: 35.97      Female: 36.89     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</si>
  <si>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</si>
  <si>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</si>
  <si>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</si>
  <si>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中華民國102年09月</t>
    <phoneticPr fontId="1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</si>
  <si>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</si>
  <si>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Sep. 2013</t>
    <phoneticPr fontId="1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</si>
  <si>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</si>
  <si>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</si>
  <si>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</si>
  <si>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</si>
  <si>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</si>
  <si>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</si>
  <si>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</si>
  <si>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</si>
  <si>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</si>
  <si>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</si>
  <si>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</si>
  <si>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</si>
  <si>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</si>
  <si>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</si>
  <si>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</si>
  <si>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</si>
  <si>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</si>
  <si>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</si>
  <si>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</si>
  <si>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</si>
  <si>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</si>
  <si>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</si>
  <si>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</si>
  <si>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</si>
  <si>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</si>
  <si>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</si>
  <si>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</si>
  <si>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</si>
  <si>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</si>
  <si>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</si>
  <si>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</si>
  <si>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</si>
  <si>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</si>
  <si>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</si>
  <si>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</si>
  <si>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</si>
  <si>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rFont val="Times New Roman"/>
        <family val="1"/>
      </rPr>
      <t xml:space="preserve"> : 1. </t>
    </r>
    <r>
      <rPr>
        <sz val="10"/>
        <rFont val="新細明體"/>
        <family val="1"/>
        <charset val="136"/>
      </rPr>
      <t>區內事業職員平均年齡</t>
    </r>
    <r>
      <rPr>
        <sz val="10"/>
        <rFont val="Times New Roman"/>
        <family val="1"/>
      </rPr>
      <t xml:space="preserve"> 37.91 </t>
    </r>
    <r>
      <rPr>
        <sz val="10"/>
        <rFont val="新細明體"/>
        <family val="1"/>
        <charset val="136"/>
      </rPr>
      <t>歲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男性</t>
    </r>
    <r>
      <rPr>
        <sz val="10"/>
        <rFont val="Times New Roman"/>
        <family val="1"/>
      </rPr>
      <t xml:space="preserve">37.86 </t>
    </r>
    <r>
      <rPr>
        <sz val="10"/>
        <rFont val="新細明體"/>
        <family val="1"/>
        <charset val="136"/>
      </rPr>
      <t>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女姓</t>
    </r>
    <r>
      <rPr>
        <sz val="10"/>
        <rFont val="Times New Roman"/>
        <family val="1"/>
      </rPr>
      <t xml:space="preserve"> 37.99 </t>
    </r>
    <r>
      <rPr>
        <sz val="10"/>
        <rFont val="新細明體"/>
        <family val="1"/>
        <charset val="136"/>
      </rPr>
      <t>歲</t>
    </r>
    <r>
      <rPr>
        <sz val="10"/>
        <rFont val="Times New Roman"/>
        <family val="1"/>
      </rPr>
      <t>)</t>
    </r>
    <phoneticPr fontId="1" type="noConversion"/>
  </si>
  <si>
    <r>
      <t xml:space="preserve"> </t>
    </r>
    <r>
      <rPr>
        <sz val="10"/>
        <rFont val="新細明體"/>
        <family val="1"/>
        <charset val="136"/>
      </rPr>
      <t xml:space="preserve">          </t>
    </r>
    <r>
      <rPr>
        <sz val="10"/>
        <rFont val="Times New Roman"/>
        <family val="1"/>
      </rPr>
      <t>2</t>
    </r>
    <r>
      <rPr>
        <sz val="10"/>
        <rFont val="新細明體"/>
        <family val="1"/>
        <charset val="136"/>
      </rPr>
      <t>. 區內兩性總平均年齡 36.45 歲(男性 35.97 歲, 女姓 36.89 歲)</t>
    </r>
    <phoneticPr fontId="1" type="noConversion"/>
  </si>
  <si>
    <r>
      <t xml:space="preserve">           3.</t>
    </r>
    <r>
      <rPr>
        <sz val="10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</si>
  <si>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 37.91      (Male: 37.86   Female: 37.99     )</t>
    <phoneticPr fontId="1" type="noConversion"/>
  </si>
  <si>
    <t xml:space="preserve">                 2. The average age of staffs and workers is 36.45    (Male: 35.97      Female: 36.89       )</t>
    <phoneticPr fontId="1" type="noConversion"/>
  </si>
  <si>
    <r>
      <t xml:space="preserve">                 </t>
    </r>
    <r>
      <rPr>
        <sz val="10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</si>
  <si>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</si>
  <si>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</si>
  <si>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中華民國102年10月</t>
    <phoneticPr fontId="1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</si>
  <si>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</si>
  <si>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Oct. 2013</t>
    <phoneticPr fontId="1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</si>
  <si>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</si>
  <si>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</si>
  <si>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</si>
  <si>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</si>
  <si>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</si>
  <si>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</si>
  <si>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</si>
  <si>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</si>
  <si>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</si>
  <si>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</si>
  <si>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</si>
  <si>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</si>
  <si>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</si>
  <si>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</si>
  <si>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</si>
  <si>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</si>
  <si>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</si>
  <si>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</si>
  <si>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</si>
  <si>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</si>
  <si>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</si>
  <si>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</si>
  <si>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</si>
  <si>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</si>
  <si>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</si>
  <si>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</si>
  <si>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</si>
  <si>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</si>
  <si>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</si>
  <si>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</si>
  <si>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</si>
  <si>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</si>
  <si>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</si>
  <si>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</si>
  <si>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</si>
  <si>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</si>
  <si>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rFont val="Times New Roman"/>
        <family val="1"/>
      </rPr>
      <t xml:space="preserve"> : 1. </t>
    </r>
    <r>
      <rPr>
        <sz val="10"/>
        <rFont val="新細明體"/>
        <family val="1"/>
        <charset val="136"/>
      </rPr>
      <t>區內事業職員平均年齡</t>
    </r>
    <r>
      <rPr>
        <sz val="10"/>
        <rFont val="Times New Roman"/>
        <family val="1"/>
      </rPr>
      <t xml:space="preserve"> 37.91 </t>
    </r>
    <r>
      <rPr>
        <sz val="10"/>
        <rFont val="新細明體"/>
        <family val="1"/>
        <charset val="136"/>
      </rPr>
      <t>歲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男性</t>
    </r>
    <r>
      <rPr>
        <sz val="10"/>
        <rFont val="Times New Roman"/>
        <family val="1"/>
      </rPr>
      <t xml:space="preserve">37.86 </t>
    </r>
    <r>
      <rPr>
        <sz val="10"/>
        <rFont val="新細明體"/>
        <family val="1"/>
        <charset val="136"/>
      </rPr>
      <t>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女姓</t>
    </r>
    <r>
      <rPr>
        <sz val="10"/>
        <rFont val="Times New Roman"/>
        <family val="1"/>
      </rPr>
      <t xml:space="preserve"> 37.99 </t>
    </r>
    <r>
      <rPr>
        <sz val="10"/>
        <rFont val="新細明體"/>
        <family val="1"/>
        <charset val="136"/>
      </rPr>
      <t>歲</t>
    </r>
    <r>
      <rPr>
        <sz val="10"/>
        <rFont val="Times New Roman"/>
        <family val="1"/>
      </rPr>
      <t>)</t>
    </r>
    <phoneticPr fontId="1" type="noConversion"/>
  </si>
  <si>
    <r>
      <t xml:space="preserve"> </t>
    </r>
    <r>
      <rPr>
        <sz val="10"/>
        <rFont val="新細明體"/>
        <family val="1"/>
        <charset val="136"/>
      </rPr>
      <t xml:space="preserve">          </t>
    </r>
    <r>
      <rPr>
        <sz val="10"/>
        <rFont val="Times New Roman"/>
        <family val="1"/>
      </rPr>
      <t>2</t>
    </r>
    <r>
      <rPr>
        <sz val="10"/>
        <rFont val="新細明體"/>
        <family val="1"/>
        <charset val="136"/>
      </rPr>
      <t>. 區內兩性總平均年齡 36.45 歲(男性 35.97 歲, 女姓 36.89 歲)</t>
    </r>
    <phoneticPr fontId="1" type="noConversion"/>
  </si>
  <si>
    <r>
      <t xml:space="preserve">           3.</t>
    </r>
    <r>
      <rPr>
        <sz val="10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</si>
  <si>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 37.91      (Male: 37.86   Female: 37.99     )</t>
    <phoneticPr fontId="1" type="noConversion"/>
  </si>
  <si>
    <t xml:space="preserve">                 2. The average age of staffs and workers is 36.45    (Male: 35.97      Female: 36.89       )</t>
    <phoneticPr fontId="1" type="noConversion"/>
  </si>
  <si>
    <r>
      <t xml:space="preserve">                 </t>
    </r>
    <r>
      <rPr>
        <sz val="10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</si>
  <si>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</si>
  <si>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</si>
  <si>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中華民國102年11月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</si>
  <si>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</si>
  <si>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Nov. 2013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</si>
  <si>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</si>
  <si>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</si>
  <si>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</si>
  <si>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</si>
  <si>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</si>
  <si>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</si>
  <si>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</si>
  <si>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</si>
  <si>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</si>
  <si>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</si>
  <si>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</si>
  <si>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</si>
  <si>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</si>
  <si>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</si>
  <si>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</si>
  <si>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</si>
  <si>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</si>
  <si>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</si>
  <si>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</si>
  <si>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</si>
  <si>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</si>
  <si>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</si>
  <si>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</si>
  <si>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</si>
  <si>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</si>
  <si>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</si>
  <si>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</si>
  <si>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</si>
  <si>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</si>
  <si>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</si>
  <si>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</si>
  <si>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</si>
  <si>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</si>
  <si>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</si>
  <si>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</si>
  <si>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</si>
  <si>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37.91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37.86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37.99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</si>
  <si>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36.45 歲(男性 35.97 歲, 女姓 36.89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</si>
  <si>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</si>
  <si>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 37.91      (Male: 37.86   Female: 37.99     )</t>
    <phoneticPr fontId="1" type="noConversion"/>
  </si>
  <si>
    <t xml:space="preserve">                 2. The average age of staffs and workers is 36.45    (Male: 35.97      Female: 36.89     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</si>
  <si>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</si>
  <si>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</si>
  <si>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</si>
  <si>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中華民國102年12月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</si>
  <si>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</si>
  <si>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Dec. 2013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</si>
  <si>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</si>
  <si>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</si>
  <si>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</si>
  <si>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</si>
  <si>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</si>
  <si>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</si>
  <si>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</si>
  <si>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</si>
  <si>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</si>
  <si>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</si>
  <si>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</si>
  <si>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</si>
  <si>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</si>
  <si>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</si>
  <si>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</si>
  <si>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</si>
  <si>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</si>
  <si>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</si>
  <si>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</si>
  <si>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</si>
  <si>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</si>
  <si>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</si>
  <si>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</si>
  <si>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</si>
  <si>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</si>
  <si>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</si>
  <si>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</si>
  <si>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</si>
  <si>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</si>
  <si>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</si>
  <si>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</si>
  <si>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</si>
  <si>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</si>
  <si>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</si>
  <si>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</si>
  <si>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</si>
  <si>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t>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</si>
  <si>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</si>
  <si>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</si>
  <si>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</si>
  <si>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</si>
  <si>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</si>
  <si>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</si>
  <si>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</si>
  <si>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</si>
  <si>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</si>
  <si>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</si>
  <si>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</si>
  <si>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</si>
  <si>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</si>
  <si>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</si>
  <si>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t>合計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</si>
  <si>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37.94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37.85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38.12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</si>
  <si>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36.57 歲(男性 36.08 歲, 女姓 37.02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</si>
  <si>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</si>
  <si>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  37.94    (Male:  37.85  Female:   38.12  )</t>
    <phoneticPr fontId="1" type="noConversion"/>
  </si>
  <si>
    <t xml:space="preserve">                 2. The average age of staff is   36.57    (Male:  36.08 Female:  37.02 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</si>
  <si>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</si>
  <si>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總計</t>
  </si>
  <si>
    <t>楠梓園區</t>
  </si>
  <si>
    <t>高雄園區</t>
  </si>
  <si>
    <t>臺中園區</t>
  </si>
  <si>
    <t>中港園區</t>
  </si>
  <si>
    <t>屏東園區</t>
  </si>
  <si>
    <t>其他園區</t>
  </si>
  <si>
    <t>總計</t>
    <phoneticPr fontId="1" type="noConversion"/>
  </si>
  <si>
    <t>楠梓園區</t>
    <phoneticPr fontId="1" type="noConversion"/>
  </si>
  <si>
    <t>高雄園區</t>
    <phoneticPr fontId="1" type="noConversion"/>
  </si>
  <si>
    <t>臺中園區</t>
    <phoneticPr fontId="1" type="noConversion"/>
  </si>
  <si>
    <t>中港園區</t>
    <phoneticPr fontId="1" type="noConversion"/>
  </si>
  <si>
    <t>屏東園區</t>
    <phoneticPr fontId="1" type="noConversion"/>
  </si>
  <si>
    <t>其他園區</t>
    <phoneticPr fontId="1" type="noConversion"/>
  </si>
  <si>
    <t>中華民國103年01月</t>
  </si>
  <si>
    <t>Jan. 2014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</si>
  <si>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</si>
  <si>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</si>
  <si>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中華民國103年02月</t>
    <phoneticPr fontId="1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</si>
  <si>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</si>
  <si>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 xml:space="preserve"> Feb. 2014</t>
    <phoneticPr fontId="1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</si>
  <si>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</si>
  <si>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</si>
  <si>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</si>
  <si>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</si>
  <si>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</si>
  <si>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</si>
  <si>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</si>
  <si>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</si>
  <si>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</si>
  <si>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</si>
  <si>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</si>
  <si>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</si>
  <si>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</si>
  <si>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</si>
  <si>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</si>
  <si>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</si>
  <si>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</si>
  <si>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</si>
  <si>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</si>
  <si>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</si>
  <si>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</si>
  <si>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</si>
  <si>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</si>
  <si>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</si>
  <si>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</si>
  <si>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</si>
  <si>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</si>
  <si>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</si>
  <si>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</si>
  <si>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</si>
  <si>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</si>
  <si>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</si>
  <si>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</si>
  <si>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</si>
  <si>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</si>
  <si>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</si>
  <si>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>37.92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37.70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38.34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</si>
  <si>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36.62歲(男性 36.01歲, 女姓37.16歲)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</si>
  <si>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</si>
  <si>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 37.92 (Male: 37.70Female: 38.34)</t>
    <phoneticPr fontId="1" type="noConversion"/>
  </si>
  <si>
    <t xml:space="preserve">                 2. The average age of staff is  36.62 (Male: 36.01Female: 37.16 )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</si>
  <si>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</si>
  <si>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</si>
  <si>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</si>
  <si>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</si>
  <si>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</si>
  <si>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</si>
  <si>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</si>
  <si>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</si>
  <si>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</si>
  <si>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</si>
  <si>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</si>
  <si>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</si>
  <si>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</si>
  <si>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</si>
  <si>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</si>
  <si>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</si>
  <si>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</si>
  <si>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</si>
  <si>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</si>
  <si>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</si>
  <si>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</si>
  <si>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</si>
  <si>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</si>
  <si>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</si>
  <si>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</si>
  <si>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</si>
  <si>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</si>
  <si>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</si>
  <si>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</si>
  <si>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</si>
  <si>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</si>
  <si>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</si>
  <si>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</si>
  <si>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</si>
  <si>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</si>
  <si>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</si>
  <si>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</si>
  <si>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</si>
  <si>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</si>
  <si>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</si>
  <si>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38.03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37.92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38.23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</si>
  <si>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36.65 歲(男性 36.15歲, 女姓 37.11歲)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</si>
  <si>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</si>
  <si>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  38.03 (Male: 37.92 Female:  38.23  )</t>
    <phoneticPr fontId="1" type="noConversion"/>
  </si>
  <si>
    <t xml:space="preserve">                 2. The average age of staff is   36.65  (Male: 36.15 Female: 37.11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</si>
  <si>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</si>
  <si>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</si>
  <si>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 xml:space="preserve">                 2. The average age of staff is  36.68(Male:36.03Female:37.27  )</t>
    <phoneticPr fontId="1" type="noConversion"/>
  </si>
  <si>
    <t>Remarks: 1. The average age of staff is    37.91(Male:37.71 Female: 38.31 )</t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</si>
  <si>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</si>
  <si>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區內兩性總平均年齡36.68 歲(男性 36.03歲, 女姓37.27歲)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</si>
  <si>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37.91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37.71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38.31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</si>
  <si>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</si>
  <si>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</si>
  <si>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</si>
  <si>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</si>
  <si>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</si>
  <si>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</si>
  <si>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</si>
  <si>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</si>
  <si>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</si>
  <si>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</si>
  <si>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</si>
  <si>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</si>
  <si>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</si>
  <si>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</si>
  <si>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</si>
  <si>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</si>
  <si>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</si>
  <si>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</si>
  <si>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</si>
  <si>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</si>
  <si>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</si>
  <si>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</si>
  <si>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</si>
  <si>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</si>
  <si>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</si>
  <si>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</si>
  <si>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</si>
  <si>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</si>
  <si>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</si>
  <si>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</si>
  <si>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</si>
  <si>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</si>
  <si>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</si>
  <si>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</si>
  <si>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</si>
  <si>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t>Unit: Person</t>
    <phoneticPr fontId="1" type="noConversion"/>
  </si>
  <si>
    <t>Mar.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</si>
  <si>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</si>
  <si>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中華民國103年03月</t>
  </si>
  <si>
    <t>Statistics on Age and Sex of Staff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</si>
  <si>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</si>
  <si>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中華民國103年04月</t>
  </si>
  <si>
    <t>Apr. 2014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</si>
  <si>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37.92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37.69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38.38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</si>
  <si>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36.66 歲(男性36.01 歲, 女姓37.25歲)</t>
    </r>
    <phoneticPr fontId="1" type="noConversion"/>
  </si>
  <si>
    <t>Remarks: 1. The average age of staff is  37.92(Male: 37.69 Female: 38.38 )</t>
    <phoneticPr fontId="1" type="noConversion"/>
  </si>
  <si>
    <t xml:space="preserve">                 2. The average age of staff is  36.66 (Male: 36.01Female: 37.25 )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</si>
  <si>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</si>
  <si>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 xml:space="preserve">                 2. The average age of staff is36.6(Male:36.01Female: 37.13)</t>
    <phoneticPr fontId="1" type="noConversion"/>
  </si>
  <si>
    <t>Remarks: 1. The average age of staff is   38.01 (Male:37.85Female:38.31)</t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</si>
  <si>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</si>
  <si>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36.6歲(男性 36.01歲, 女姓 37.13歲)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</si>
  <si>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38.01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37.85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38.31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</si>
  <si>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</si>
  <si>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</si>
  <si>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</si>
  <si>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</si>
  <si>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</si>
  <si>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</si>
  <si>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</si>
  <si>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</si>
  <si>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</si>
  <si>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</si>
  <si>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</si>
  <si>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</si>
  <si>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</si>
  <si>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</si>
  <si>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</si>
  <si>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</si>
  <si>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</si>
  <si>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</si>
  <si>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</si>
  <si>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</si>
  <si>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</si>
  <si>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</si>
  <si>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</si>
  <si>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</si>
  <si>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</si>
  <si>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</si>
  <si>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</si>
  <si>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</si>
  <si>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</si>
  <si>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</si>
  <si>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</si>
  <si>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</si>
  <si>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</si>
  <si>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</si>
  <si>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</si>
  <si>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t>Unit: Person</t>
    <phoneticPr fontId="1" type="noConversion"/>
  </si>
  <si>
    <t>May.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</si>
  <si>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</si>
  <si>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中華民國103年05月</t>
  </si>
  <si>
    <t>Statistics on Age and Sex of Staff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</si>
  <si>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</si>
  <si>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中華民國103年06月</t>
  </si>
  <si>
    <t>Jun. 2014</t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</si>
  <si>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>37.89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37.67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38.32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</si>
  <si>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區內兩性總平均年齡36.44歲(男性 35.79歲, 女姓 37.02歲)</t>
    </r>
    <phoneticPr fontId="1" type="noConversion"/>
  </si>
  <si>
    <t>Remarks: 1. The average age of staff is 37.89(Male: 37.67 Female: 38.32 )</t>
    <phoneticPr fontId="1" type="noConversion"/>
  </si>
  <si>
    <t xml:space="preserve">                 2. The average age of staff is36.44 (Male: 35.79 Female:37.02 )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</si>
  <si>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</si>
  <si>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</si>
  <si>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中華民國103年07月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</si>
  <si>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</si>
  <si>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Jul. 2014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</si>
  <si>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</si>
  <si>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</si>
  <si>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</si>
  <si>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</si>
  <si>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</si>
  <si>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</si>
  <si>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</si>
  <si>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</si>
  <si>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</si>
  <si>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</si>
  <si>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</si>
  <si>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</si>
  <si>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</si>
  <si>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</si>
  <si>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</si>
  <si>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</si>
  <si>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</si>
  <si>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</si>
  <si>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</si>
  <si>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</si>
  <si>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</si>
  <si>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</si>
  <si>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</si>
  <si>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</si>
  <si>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</si>
  <si>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</si>
  <si>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</si>
  <si>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</si>
  <si>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</si>
  <si>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</si>
  <si>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</si>
  <si>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</si>
  <si>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</si>
  <si>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</si>
  <si>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</si>
  <si>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</si>
  <si>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37.78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37.58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38.17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</si>
  <si>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區內兩性總平均年齡36.32歲(男性35.67 歲, 女姓36.96歲)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</si>
  <si>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</si>
  <si>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37.78(Male:37.58 Female:38.17)</t>
    <phoneticPr fontId="1" type="noConversion"/>
  </si>
  <si>
    <t xml:space="preserve">                 2. The average age of staff is36.32(Male:35.61 Female:36.96)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</si>
  <si>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</si>
  <si>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</si>
  <si>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</si>
  <si>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中華民國103年08月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</si>
  <si>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</si>
  <si>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Aug. 2014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</si>
  <si>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</si>
  <si>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</si>
  <si>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</si>
  <si>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</si>
  <si>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</si>
  <si>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</si>
  <si>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</si>
  <si>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</si>
  <si>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</si>
  <si>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</si>
  <si>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</si>
  <si>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</si>
  <si>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</si>
  <si>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</si>
  <si>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</si>
  <si>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</si>
  <si>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</si>
  <si>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</si>
  <si>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</si>
  <si>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 xml:space="preserve"> - </t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</si>
  <si>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</si>
  <si>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</si>
  <si>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</si>
  <si>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</si>
  <si>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</si>
  <si>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</si>
  <si>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</si>
  <si>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</si>
  <si>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</si>
  <si>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</si>
  <si>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</si>
  <si>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</si>
  <si>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</si>
  <si>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</si>
  <si>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</si>
  <si>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</si>
  <si>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</si>
  <si>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37.78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37.58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38.17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</si>
  <si>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區內兩性總平均年齡36.32歲(男性35.67 歲, 女姓36.96歲)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</si>
  <si>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</si>
  <si>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37.78(Male:37.58 Female:38.17)</t>
    <phoneticPr fontId="1" type="noConversion"/>
  </si>
  <si>
    <t xml:space="preserve">                 2. The average age of staff is36.32(Male:35.61 Female:36.96)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</si>
  <si>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</si>
  <si>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中華民國103年09月</t>
  </si>
  <si>
    <t>Sep. 2014</t>
  </si>
  <si>
    <t>附註 : 1. 區內事業職員平均年齡 37.78 歲(男性37.58 歲, 女姓 38.17 歲)</t>
  </si>
  <si>
    <r>
      <t xml:space="preserve">           2. </t>
    </r>
    <r>
      <rPr>
        <sz val="10"/>
        <color indexed="8"/>
        <rFont val="細明體"/>
        <family val="3"/>
        <charset val="136"/>
      </rPr>
      <t>區內兩性總平均年齡</t>
    </r>
    <r>
      <rPr>
        <sz val="10"/>
        <color indexed="8"/>
        <rFont val="Times New Roman"/>
        <family val="1"/>
      </rPr>
      <t>36.32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男性</t>
    </r>
    <r>
      <rPr>
        <sz val="10"/>
        <color indexed="8"/>
        <rFont val="Times New Roman"/>
        <family val="1"/>
      </rPr>
      <t xml:space="preserve">35.67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細明體"/>
        <family val="3"/>
        <charset val="136"/>
      </rPr>
      <t>女姓</t>
    </r>
    <r>
      <rPr>
        <sz val="10"/>
        <color indexed="8"/>
        <rFont val="Times New Roman"/>
        <family val="1"/>
      </rPr>
      <t>36.96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>)</t>
    </r>
  </si>
  <si>
    <t>Remarks: 1. The average age of staff is 37.78(Male:37.58 Female:38.17)</t>
  </si>
  <si>
    <t xml:space="preserve">                 2. The average age of staff is36.32(Male:35.61 Female:36.96)</t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</si>
  <si>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</si>
  <si>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</si>
  <si>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</si>
  <si>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</si>
  <si>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</si>
  <si>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</si>
  <si>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</si>
  <si>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</si>
  <si>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</si>
  <si>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</si>
  <si>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</si>
  <si>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</si>
  <si>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</si>
  <si>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</si>
  <si>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</si>
  <si>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</si>
  <si>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</si>
  <si>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</si>
  <si>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</si>
  <si>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</si>
  <si>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</si>
  <si>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</si>
  <si>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</si>
  <si>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</si>
  <si>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</si>
  <si>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</si>
  <si>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</si>
  <si>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</si>
  <si>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</si>
  <si>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</si>
  <si>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</si>
  <si>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</si>
  <si>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</si>
  <si>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</si>
  <si>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</si>
  <si>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t>Unit: Person</t>
    <phoneticPr fontId="1" type="noConversion"/>
  </si>
  <si>
    <t>Oct.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</si>
  <si>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</si>
  <si>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中華民國103年10月</t>
  </si>
  <si>
    <t>Statistics on Age and Sex of Staff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</si>
  <si>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</si>
  <si>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</si>
  <si>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</si>
  <si>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</si>
  <si>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</si>
  <si>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</si>
  <si>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</si>
  <si>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</si>
  <si>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</si>
  <si>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</si>
  <si>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</si>
  <si>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</si>
  <si>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</si>
  <si>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</si>
  <si>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</si>
  <si>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</si>
  <si>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</si>
  <si>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</si>
  <si>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</si>
  <si>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</si>
  <si>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</si>
  <si>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</si>
  <si>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</si>
  <si>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</si>
  <si>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</si>
  <si>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</si>
  <si>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</si>
  <si>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</si>
  <si>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</si>
  <si>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</si>
  <si>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</si>
  <si>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</si>
  <si>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</si>
  <si>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</si>
  <si>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</si>
  <si>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</si>
  <si>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t>Unit: Person</t>
    <phoneticPr fontId="1" type="noConversion"/>
  </si>
  <si>
    <t>Nov.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</si>
  <si>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</si>
  <si>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中華民國103年11月</t>
  </si>
  <si>
    <t>Statistics on Age and Sex of Staff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</si>
  <si>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</si>
  <si>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中華民國103年12月</t>
  </si>
  <si>
    <t>Dec. 2014</t>
  </si>
  <si>
    <t>中華民國104年01月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</si>
  <si>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</si>
  <si>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Jan. 2015</t>
  </si>
  <si>
    <t>Unit: Person</t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</si>
  <si>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</si>
  <si>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</si>
  <si>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</si>
  <si>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</si>
  <si>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</si>
  <si>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</si>
  <si>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</si>
  <si>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</si>
  <si>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</si>
  <si>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</si>
  <si>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</si>
  <si>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</si>
  <si>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</si>
  <si>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</si>
  <si>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</si>
  <si>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</si>
  <si>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</si>
  <si>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</si>
  <si>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</si>
  <si>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</si>
  <si>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</si>
  <si>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</si>
  <si>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</si>
  <si>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</si>
  <si>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t>Statistics on Age and Sex of Staff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</si>
  <si>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</si>
  <si>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</si>
  <si>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</si>
  <si>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</si>
  <si>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</si>
  <si>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</si>
  <si>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</si>
  <si>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</si>
  <si>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</si>
  <si>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</si>
  <si>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</si>
  <si>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  37.95  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 37.69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38.50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</si>
  <si>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35.85  歲(男性 36.97 歲, 女姓 36.44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</si>
  <si>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</si>
  <si>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  37.95       (Male: 37.69 Female: 38.50 )</t>
    <phoneticPr fontId="1" type="noConversion"/>
  </si>
  <si>
    <t xml:space="preserve">                 2. The average age of staff is  35.85  (Male: 36.97 Female:  36.44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</si>
  <si>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</si>
  <si>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中華民國104年02月</t>
  </si>
  <si>
    <t>Feb. 2015</t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</si>
  <si>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</si>
  <si>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 xml:space="preserve">                 2. The average age of staff is  35.85  (Male: 36.97 Female:  36.44  )</t>
    <phoneticPr fontId="1" type="noConversion"/>
  </si>
  <si>
    <t>Remarks: 1. The average age of staff is   37.95       (Male: 37.69 Female: 38.50 )</t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</si>
  <si>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</si>
  <si>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35.85  歲(男性 36.97 歲, 女姓 36.44 歲)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</si>
  <si>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  37.95  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 37.69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38.50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</si>
  <si>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</si>
  <si>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</si>
  <si>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</si>
  <si>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</si>
  <si>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</si>
  <si>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</si>
  <si>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</si>
  <si>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</si>
  <si>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</si>
  <si>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</si>
  <si>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</si>
  <si>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</si>
  <si>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</si>
  <si>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</si>
  <si>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</si>
  <si>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</si>
  <si>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</si>
  <si>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</si>
  <si>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</si>
  <si>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</si>
  <si>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</si>
  <si>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</si>
  <si>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</si>
  <si>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</si>
  <si>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</si>
  <si>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</si>
  <si>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</si>
  <si>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</si>
  <si>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</si>
  <si>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</si>
  <si>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</si>
  <si>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</si>
  <si>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</si>
  <si>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</si>
  <si>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</si>
  <si>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t>Unit: Person</t>
    <phoneticPr fontId="1" type="noConversion"/>
  </si>
  <si>
    <t>Mar.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</si>
  <si>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</si>
  <si>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中華民國104年03月</t>
  </si>
  <si>
    <t>Statistics on Age and Sex of Staff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</si>
  <si>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</si>
  <si>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</si>
  <si>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 xml:space="preserve">                 2. The average age of staff is  35.85  (Male: 36.97 Female:  36.44  )</t>
    <phoneticPr fontId="1" type="noConversion"/>
  </si>
  <si>
    <t>Remarks: 1. The average age of staff is   37.95       (Male: 37.69 Female: 38.50 )</t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</si>
  <si>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</si>
  <si>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35.85  歲(男性 36.97 歲, 女姓 36.44 歲)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</si>
  <si>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  37.95   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 37.69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38.50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</si>
  <si>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</si>
  <si>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</si>
  <si>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</si>
  <si>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</si>
  <si>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</si>
  <si>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</si>
  <si>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</si>
  <si>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</si>
  <si>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</si>
  <si>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</si>
  <si>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</si>
  <si>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</si>
  <si>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</si>
  <si>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</si>
  <si>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</si>
  <si>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</si>
  <si>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</si>
  <si>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</si>
  <si>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</si>
  <si>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</si>
  <si>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</si>
  <si>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</si>
  <si>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</si>
  <si>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</si>
  <si>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</si>
  <si>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</si>
  <si>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</si>
  <si>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</si>
  <si>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</si>
  <si>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</si>
  <si>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</si>
  <si>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</si>
  <si>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</si>
  <si>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</si>
  <si>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</si>
  <si>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t>Unit: Person</t>
    <phoneticPr fontId="1" type="noConversion"/>
  </si>
  <si>
    <t>Apr.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</si>
  <si>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</si>
  <si>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中華民國104年04月</t>
  </si>
  <si>
    <t>Statistics on Age and Sex of Staff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</si>
  <si>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</si>
  <si>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 xml:space="preserve">                 2. The average age of staff is  35.85  (Male: 36.97 Female:  36.44  )</t>
  </si>
  <si>
    <t>Remarks: 1. The average age of staff is   37.95       (Male: 37.69 Female: 38.50 )</t>
  </si>
  <si>
    <r>
      <t xml:space="preserve">           2. </t>
    </r>
    <r>
      <rPr>
        <sz val="10"/>
        <color indexed="8"/>
        <rFont val="細明體"/>
        <family val="3"/>
        <charset val="136"/>
      </rPr>
      <t>區內兩性總平均年齡</t>
    </r>
    <r>
      <rPr>
        <sz val="10"/>
        <color indexed="8"/>
        <rFont val="Times New Roman"/>
        <family val="1"/>
      </rPr>
      <t xml:space="preserve"> 35.85 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男性</t>
    </r>
    <r>
      <rPr>
        <sz val="10"/>
        <color indexed="8"/>
        <rFont val="Times New Roman"/>
        <family val="1"/>
      </rPr>
      <t xml:space="preserve"> 36.97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細明體"/>
        <family val="3"/>
        <charset val="136"/>
      </rPr>
      <t>女姓</t>
    </r>
    <r>
      <rPr>
        <sz val="10"/>
        <color indexed="8"/>
        <rFont val="Times New Roman"/>
        <family val="1"/>
      </rPr>
      <t xml:space="preserve"> 36.44 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>)</t>
    </r>
  </si>
  <si>
    <t>附註 : 1. 區內事業職員平均年齡   37.95     歲(男性   37.69  歲, 女姓 38.50  歲)</t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</si>
  <si>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</si>
  <si>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</si>
  <si>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</si>
  <si>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</si>
  <si>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</si>
  <si>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</si>
  <si>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</si>
  <si>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</si>
  <si>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</si>
  <si>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</si>
  <si>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</si>
  <si>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</si>
  <si>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</si>
  <si>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</si>
  <si>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</si>
  <si>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</si>
  <si>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</si>
  <si>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</si>
  <si>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</si>
  <si>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</si>
  <si>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</si>
  <si>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</si>
  <si>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</si>
  <si>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</si>
  <si>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</si>
  <si>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</si>
  <si>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</si>
  <si>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</si>
  <si>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</si>
  <si>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</si>
  <si>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</si>
  <si>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</si>
  <si>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</si>
  <si>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</si>
  <si>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</si>
  <si>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t>Unit: Person</t>
    <phoneticPr fontId="1" type="noConversion"/>
  </si>
  <si>
    <t>May.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</si>
  <si>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</si>
  <si>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中華民國104年05月</t>
  </si>
  <si>
    <t>Statistics on Age and Sex of Staff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</si>
  <si>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</si>
  <si>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 xml:space="preserve">                 2. The average age of staff is  36.66 (Male: 36.20 Female: 37.06 )</t>
    <phoneticPr fontId="1" type="noConversion"/>
  </si>
  <si>
    <t>Remarks: 1. The average age of staff is 38.20 (Male:  37.95 Female: 38.72 )</t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</si>
  <si>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36.66歲(男性 36.20歲, 女姓 37.06歲)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</si>
  <si>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38.20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37.95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38.72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</si>
  <si>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Jun. 2015</t>
  </si>
  <si>
    <t>中華民國104年06月</t>
  </si>
  <si>
    <t xml:space="preserve">                 2. The average age of staff is  36.66 (Male: 36.20 Female: 37.06 )</t>
  </si>
  <si>
    <t>Remarks: 1. The average age of staff is 38.20 (Male:  37.95 Female: 38.72 )</t>
  </si>
  <si>
    <r>
      <t xml:space="preserve">           2. </t>
    </r>
    <r>
      <rPr>
        <sz val="10"/>
        <color indexed="8"/>
        <rFont val="細明體"/>
        <family val="3"/>
        <charset val="136"/>
      </rPr>
      <t>區內兩性總平均年齡</t>
    </r>
    <r>
      <rPr>
        <sz val="10"/>
        <color indexed="8"/>
        <rFont val="Times New Roman"/>
        <family val="1"/>
      </rPr>
      <t xml:space="preserve"> 36.66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男性</t>
    </r>
    <r>
      <rPr>
        <sz val="10"/>
        <color indexed="8"/>
        <rFont val="Times New Roman"/>
        <family val="1"/>
      </rPr>
      <t xml:space="preserve"> 36.20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細明體"/>
        <family val="3"/>
        <charset val="136"/>
      </rPr>
      <t>女姓</t>
    </r>
    <r>
      <rPr>
        <sz val="10"/>
        <color indexed="8"/>
        <rFont val="Times New Roman"/>
        <family val="1"/>
      </rPr>
      <t xml:space="preserve"> 37.06</t>
    </r>
    <r>
      <rPr>
        <sz val="10"/>
        <color indexed="8"/>
        <rFont val="細明體"/>
        <family val="3"/>
        <charset val="136"/>
      </rPr>
      <t>歲</t>
    </r>
    <r>
      <rPr>
        <sz val="10"/>
        <color indexed="8"/>
        <rFont val="Times New Roman"/>
        <family val="1"/>
      </rPr>
      <t>)</t>
    </r>
  </si>
  <si>
    <t>附註 : 1. 區內事業職員平均年齡 38.20歲(男性37.95歲, 女姓 38.72歲)</t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</si>
  <si>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</si>
  <si>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</si>
  <si>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</si>
  <si>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</si>
  <si>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</si>
  <si>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</si>
  <si>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</si>
  <si>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</si>
  <si>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</si>
  <si>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</si>
  <si>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</si>
  <si>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</si>
  <si>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</si>
  <si>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</si>
  <si>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</si>
  <si>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</si>
  <si>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</si>
  <si>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</si>
  <si>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</si>
  <si>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</si>
  <si>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</si>
  <si>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</si>
  <si>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</si>
  <si>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</si>
  <si>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</si>
  <si>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</si>
  <si>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</si>
  <si>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</si>
  <si>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</si>
  <si>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</si>
  <si>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</si>
  <si>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</si>
  <si>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</si>
  <si>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</si>
  <si>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</si>
  <si>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t>Unit: Person</t>
    <phoneticPr fontId="1" type="noConversion"/>
  </si>
  <si>
    <t>Jul.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</si>
  <si>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</si>
  <si>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中華民國104年07月</t>
  </si>
  <si>
    <t>Statistics on Age and Sex of Staff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</si>
  <si>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</si>
  <si>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Aug. 2015</t>
  </si>
  <si>
    <t>中華民國104年08月</t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</si>
  <si>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</si>
  <si>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 xml:space="preserve">                 2. The average age of staff is  36.66 (Male: 36.20 Female: 37.06 )</t>
    <phoneticPr fontId="1" type="noConversion"/>
  </si>
  <si>
    <t>Remarks: 1. The average age of staff is 38.20 (Male:  37.95 Female: 38.72 )</t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</si>
  <si>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</si>
  <si>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36.66歲(男性 36.20歲, 女姓 37.06歲)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</si>
  <si>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38.20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37.95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38.72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</si>
  <si>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</si>
  <si>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</si>
  <si>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</si>
  <si>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</si>
  <si>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</si>
  <si>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</si>
  <si>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</si>
  <si>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</si>
  <si>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</si>
  <si>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</si>
  <si>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</si>
  <si>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</si>
  <si>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</si>
  <si>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</si>
  <si>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</si>
  <si>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</si>
  <si>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</si>
  <si>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</si>
  <si>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</si>
  <si>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</si>
  <si>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</si>
  <si>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</si>
  <si>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</si>
  <si>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</si>
  <si>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</si>
  <si>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</si>
  <si>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</si>
  <si>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</si>
  <si>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</si>
  <si>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</si>
  <si>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</si>
  <si>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</si>
  <si>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</si>
  <si>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</si>
  <si>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</si>
  <si>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t>Unit: Person</t>
    <phoneticPr fontId="1" type="noConversion"/>
  </si>
  <si>
    <t>Sep.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</si>
  <si>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</si>
  <si>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中華民國104年09月</t>
  </si>
  <si>
    <t>Statistics on Age and Sex of Staff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</si>
  <si>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</si>
  <si>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</si>
  <si>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 xml:space="preserve">                 2. The average age of staff is  36.66 (Male: 36.20 Female: 37.06 )</t>
    <phoneticPr fontId="1" type="noConversion"/>
  </si>
  <si>
    <t>Remarks: 1. The average age of staff is 38.20 (Male:  37.95 Female: 38.72 )</t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</si>
  <si>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</si>
  <si>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36.66歲(男性 36.20歲, 女姓 37.06歲)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</si>
  <si>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38.20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37.95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38.72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</si>
  <si>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</si>
  <si>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CKSZ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</si>
  <si>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</si>
  <si>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其他園區</t>
    <phoneticPr fontId="1" type="noConversion"/>
  </si>
  <si>
    <t>PEPZ</t>
    <phoneticPr fontId="1" type="noConversion"/>
  </si>
  <si>
    <t>屏東園區</t>
    <phoneticPr fontId="1" type="noConversion"/>
  </si>
  <si>
    <t>CEPZ</t>
    <phoneticPr fontId="1" type="noConversion"/>
  </si>
  <si>
    <t>中港園區</t>
    <phoneticPr fontId="1" type="noConversion"/>
  </si>
  <si>
    <t>TEPZ</t>
    <phoneticPr fontId="1" type="noConversion"/>
  </si>
  <si>
    <t>臺中園區</t>
    <phoneticPr fontId="1" type="noConversion"/>
  </si>
  <si>
    <t>KEPZ</t>
    <phoneticPr fontId="1" type="noConversion"/>
  </si>
  <si>
    <t>高雄園區</t>
    <phoneticPr fontId="1" type="noConversion"/>
  </si>
  <si>
    <t>NEPZ</t>
    <phoneticPr fontId="1" type="noConversion"/>
  </si>
  <si>
    <t>楠梓園區</t>
    <phoneticPr fontId="1" type="noConversion"/>
  </si>
  <si>
    <t>Total</t>
    <phoneticPr fontId="1" type="noConversion"/>
  </si>
  <si>
    <t>合計</t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</si>
  <si>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</si>
  <si>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</si>
  <si>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</si>
  <si>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Grand Total</t>
    <phoneticPr fontId="1" type="noConversion"/>
  </si>
  <si>
    <t>總計</t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</si>
  <si>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</si>
  <si>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</si>
  <si>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</si>
  <si>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</si>
  <si>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</si>
  <si>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</si>
  <si>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</si>
  <si>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</si>
  <si>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</si>
  <si>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</si>
  <si>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</si>
  <si>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</si>
  <si>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</si>
  <si>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</si>
  <si>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t>Unit: Person</t>
    <phoneticPr fontId="1" type="noConversion"/>
  </si>
  <si>
    <t>Oct.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</si>
  <si>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</si>
  <si>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中華民國104年10月</t>
  </si>
  <si>
    <t>Statistics on Age and Sex of Staff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</si>
  <si>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</si>
  <si>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Nov. 2015</t>
  </si>
  <si>
    <t>中華民國104年11月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</si>
  <si>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</si>
  <si>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</si>
  <si>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中華民國104年12月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</si>
  <si>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</si>
  <si>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Dec. 2015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</si>
  <si>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</si>
  <si>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</si>
  <si>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</si>
  <si>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</si>
  <si>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</si>
  <si>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</si>
  <si>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</si>
  <si>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</si>
  <si>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</si>
  <si>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</si>
  <si>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</si>
  <si>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</si>
  <si>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</si>
  <si>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</si>
  <si>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</si>
  <si>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</si>
  <si>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</si>
  <si>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</si>
  <si>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</si>
  <si>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</si>
  <si>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</si>
  <si>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</si>
  <si>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</si>
  <si>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</si>
  <si>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</si>
  <si>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</si>
  <si>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</si>
  <si>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</si>
  <si>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</si>
  <si>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</si>
  <si>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</si>
  <si>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</si>
  <si>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</si>
  <si>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</si>
  <si>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</si>
  <si>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</si>
  <si>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38.50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38.27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38.98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</si>
  <si>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36.95 歲(男性 36.56 歲, 女姓 37.30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</si>
  <si>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</si>
  <si>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38.50  (Male: 38.27 Female: 38.98 )</t>
    <phoneticPr fontId="1" type="noConversion"/>
  </si>
  <si>
    <t xml:space="preserve">                 2. The average age of staff is 36.95 (Male: 36.56 Female: 37.30 )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</si>
  <si>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</si>
  <si>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</si>
  <si>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</si>
  <si>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中華民國105年1月</t>
    <phoneticPr fontId="1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</si>
  <si>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</si>
  <si>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Jan. 2016</t>
    <phoneticPr fontId="1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</si>
  <si>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</si>
  <si>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</si>
  <si>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</si>
  <si>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</si>
  <si>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</si>
  <si>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</si>
  <si>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</si>
  <si>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</si>
  <si>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</si>
  <si>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</si>
  <si>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</si>
  <si>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</si>
  <si>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</si>
  <si>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</si>
  <si>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</si>
  <si>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</si>
  <si>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</si>
  <si>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</si>
  <si>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</si>
  <si>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</si>
  <si>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</si>
  <si>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</si>
  <si>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</si>
  <si>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</si>
  <si>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</si>
  <si>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</si>
  <si>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</si>
  <si>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</si>
  <si>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</si>
  <si>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</si>
  <si>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</si>
  <si>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</si>
  <si>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</si>
  <si>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</si>
  <si>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</si>
  <si>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</si>
  <si>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38.50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38.27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38.98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</si>
  <si>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36.95 歲(男性 36.56 歲, 女姓 37.30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</si>
  <si>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</si>
  <si>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38.50  (Male: 38.27 Female: 38.98 )</t>
    <phoneticPr fontId="1" type="noConversion"/>
  </si>
  <si>
    <t xml:space="preserve">                 2. The average age of staff is 36.95 (Male: 36.56 Female: 37.30 )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</si>
  <si>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</si>
  <si>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</si>
  <si>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</si>
  <si>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中華民國105年02月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</si>
  <si>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</si>
  <si>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Feb. 2016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</si>
  <si>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</si>
  <si>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</si>
  <si>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</si>
  <si>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</si>
  <si>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</si>
  <si>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</si>
  <si>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</si>
  <si>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</si>
  <si>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</si>
  <si>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</si>
  <si>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</si>
  <si>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</si>
  <si>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</si>
  <si>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</si>
  <si>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新細明體"/>
        <family val="1"/>
        <charset val="136"/>
      </rPr>
      <t>計</t>
    </r>
    <r>
      <rPr>
        <sz val="10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</si>
  <si>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</si>
  <si>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0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</si>
  <si>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</si>
  <si>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0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</si>
  <si>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</si>
  <si>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</si>
  <si>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</si>
  <si>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</si>
  <si>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</si>
  <si>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</si>
  <si>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</si>
  <si>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</si>
  <si>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</si>
  <si>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</si>
  <si>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</si>
  <si>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</si>
  <si>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業</t>
    </r>
    <r>
      <rPr>
        <sz val="10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</si>
  <si>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</si>
  <si>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</si>
  <si>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業</t>
    </r>
    <r>
      <rPr>
        <sz val="10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</si>
  <si>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  <charset val="136"/>
      </rPr>
      <t>理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  <charset val="136"/>
      </rPr>
      <t>處</t>
    </r>
    <r>
      <rPr>
        <sz val="10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</si>
  <si>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38.50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38.27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38.98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</si>
  <si>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36.95 歲(男性 36.56 歲, 女姓 37.30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</si>
  <si>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</si>
  <si>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38.50  (Male: 38.27 Female: 38.98 )</t>
    <phoneticPr fontId="1" type="noConversion"/>
  </si>
  <si>
    <t xml:space="preserve">                 2. The average age of staff is 36.95 (Male: 36.56 Female: 37.30 )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</si>
  <si>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</si>
  <si>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中華民國105年03月</t>
  </si>
  <si>
    <t>Mar. 2016</t>
  </si>
  <si>
    <r>
      <t>項目</t>
    </r>
    <r>
      <rPr>
        <sz val="10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</si>
  <si>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0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</si>
  <si>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新細明體"/>
        <family val="1"/>
        <charset val="136"/>
      </rPr>
      <t>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</si>
  <si>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0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</si>
  <si>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0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</si>
  <si>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0"/>
        <color indexed="8"/>
        <rFont val="新細明體"/>
        <family val="1"/>
        <charset val="136"/>
      </rPr>
      <t>｜</t>
    </r>
    <r>
      <rPr>
        <sz val="10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</si>
  <si>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0"/>
        <color indexed="8"/>
        <rFont val="新細明體"/>
        <family val="1"/>
        <charset val="136"/>
      </rPr>
      <t>｜</t>
    </r>
    <r>
      <rPr>
        <sz val="10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</si>
  <si>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0"/>
        <color indexed="8"/>
        <rFont val="新細明體"/>
        <family val="1"/>
        <charset val="136"/>
      </rPr>
      <t>｜</t>
    </r>
    <r>
      <rPr>
        <sz val="10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</si>
  <si>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0"/>
        <color indexed="8"/>
        <rFont val="新細明體"/>
        <family val="1"/>
        <charset val="136"/>
      </rPr>
      <t>｜</t>
    </r>
    <r>
      <rPr>
        <sz val="10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</si>
  <si>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0"/>
        <color indexed="8"/>
        <rFont val="新細明體"/>
        <family val="1"/>
        <charset val="136"/>
      </rPr>
      <t>｜</t>
    </r>
    <r>
      <rPr>
        <sz val="10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</si>
  <si>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0"/>
        <color indexed="8"/>
        <rFont val="新細明體"/>
        <family val="1"/>
        <charset val="136"/>
      </rPr>
      <t>｜</t>
    </r>
    <r>
      <rPr>
        <sz val="10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</si>
  <si>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0"/>
        <color indexed="8"/>
        <rFont val="新細明體"/>
        <family val="1"/>
        <charset val="136"/>
      </rPr>
      <t>｜</t>
    </r>
    <r>
      <rPr>
        <sz val="10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</si>
  <si>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0"/>
        <color indexed="8"/>
        <rFont val="新細明體"/>
        <family val="1"/>
        <charset val="136"/>
      </rPr>
      <t>以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新細明體"/>
        <family val="1"/>
        <charset val="136"/>
      </rPr>
      <t>上</t>
    </r>
    <phoneticPr fontId="1" type="noConversion"/>
  </si>
  <si>
    <t>Grand Total</t>
    <phoneticPr fontId="1" type="noConversion"/>
  </si>
  <si>
    <r>
      <t>女</t>
    </r>
    <r>
      <rPr>
        <sz val="10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</si>
  <si>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</si>
  <si>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r>
      <t>男</t>
    </r>
    <r>
      <rPr>
        <sz val="10"/>
        <color indexed="8"/>
        <rFont val="Times New Roman"/>
        <family val="1"/>
      </rPr>
      <t xml:space="preserve"> Male</t>
    </r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</si>
  <si>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</si>
  <si>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</si>
  <si>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</si>
  <si>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</si>
  <si>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</si>
  <si>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</si>
  <si>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</si>
  <si>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</si>
  <si>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</si>
  <si>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</si>
  <si>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</si>
  <si>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業</t>
    </r>
    <r>
      <rPr>
        <sz val="10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</si>
  <si>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</si>
  <si>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</si>
  <si>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業</t>
    </r>
    <r>
      <rPr>
        <sz val="10"/>
        <color indexed="8"/>
        <rFont val="Times New Roman"/>
        <family val="1"/>
      </rPr>
      <t xml:space="preserve">               Supporting          Agencies</t>
    </r>
    <phoneticPr fontId="1" type="noConversion"/>
  </si>
  <si>
    <t>中華民國105年04月</t>
  </si>
  <si>
    <t>Apr. 2016</t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</si>
  <si>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
Administration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</si>
  <si>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</si>
  <si>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</si>
  <si>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中華民國105年05月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</si>
  <si>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</si>
  <si>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May. 2016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</si>
  <si>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</si>
  <si>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</si>
  <si>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</si>
  <si>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</si>
  <si>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</si>
  <si>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</si>
  <si>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</si>
  <si>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</si>
  <si>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</si>
  <si>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</si>
  <si>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</si>
  <si>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</si>
  <si>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</si>
  <si>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</si>
  <si>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</si>
  <si>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</si>
  <si>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</si>
  <si>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</si>
  <si>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</si>
  <si>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</si>
  <si>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</si>
  <si>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</si>
  <si>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</si>
  <si>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</si>
  <si>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</si>
  <si>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</si>
  <si>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</si>
  <si>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</si>
  <si>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</si>
  <si>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</si>
  <si>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</si>
  <si>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</si>
  <si>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</si>
  <si>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</si>
  <si>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</si>
  <si>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</si>
  <si>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38.50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38.27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38.98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</si>
  <si>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36.95 歲(男性 36.56 歲, 女姓 37.30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</si>
  <si>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</si>
  <si>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38.50  (Male: 38.27 Female: 38.98 )</t>
    <phoneticPr fontId="1" type="noConversion"/>
  </si>
  <si>
    <t xml:space="preserve">                 2. The average age of staff is 36.95 (Male: 36.56 Female: 37.30 )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</si>
  <si>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</si>
  <si>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</si>
  <si>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</si>
  <si>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中華民國105年06月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</si>
  <si>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</si>
  <si>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Jun. 2016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</si>
  <si>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</si>
  <si>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</si>
  <si>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</si>
  <si>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</si>
  <si>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</si>
  <si>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</si>
  <si>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</si>
  <si>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</si>
  <si>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</si>
  <si>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</si>
  <si>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</si>
  <si>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</si>
  <si>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</si>
  <si>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</si>
  <si>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</si>
  <si>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</si>
  <si>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</si>
  <si>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</si>
  <si>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</si>
  <si>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</si>
  <si>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</si>
  <si>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</si>
  <si>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</si>
  <si>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</si>
  <si>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</si>
  <si>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</si>
  <si>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</si>
  <si>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</si>
  <si>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</si>
  <si>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</si>
  <si>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</si>
  <si>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</si>
  <si>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</si>
  <si>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</si>
  <si>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</si>
  <si>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</si>
  <si>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38.79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38.53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39.32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</si>
  <si>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37.23 歲(男性 36.90 歲, 女姓 37.53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</si>
  <si>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</si>
  <si>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38.79  (Male: 38.53 Female: 39.32 )</t>
    <phoneticPr fontId="1" type="noConversion"/>
  </si>
  <si>
    <t xml:space="preserve">                 2. The average age of staff is 37.23 (Male: 36.90 Female: 37.53 )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</si>
  <si>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</si>
  <si>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</si>
  <si>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</si>
  <si>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中華民國106年04月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</si>
  <si>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</si>
  <si>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Apr. 2017</t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</si>
  <si>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</si>
  <si>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</si>
  <si>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</si>
  <si>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</si>
  <si>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</si>
  <si>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</si>
  <si>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</si>
  <si>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</si>
  <si>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</si>
  <si>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</si>
  <si>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</si>
  <si>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</si>
  <si>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</si>
  <si>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</si>
  <si>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</si>
  <si>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</si>
  <si>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</si>
  <si>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</si>
  <si>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</si>
  <si>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</si>
  <si>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</si>
  <si>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</si>
  <si>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</si>
  <si>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</si>
  <si>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</si>
  <si>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</si>
  <si>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</si>
  <si>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</si>
  <si>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</si>
  <si>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</si>
  <si>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</si>
  <si>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</si>
  <si>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</si>
  <si>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</si>
  <si>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</si>
  <si>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</si>
  <si>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rPr>
        <sz val="10"/>
        <color indexed="8"/>
        <rFont val="Times New Roman"/>
        <family val="1"/>
      </rPr>
      <t xml:space="preserve">           2.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38.6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 38.21 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39.41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</si>
  <si>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3. 區內兩性總平均年齡 37.27 歲(男性  36.86 歲, 女姓 37.63 歲)</t>
    </r>
    <phoneticPr fontId="1" type="noConversion"/>
  </si>
  <si>
    <r>
      <t xml:space="preserve">           4.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</si>
  <si>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附註 : 1. 公布每年4月資料。</t>
    <phoneticPr fontId="1" type="noConversion"/>
  </si>
  <si>
    <t>Remarks: 2. The average age of staff is 38.6 (Male:  38.21    Female: 39.41      )</t>
    <phoneticPr fontId="1" type="noConversion"/>
  </si>
  <si>
    <t xml:space="preserve">                 3. The average age of staff is 37.27 (Male: 36.86 Female: 37.63  )</t>
    <phoneticPr fontId="1" type="noConversion"/>
  </si>
  <si>
    <r>
      <t xml:space="preserve">                 4</t>
    </r>
    <r>
      <rPr>
        <sz val="10"/>
        <color indexed="8"/>
        <rFont val="細明體"/>
        <family val="3"/>
        <charset val="136"/>
      </rPr>
      <t xml:space="preserve">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</si>
  <si>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</si>
  <si>
    <t>Statistics on Age and Sex of Staff</t>
  </si>
  <si>
    <t>中華民國108年04月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</si>
  <si>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</si>
  <si>
    <t>Apr. 2019</t>
  </si>
  <si>
    <t>Unit: Person</t>
  </si>
  <si>
    <r>
      <t xml:space="preserve">項目                                      </t>
    </r>
    <r>
      <rPr>
        <sz val="12"/>
        <color indexed="8"/>
        <rFont val="Times New Roman"/>
        <family val="1"/>
      </rPr>
      <t>Item</t>
    </r>
  </si>
  <si>
    <r>
      <t xml:space="preserve">性別                   </t>
    </r>
    <r>
      <rPr>
        <sz val="12"/>
        <color indexed="8"/>
        <rFont val="Times New Roman"/>
        <family val="1"/>
      </rPr>
      <t>Sex</t>
    </r>
  </si>
  <si>
    <r>
      <t>年       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</si>
  <si>
    <r>
      <t xml:space="preserve">合計             </t>
    </r>
    <r>
      <rPr>
        <sz val="12"/>
        <color indexed="8"/>
        <rFont val="Times New Roman"/>
        <family val="1"/>
      </rPr>
      <t>Total</t>
    </r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</si>
  <si>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</si>
  <si>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微軟正黑體"/>
        <family val="2"/>
        <charset val="136"/>
      </rPr>
      <t xml:space="preserve">                </t>
    </r>
    <r>
      <rPr>
        <sz val="12"/>
        <color indexed="8"/>
        <rFont val="Times New Roman"/>
        <family val="1"/>
      </rPr>
      <t>19</t>
    </r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</si>
  <si>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微軟正黑體"/>
        <family val="2"/>
        <charset val="136"/>
      </rPr>
      <t xml:space="preserve">               </t>
    </r>
    <r>
      <rPr>
        <sz val="12"/>
        <color indexed="8"/>
        <rFont val="Times New Roman"/>
        <family val="1"/>
      </rPr>
      <t>24</t>
    </r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</si>
  <si>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微軟正黑體"/>
        <family val="2"/>
        <charset val="136"/>
      </rPr>
      <t xml:space="preserve">               </t>
    </r>
    <r>
      <rPr>
        <sz val="12"/>
        <color indexed="8"/>
        <rFont val="Times New Roman"/>
        <family val="1"/>
      </rPr>
      <t>29</t>
    </r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</si>
  <si>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微軟正黑體"/>
        <family val="2"/>
        <charset val="136"/>
      </rPr>
      <t xml:space="preserve">               </t>
    </r>
    <r>
      <rPr>
        <sz val="12"/>
        <color indexed="8"/>
        <rFont val="Times New Roman"/>
        <family val="1"/>
      </rPr>
      <t>34</t>
    </r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</si>
  <si>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微軟正黑體"/>
        <family val="2"/>
        <charset val="136"/>
      </rPr>
      <t xml:space="preserve">               </t>
    </r>
    <r>
      <rPr>
        <sz val="12"/>
        <color indexed="8"/>
        <rFont val="Times New Roman"/>
        <family val="1"/>
      </rPr>
      <t>44</t>
    </r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</si>
  <si>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微軟正黑體"/>
        <family val="2"/>
        <charset val="136"/>
      </rPr>
      <t xml:space="preserve">              </t>
    </r>
    <r>
      <rPr>
        <sz val="12"/>
        <color indexed="8"/>
        <rFont val="Times New Roman"/>
        <family val="1"/>
      </rPr>
      <t>54</t>
    </r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</si>
  <si>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微軟正黑體"/>
        <family val="2"/>
        <charset val="136"/>
      </rPr>
      <t xml:space="preserve">             </t>
    </r>
    <r>
      <rPr>
        <sz val="12"/>
        <color indexed="8"/>
        <rFont val="Times New Roman"/>
        <family val="1"/>
      </rPr>
      <t>64</t>
    </r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</si>
  <si>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微軟正黑體"/>
        <family val="2"/>
        <charset val="136"/>
      </rPr>
      <t xml:space="preserve">          </t>
    </r>
    <r>
      <rPr>
        <sz val="12"/>
        <color indexed="8"/>
        <rFont val="新細明體"/>
        <family val="1"/>
        <charset val="136"/>
      </rPr>
      <t>上</t>
    </r>
  </si>
  <si>
    <r>
      <t xml:space="preserve">總           計           </t>
    </r>
    <r>
      <rPr>
        <sz val="12"/>
        <color indexed="8"/>
        <rFont val="Times New Roman"/>
        <family val="1"/>
      </rPr>
      <t>Grand Total</t>
    </r>
  </si>
  <si>
    <r>
      <t xml:space="preserve">男 </t>
    </r>
    <r>
      <rPr>
        <sz val="12"/>
        <color indexed="8"/>
        <rFont val="Times New Roman"/>
        <family val="1"/>
      </rPr>
      <t>Male</t>
    </r>
  </si>
  <si>
    <t>Grand Total</t>
  </si>
  <si>
    <r>
      <t xml:space="preserve">女 </t>
    </r>
    <r>
      <rPr>
        <sz val="12"/>
        <color indexed="8"/>
        <rFont val="Times New Roman"/>
        <family val="1"/>
      </rPr>
      <t>Female</t>
    </r>
  </si>
  <si>
    <t>NEPZ</t>
  </si>
  <si>
    <t>KEPZ</t>
  </si>
  <si>
    <t>TEPZ</t>
  </si>
  <si>
    <t>CEPZ</t>
  </si>
  <si>
    <t>PEPZ</t>
  </si>
  <si>
    <t>臨廣園區</t>
  </si>
  <si>
    <t>CKSZ</t>
  </si>
  <si>
    <t>高軟園區</t>
  </si>
  <si>
    <t>KSTP</t>
  </si>
  <si>
    <t>中軟園區</t>
  </si>
  <si>
    <t>TSTP</t>
  </si>
  <si>
    <t>楠梓二園區</t>
  </si>
  <si>
    <t>N2EPZ</t>
  </si>
  <si>
    <t>成功園區</t>
  </si>
  <si>
    <t>HSZ</t>
  </si>
  <si>
    <r>
      <t xml:space="preserve">區 內 事 業      </t>
    </r>
    <r>
      <rPr>
        <sz val="12"/>
        <color indexed="8"/>
        <rFont val="Times New Roman"/>
        <family val="1"/>
      </rPr>
      <t>Economic             Enterprises</t>
    </r>
  </si>
  <si>
    <t>合計</t>
  </si>
  <si>
    <t>Total</t>
  </si>
  <si>
    <t>目的事業</t>
    <phoneticPr fontId="11" type="noConversion"/>
  </si>
  <si>
    <t>管   理   處                Administration</t>
    <phoneticPr fontId="11" type="noConversion"/>
  </si>
  <si>
    <t>其他園區</t>
    <phoneticPr fontId="1" type="noConversion"/>
  </si>
  <si>
    <t>CKSZ</t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</si>
  <si>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37.32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36.85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37.79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</si>
  <si>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37.32 歲 (男性 36.85 歲, 女姓 37.79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</si>
  <si>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</si>
  <si>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37.32 (Male: 36.85   Female: 37.79 )</t>
    <phoneticPr fontId="1" type="noConversion"/>
  </si>
  <si>
    <t xml:space="preserve">                 2. The average age of Employee is 37.32 (Male: 36.85   Female: 37.79 )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</si>
  <si>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</si>
  <si>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</si>
  <si>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中華民國107年04月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</si>
  <si>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</si>
  <si>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Apr. 2018</t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</si>
  <si>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</si>
  <si>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</si>
  <si>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</si>
  <si>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</si>
  <si>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</si>
  <si>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</si>
  <si>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</si>
  <si>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</si>
  <si>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</si>
  <si>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</si>
  <si>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</si>
  <si>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</si>
  <si>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</si>
  <si>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</si>
  <si>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</si>
  <si>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</si>
  <si>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</si>
  <si>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</si>
  <si>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</si>
  <si>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</si>
  <si>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</si>
  <si>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NEPZ</t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</si>
  <si>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</si>
  <si>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</si>
  <si>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</si>
  <si>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</si>
  <si>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</si>
  <si>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</si>
  <si>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</si>
  <si>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</si>
  <si>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</si>
  <si>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</si>
  <si>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</si>
  <si>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</si>
  <si>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</si>
  <si>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</si>
  <si>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</si>
  <si>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 xml:space="preserve"> 37.08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 xml:space="preserve"> 36.65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 xml:space="preserve"> 37.78 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</si>
  <si>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35.66 歲 (男性 35.32 歲, 女姓 35.94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</si>
  <si>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</si>
  <si>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r>
      <t xml:space="preserve">           4.107</t>
    </r>
    <r>
      <rPr>
        <sz val="10"/>
        <color indexed="8"/>
        <rFont val="新細明體"/>
        <family val="1"/>
        <charset val="136"/>
      </rPr>
      <t>年改為每年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新細明體"/>
        <family val="1"/>
        <charset val="136"/>
      </rPr>
      <t>月提供資料。</t>
    </r>
    <phoneticPr fontId="1" type="noConversion"/>
  </si>
  <si>
    <t>Remarks: 1. The average age of staff is 37.08 (Male: 36.65   Female: 37.78 )</t>
    <phoneticPr fontId="1" type="noConversion"/>
  </si>
  <si>
    <t xml:space="preserve">                 2. The average age of Employee is 35.66 (Male: 35.32  Female: 35.94 )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</si>
  <si>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</si>
  <si>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</si>
  <si>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</si>
  <si>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中華民國109年4月</t>
    <phoneticPr fontId="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</si>
  <si>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</si>
  <si>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Apr. 2020</t>
    <phoneticPr fontId="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</si>
  <si>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</si>
  <si>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</si>
  <si>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</si>
  <si>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</si>
  <si>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</si>
  <si>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</si>
  <si>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</si>
  <si>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</si>
  <si>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</si>
  <si>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</si>
  <si>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</si>
  <si>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</si>
  <si>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</si>
  <si>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</si>
  <si>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</si>
  <si>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</si>
  <si>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</si>
  <si>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</si>
  <si>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</si>
  <si>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</si>
  <si>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</si>
  <si>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NEPZ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</si>
  <si>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</si>
  <si>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高雄園區</t>
    <phoneticPr fontId="1" type="noConversion"/>
  </si>
  <si>
    <t>KEPZ</t>
    <phoneticPr fontId="1" type="noConversion"/>
  </si>
  <si>
    <t>臺中園區</t>
    <phoneticPr fontId="1" type="noConversion"/>
  </si>
  <si>
    <t>TEPZ</t>
    <phoneticPr fontId="1" type="noConversion"/>
  </si>
  <si>
    <t>中港園區</t>
    <phoneticPr fontId="1" type="noConversion"/>
  </si>
  <si>
    <t>CEPZ</t>
    <phoneticPr fontId="1" type="noConversion"/>
  </si>
  <si>
    <t>屏東園區</t>
    <phoneticPr fontId="1" type="noConversion"/>
  </si>
  <si>
    <t>PEPZ</t>
    <phoneticPr fontId="1" type="noConversion"/>
  </si>
  <si>
    <t>其他園區</t>
    <phoneticPr fontId="1" type="noConversion"/>
  </si>
  <si>
    <t>CKSZ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</si>
  <si>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</si>
  <si>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</si>
  <si>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t>Total</t>
    <phoneticPr fontId="1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</si>
  <si>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1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</si>
  <si>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1" type="noConversion"/>
  </si>
  <si>
    <r>
      <t>附註</t>
    </r>
    <r>
      <rPr>
        <sz val="10"/>
        <color indexed="8"/>
        <rFont val="Times New Roman"/>
        <family val="1"/>
      </rPr>
      <t xml:space="preserve"> : 1.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>38.05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37.29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38.81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</si>
  <si>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sz val="10"/>
        <color indexed="8"/>
        <rFont val="新細明體"/>
        <family val="1"/>
        <charset val="136"/>
      </rPr>
      <t xml:space="preserve">          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. 區內兩性總平均年齡     歲 (男性   歲, 女姓     歲)</t>
    </r>
    <phoneticPr fontId="1" type="noConversion"/>
  </si>
  <si>
    <r>
      <t xml:space="preserve">           3.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1" type="noConversion"/>
  </si>
  <si>
    <t>Remarks: 1. The average age of staff is 38.05. (Male:37.29 Female:38.81 )</t>
    <phoneticPr fontId="1" type="noConversion"/>
  </si>
  <si>
    <t xml:space="preserve">                 2. The average age of Employee is     (Male:      Female:     )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</si>
  <si>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3.CKPZ includes  CKSZ、HSZ、KSTP。      </t>
    </r>
    <phoneticPr fontId="1" type="noConversion"/>
  </si>
  <si>
    <t>職員人數統計-按性別及年齡分類</t>
    <phoneticPr fontId="11" type="noConversion"/>
  </si>
  <si>
    <t>列印日期  :</t>
    <phoneticPr fontId="11" type="noConversion"/>
  </si>
  <si>
    <t>110年6月8日</t>
  </si>
  <si>
    <t>中華民國110年4月</t>
  </si>
  <si>
    <t>單位 ：人數</t>
  </si>
  <si>
    <t>Printed date :</t>
  </si>
  <si>
    <t>2021/6/8</t>
  </si>
  <si>
    <t>April, 2021</t>
  </si>
  <si>
    <t>Unit   ：Person</t>
  </si>
  <si>
    <t>項目
Item</t>
    <phoneticPr fontId="11" type="noConversion"/>
  </si>
  <si>
    <t>性別</t>
    <phoneticPr fontId="11" type="noConversion"/>
  </si>
  <si>
    <t>年齡  Age</t>
    <phoneticPr fontId="11" type="noConversion"/>
  </si>
  <si>
    <t>Sex</t>
    <phoneticPr fontId="11" type="noConversion"/>
  </si>
  <si>
    <t>合計</t>
    <phoneticPr fontId="11" type="noConversion"/>
  </si>
  <si>
    <t>15</t>
    <phoneticPr fontId="11" type="noConversion"/>
  </si>
  <si>
    <t>16-19</t>
    <phoneticPr fontId="11" type="noConversion"/>
  </si>
  <si>
    <t>20-24</t>
    <phoneticPr fontId="11" type="noConversion"/>
  </si>
  <si>
    <t>25-29</t>
    <phoneticPr fontId="11" type="noConversion"/>
  </si>
  <si>
    <t>30-34</t>
    <phoneticPr fontId="11" type="noConversion"/>
  </si>
  <si>
    <t>35-44</t>
    <phoneticPr fontId="11" type="noConversion"/>
  </si>
  <si>
    <t>45-54</t>
    <phoneticPr fontId="11" type="noConversion"/>
  </si>
  <si>
    <t>55-64</t>
    <phoneticPr fontId="11" type="noConversion"/>
  </si>
  <si>
    <t>65 以上</t>
    <phoneticPr fontId="11" type="noConversion"/>
  </si>
  <si>
    <t>Total</t>
    <phoneticPr fontId="11" type="noConversion"/>
  </si>
  <si>
    <t>男Male</t>
  </si>
  <si>
    <t>Grand</t>
  </si>
  <si>
    <t>女Female</t>
  </si>
  <si>
    <t>NTIP</t>
  </si>
  <si>
    <t>前鎮園區</t>
  </si>
  <si>
    <t>CTIP</t>
  </si>
  <si>
    <t>潭子園區</t>
  </si>
  <si>
    <t>TTIP</t>
  </si>
  <si>
    <t>臺中港園區</t>
  </si>
  <si>
    <t>TPTIP</t>
  </si>
  <si>
    <t>PTIP</t>
  </si>
  <si>
    <t>LTIP</t>
  </si>
  <si>
    <t>楠梓第二園區</t>
  </si>
  <si>
    <t>NTIP2</t>
  </si>
  <si>
    <t>CLP</t>
  </si>
  <si>
    <t>區內事業</t>
  </si>
  <si>
    <t>小計</t>
  </si>
  <si>
    <t>Economic</t>
  </si>
  <si>
    <t>Enterprises</t>
  </si>
  <si>
    <t xml:space="preserve"> Supporting</t>
    <phoneticPr fontId="11" type="noConversion"/>
  </si>
  <si>
    <t xml:space="preserve"> Agencies</t>
    <phoneticPr fontId="11" type="noConversion"/>
  </si>
  <si>
    <t>管理處</t>
    <phoneticPr fontId="11" type="noConversion"/>
  </si>
  <si>
    <t xml:space="preserve"> Administration</t>
    <phoneticPr fontId="11" type="noConversion"/>
  </si>
  <si>
    <r>
      <t>附註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  <charset val="136"/>
      </rPr>
      <t>區內事業職員平均年齡</t>
    </r>
    <r>
      <rPr>
        <sz val="10"/>
        <color indexed="8"/>
        <rFont val="Times New Roman"/>
        <family val="1"/>
      </rPr>
      <t>38.18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  <charset val="136"/>
      </rPr>
      <t>男性</t>
    </r>
    <r>
      <rPr>
        <sz val="10"/>
        <color indexed="8"/>
        <rFont val="Times New Roman"/>
        <family val="1"/>
      </rPr>
      <t>37.55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女姓</t>
    </r>
    <r>
      <rPr>
        <sz val="10"/>
        <color indexed="8"/>
        <rFont val="Times New Roman"/>
        <family val="1"/>
      </rPr>
      <t>38.81</t>
    </r>
    <r>
      <rPr>
        <sz val="10"/>
        <color indexed="8"/>
        <rFont val="新細明體"/>
        <family val="1"/>
        <charset val="136"/>
      </rPr>
      <t>歲</t>
    </r>
    <r>
      <rPr>
        <sz val="10"/>
        <color indexed="8"/>
        <rFont val="Times New Roman"/>
        <family val="1"/>
      </rPr>
      <t>)</t>
    </r>
    <phoneticPr fontId="1" type="noConversion"/>
  </si>
  <si>
    <t>Remarks:  The average age of staff is 38.18. (Male:37.55 Female:38.81 )</t>
    <phoneticPr fontId="1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</si>
  <si>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按性別及年齡分</t>
    </r>
    <phoneticPr fontId="1" type="noConversion"/>
  </si>
  <si>
    <t>Statistics on Age and Sex of Staff</t>
    <phoneticPr fontId="1" type="noConversion"/>
  </si>
  <si>
    <t>中華民國111年4月</t>
    <phoneticPr fontId="11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</si>
  <si>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1" type="noConversion"/>
  </si>
  <si>
    <t>April, 2022</t>
    <phoneticPr fontId="11" type="noConversion"/>
  </si>
  <si>
    <t>Unit: Person</t>
    <phoneticPr fontId="1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</si>
  <si>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Item</t>
    </r>
    <phoneticPr fontId="1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</si>
  <si>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1" type="noConversion"/>
  </si>
  <si>
    <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  <charset val="136"/>
      </rPr>
      <t>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歲</t>
    </r>
    <r>
      <rPr>
        <sz val="12"/>
        <color indexed="8"/>
        <rFont val="Times New Roman"/>
        <family val="1"/>
      </rPr>
      <t>)      Age</t>
    </r>
    <phoneticPr fontId="1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</si>
  <si>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1" type="noConversion"/>
  </si>
  <si>
    <r>
      <t xml:space="preserve">15                    </t>
    </r>
    <r>
      <rPr>
        <sz val="12"/>
        <color indexed="8"/>
        <rFont val="新細明體"/>
        <family val="1"/>
        <charset val="136"/>
      </rPr>
      <t>歲</t>
    </r>
    <phoneticPr fontId="1" type="noConversion"/>
  </si>
  <si>
    <r>
      <t xml:space="preserve">16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 19</t>
    </r>
    <phoneticPr fontId="1" type="noConversion"/>
  </si>
  <si>
    <r>
      <t xml:space="preserve">20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24</t>
    </r>
    <phoneticPr fontId="1" type="noConversion"/>
  </si>
  <si>
    <r>
      <t xml:space="preserve">25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29</t>
    </r>
    <phoneticPr fontId="1" type="noConversion"/>
  </si>
  <si>
    <r>
      <t xml:space="preserve">30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34</t>
    </r>
    <phoneticPr fontId="1" type="noConversion"/>
  </si>
  <si>
    <r>
      <t xml:space="preserve">35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 44</t>
    </r>
    <phoneticPr fontId="1" type="noConversion"/>
  </si>
  <si>
    <r>
      <t xml:space="preserve">45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 54</t>
    </r>
    <phoneticPr fontId="1" type="noConversion"/>
  </si>
  <si>
    <r>
      <t xml:space="preserve">55             </t>
    </r>
    <r>
      <rPr>
        <sz val="12"/>
        <color indexed="8"/>
        <rFont val="新細明體"/>
        <family val="1"/>
        <charset val="136"/>
      </rPr>
      <t>｜</t>
    </r>
    <r>
      <rPr>
        <sz val="12"/>
        <color indexed="8"/>
        <rFont val="Times New Roman"/>
        <family val="1"/>
      </rPr>
      <t xml:space="preserve">             64</t>
    </r>
    <phoneticPr fontId="1" type="noConversion"/>
  </si>
  <si>
    <r>
      <t xml:space="preserve">65       </t>
    </r>
    <r>
      <rPr>
        <sz val="12"/>
        <color indexed="8"/>
        <rFont val="新細明體"/>
        <family val="1"/>
        <charset val="136"/>
      </rPr>
      <t>以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  <charset val="136"/>
      </rPr>
      <t>上</t>
    </r>
    <phoneticPr fontId="1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</si>
  <si>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1" type="noConversion"/>
  </si>
  <si>
    <t>總計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</si>
  <si>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</si>
  <si>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Grand Total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</si>
  <si>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</si>
  <si>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楠梓園區</t>
    <phoneticPr fontId="1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</si>
  <si>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1" type="noConversion"/>
  </si>
  <si>
    <t>NTIP</t>
    <phoneticPr fontId="1" type="noConversion"/>
  </si>
  <si>
    <t>NTIP</t>
    <phoneticPr fontId="1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</si>
  <si>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1" type="noConversion"/>
  </si>
  <si>
    <t>前鎮園區</t>
    <phoneticPr fontId="1" type="noConversion"/>
  </si>
  <si>
    <t>前鎮園區</t>
    <phoneticPr fontId="1" type="noConversion"/>
  </si>
  <si>
    <t>CTIP</t>
    <phoneticPr fontId="1" type="noConversion"/>
  </si>
  <si>
    <t>CTIP</t>
    <phoneticPr fontId="1" type="noConversion"/>
  </si>
  <si>
    <t>潭子園區</t>
    <phoneticPr fontId="1" type="noConversion"/>
  </si>
  <si>
    <t>潭子園區</t>
    <phoneticPr fontId="1" type="noConversion"/>
  </si>
  <si>
    <t>TTIP</t>
    <phoneticPr fontId="1" type="noConversion"/>
  </si>
  <si>
    <t>TTIP</t>
    <phoneticPr fontId="1" type="noConversion"/>
  </si>
  <si>
    <t>臺中港園區</t>
    <phoneticPr fontId="1" type="noConversion"/>
  </si>
  <si>
    <t>臺中港園區</t>
    <phoneticPr fontId="1" type="noConversion"/>
  </si>
  <si>
    <t>TPTIP</t>
    <phoneticPr fontId="1" type="noConversion"/>
  </si>
  <si>
    <t>TPTIP</t>
    <phoneticPr fontId="1" type="noConversion"/>
  </si>
  <si>
    <t>屏東園區</t>
    <phoneticPr fontId="1" type="noConversion"/>
  </si>
  <si>
    <t>PTIP</t>
    <phoneticPr fontId="1" type="noConversion"/>
  </si>
  <si>
    <t>PTIP</t>
    <phoneticPr fontId="1" type="noConversion"/>
  </si>
  <si>
    <t>其他園區</t>
    <phoneticPr fontId="1" type="noConversion"/>
  </si>
  <si>
    <t>CKLT</t>
    <phoneticPr fontId="1" type="noConversion"/>
  </si>
  <si>
    <t>CKLT</t>
    <phoneticPr fontId="1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</si>
  <si>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1" type="noConversion"/>
  </si>
  <si>
    <t>合計</t>
    <phoneticPr fontId="1" type="noConversion"/>
  </si>
  <si>
    <r>
      <t xml:space="preserve">                 </t>
    </r>
    <r>
      <rPr>
        <sz val="10"/>
        <color indexed="8"/>
        <rFont val="細明體"/>
        <family val="3"/>
        <charset val="136"/>
      </rPr>
      <t xml:space="preserve">3.CKLT includes  LTIP、KSTP、TSTP、CLP。      </t>
    </r>
    <phoneticPr fontId="1" type="noConversion"/>
  </si>
  <si>
    <t>附註 : 區內事業職員平均年齡39.49 歲 (男性39.06 歲, 女姓39.92 歲)</t>
    <phoneticPr fontId="1" type="noConversion"/>
  </si>
  <si>
    <t>Remarks:  The average age of staff is 39.49 . (Male:39.06  Female:  39.92)</t>
    <phoneticPr fontId="1" type="noConversion"/>
  </si>
  <si>
    <t>中華民國112年4月</t>
    <phoneticPr fontId="11" type="noConversion"/>
  </si>
  <si>
    <t>April  2023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</si>
</sst>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,##0_ "/>
    <numFmt numFmtId="177" formatCode="\ #,##0;\ &quot;－&quot;;\-;"/>
    <numFmt numFmtId="178" formatCode="#,##0_);[Red]\(#,##0\)"/>
    <numFmt numFmtId="179" formatCode="#,###"/>
    <numFmt numFmtId="180" formatCode="\ * #,##0\ ;\-* #,##0\ ;\ * &quot;- &quot;;\ @\ "/>
    <numFmt numFmtId="181" formatCode="#,##0&quot; &quot;"/>
    <numFmt numFmtId="182" formatCode="#,##0&quot; &quot;;[Red]&quot;(&quot;#,##0&quot;)&quot;"/>
  </numFmts>
  <fonts count="46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Arial"/>
      <family val="2"/>
    </font>
    <font>
      <sz val="16"/>
      <color indexed="8"/>
      <name val="新細明體"/>
      <family val="1"/>
      <charset val="136"/>
    </font>
    <font>
      <sz val="16"/>
      <color indexed="8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0"/>
      <color indexed="8"/>
      <name val="新細明體"/>
      <family val="1"/>
      <charset val="136"/>
    </font>
    <font>
      <sz val="10"/>
      <color indexed="8"/>
      <name val="Times New Roman"/>
      <family val="1"/>
    </font>
    <font>
      <sz val="10"/>
      <color indexed="8"/>
      <name val="細明體"/>
      <family val="3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8"/>
      <color indexed="8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2"/>
      <color indexed="8"/>
      <name val="Arial"/>
      <family val="2"/>
    </font>
    <font>
      <sz val="12"/>
      <color indexed="8"/>
      <name val="微軟正黑體"/>
      <family val="2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2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theme="1"/>
      <name val="Times New Roman"/>
      <family val="1"/>
    </font>
    <font>
      <sz val="10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sz val="16"/>
      <color theme="1"/>
      <name val="新細明體"/>
      <family val="1"/>
      <charset val="136"/>
    </font>
    <font>
      <sz val="16"/>
      <color theme="1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12"/>
      <color indexed="23"/>
      <name val="新細明體"/>
      <family val="1"/>
      <charset val="136"/>
    </font>
    <font>
      <sz val="12"/>
      <color indexed="17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19"/>
      <name val="新細明體"/>
      <family val="1"/>
      <charset val="136"/>
    </font>
    <font>
      <sz val="12"/>
      <color indexed="63"/>
      <name val="新細明體"/>
      <family val="1"/>
      <charset val="136"/>
    </font>
    <font>
      <sz val="12"/>
      <color indexed="20"/>
      <name val="新細明體"/>
      <family val="1"/>
      <charset val="136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rgb="FFFFFFFF"/>
        <bgColor rgb="FFFFFFFF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1">
    <xf numFmtId="0" fontId="0" fillId="0" borderId="0">
      <alignment vertical="top"/>
    </xf>
    <xf numFmtId="0" fontId="14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4" fillId="0" borderId="0">
      <alignment vertical="center"/>
    </xf>
    <xf numFmtId="0" fontId="14" fillId="0" borderId="0"/>
    <xf numFmtId="0" fontId="5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5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44" fillId="10" borderId="5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0" fontId="14" fillId="0" borderId="0" applyFill="0" applyBorder="0" applyAlignment="0" applyProtection="0"/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542"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left"/>
    </xf>
    <xf numFmtId="41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41" fontId="5" fillId="0" borderId="3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41" fontId="5" fillId="0" borderId="5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/>
    <xf numFmtId="0" fontId="10" fillId="0" borderId="0" xfId="0" applyFont="1" applyAlignment="1"/>
    <xf numFmtId="0" fontId="5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1" fontId="5" fillId="0" borderId="1" xfId="0" applyNumberFormat="1" applyFont="1" applyBorder="1" applyAlignment="1">
      <alignment horizontal="center"/>
    </xf>
    <xf numFmtId="0" fontId="8" fillId="0" borderId="0" xfId="2" applyFont="1" applyAlignment="1">
      <alignment vertical="center"/>
    </xf>
    <xf numFmtId="0" fontId="8" fillId="0" borderId="0" xfId="2" applyFont="1" applyAlignment="1"/>
    <xf numFmtId="0" fontId="2" fillId="0" borderId="0" xfId="0" applyFont="1">
      <alignment vertical="top"/>
    </xf>
    <xf numFmtId="0" fontId="9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/>
    <xf numFmtId="176" fontId="12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>
      <alignment vertical="top"/>
    </xf>
    <xf numFmtId="177" fontId="13" fillId="0" borderId="3" xfId="0" applyNumberFormat="1" applyFont="1" applyFill="1" applyBorder="1" applyAlignment="1">
      <alignment horizontal="right"/>
    </xf>
    <xf numFmtId="41" fontId="5" fillId="0" borderId="1" xfId="2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41" fontId="5" fillId="0" borderId="4" xfId="2" applyNumberFormat="1" applyFont="1" applyBorder="1" applyAlignment="1">
      <alignment horizontal="center"/>
    </xf>
    <xf numFmtId="177" fontId="13" fillId="0" borderId="3" xfId="0" applyNumberFormat="1" applyFont="1" applyBorder="1" applyAlignment="1">
      <alignment horizontal="right"/>
    </xf>
    <xf numFmtId="0" fontId="5" fillId="0" borderId="0" xfId="0" applyFont="1" applyBorder="1">
      <alignment vertical="top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1" fontId="5" fillId="0" borderId="10" xfId="0" applyNumberFormat="1" applyFont="1" applyBorder="1" applyAlignment="1">
      <alignment horizontal="center"/>
    </xf>
    <xf numFmtId="41" fontId="5" fillId="0" borderId="11" xfId="0" applyNumberFormat="1" applyFon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177" fontId="14" fillId="0" borderId="3" xfId="0" applyNumberFormat="1" applyFont="1" applyFill="1" applyBorder="1" applyAlignment="1">
      <alignment horizontal="right"/>
    </xf>
    <xf numFmtId="177" fontId="14" fillId="0" borderId="10" xfId="0" applyNumberFormat="1" applyFont="1" applyFill="1" applyBorder="1" applyAlignment="1">
      <alignment horizontal="right"/>
    </xf>
    <xf numFmtId="177" fontId="14" fillId="0" borderId="3" xfId="0" applyNumberFormat="1" applyFont="1" applyBorder="1" applyAlignment="1">
      <alignment horizontal="right"/>
    </xf>
    <xf numFmtId="177" fontId="14" fillId="0" borderId="10" xfId="0" applyNumberFormat="1" applyFont="1" applyBorder="1" applyAlignment="1">
      <alignment horizontal="right"/>
    </xf>
    <xf numFmtId="177" fontId="14" fillId="0" borderId="4" xfId="0" applyNumberFormat="1" applyFont="1" applyFill="1" applyBorder="1" applyAlignment="1">
      <alignment horizontal="right"/>
    </xf>
    <xf numFmtId="177" fontId="14" fillId="0" borderId="12" xfId="0" applyNumberFormat="1" applyFont="1" applyFill="1" applyBorder="1" applyAlignment="1">
      <alignment horizontal="right"/>
    </xf>
    <xf numFmtId="0" fontId="8" fillId="0" borderId="0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vertical="center"/>
    </xf>
    <xf numFmtId="176" fontId="12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2" fillId="0" borderId="0" xfId="0" applyFont="1" applyBorder="1">
      <alignment vertical="top"/>
    </xf>
    <xf numFmtId="177" fontId="13" fillId="0" borderId="10" xfId="0" applyNumberFormat="1" applyFont="1" applyFill="1" applyBorder="1" applyAlignment="1">
      <alignment horizontal="right"/>
    </xf>
    <xf numFmtId="41" fontId="5" fillId="0" borderId="11" xfId="2" applyNumberFormat="1" applyFont="1" applyBorder="1" applyAlignment="1">
      <alignment horizontal="center"/>
    </xf>
    <xf numFmtId="41" fontId="5" fillId="0" borderId="12" xfId="2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right"/>
    </xf>
    <xf numFmtId="177" fontId="13" fillId="0" borderId="4" xfId="0" applyNumberFormat="1" applyFont="1" applyFill="1" applyBorder="1" applyAlignment="1">
      <alignment horizontal="right"/>
    </xf>
    <xf numFmtId="177" fontId="13" fillId="0" borderId="12" xfId="0" applyNumberFormat="1" applyFont="1" applyFill="1" applyBorder="1" applyAlignment="1">
      <alignment horizontal="right"/>
    </xf>
    <xf numFmtId="0" fontId="8" fillId="0" borderId="0" xfId="2" applyFont="1" applyBorder="1" applyAlignment="1">
      <alignment vertical="center"/>
    </xf>
    <xf numFmtId="177" fontId="13" fillId="0" borderId="5" xfId="0" applyNumberFormat="1" applyFont="1" applyFill="1" applyBorder="1" applyAlignment="1">
      <alignment horizontal="right"/>
    </xf>
    <xf numFmtId="177" fontId="13" fillId="0" borderId="5" xfId="0" applyNumberFormat="1" applyFont="1" applyBorder="1" applyAlignment="1">
      <alignment horizontal="right"/>
    </xf>
    <xf numFmtId="177" fontId="13" fillId="0" borderId="13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7" fontId="13" fillId="0" borderId="13" xfId="0" applyNumberFormat="1" applyFont="1" applyFill="1" applyBorder="1" applyAlignment="1">
      <alignment horizontal="right"/>
    </xf>
    <xf numFmtId="177" fontId="13" fillId="0" borderId="2" xfId="0" applyNumberFormat="1" applyFont="1" applyFill="1" applyBorder="1" applyAlignment="1">
      <alignment horizontal="right"/>
    </xf>
    <xf numFmtId="177" fontId="13" fillId="0" borderId="9" xfId="0" applyNumberFormat="1" applyFont="1" applyFill="1" applyBorder="1" applyAlignment="1">
      <alignment horizontal="right"/>
    </xf>
    <xf numFmtId="177" fontId="14" fillId="0" borderId="5" xfId="0" applyNumberFormat="1" applyFont="1" applyFill="1" applyBorder="1" applyAlignment="1">
      <alignment horizontal="right"/>
    </xf>
    <xf numFmtId="177" fontId="14" fillId="0" borderId="5" xfId="0" applyNumberFormat="1" applyFont="1" applyBorder="1" applyAlignment="1">
      <alignment horizontal="right"/>
    </xf>
    <xf numFmtId="177" fontId="14" fillId="0" borderId="13" xfId="0" applyNumberFormat="1" applyFont="1" applyBorder="1" applyAlignment="1">
      <alignment horizontal="right"/>
    </xf>
    <xf numFmtId="177" fontId="14" fillId="0" borderId="2" xfId="0" applyNumberFormat="1" applyFont="1" applyFill="1" applyBorder="1" applyAlignment="1">
      <alignment horizontal="right"/>
    </xf>
    <xf numFmtId="177" fontId="14" fillId="0" borderId="9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 wrapText="1"/>
    </xf>
    <xf numFmtId="41" fontId="5" fillId="0" borderId="16" xfId="0" applyNumberFormat="1" applyFont="1" applyBorder="1" applyAlignment="1">
      <alignment horizontal="center"/>
    </xf>
    <xf numFmtId="41" fontId="5" fillId="0" borderId="17" xfId="0" applyNumberFormat="1" applyFont="1" applyBorder="1" applyAlignment="1">
      <alignment horizontal="center"/>
    </xf>
    <xf numFmtId="41" fontId="5" fillId="0" borderId="15" xfId="0" applyNumberFormat="1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77" fontId="13" fillId="0" borderId="16" xfId="0" applyNumberFormat="1" applyFont="1" applyFill="1" applyBorder="1" applyAlignment="1">
      <alignment horizontal="right"/>
    </xf>
    <xf numFmtId="177" fontId="13" fillId="0" borderId="17" xfId="0" applyNumberFormat="1" applyFont="1" applyFill="1" applyBorder="1" applyAlignment="1">
      <alignment horizontal="right"/>
    </xf>
    <xf numFmtId="177" fontId="13" fillId="0" borderId="17" xfId="0" applyNumberFormat="1" applyFont="1" applyBorder="1" applyAlignment="1">
      <alignment horizontal="right"/>
    </xf>
    <xf numFmtId="177" fontId="13" fillId="0" borderId="4" xfId="0" applyNumberFormat="1" applyFont="1" applyBorder="1" applyAlignment="1">
      <alignment horizontal="right"/>
    </xf>
    <xf numFmtId="177" fontId="13" fillId="0" borderId="18" xfId="0" applyNumberFormat="1" applyFont="1" applyBorder="1" applyAlignment="1">
      <alignment horizontal="right"/>
    </xf>
    <xf numFmtId="177" fontId="13" fillId="0" borderId="2" xfId="0" applyNumberFormat="1" applyFont="1" applyBorder="1" applyAlignment="1">
      <alignment horizontal="right"/>
    </xf>
    <xf numFmtId="177" fontId="13" fillId="0" borderId="16" xfId="0" applyNumberFormat="1" applyFont="1" applyBorder="1" applyAlignment="1">
      <alignment horizontal="right"/>
    </xf>
    <xf numFmtId="177" fontId="13" fillId="0" borderId="18" xfId="0" applyNumberFormat="1" applyFont="1" applyFill="1" applyBorder="1" applyAlignment="1">
      <alignment horizontal="right"/>
    </xf>
    <xf numFmtId="41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7" fontId="13" fillId="0" borderId="0" xfId="0" applyNumberFormat="1" applyFont="1" applyFill="1" applyBorder="1" applyAlignment="1">
      <alignment horizontal="right"/>
    </xf>
    <xf numFmtId="41" fontId="5" fillId="0" borderId="0" xfId="0" applyNumberFormat="1" applyFont="1" applyBorder="1" applyAlignment="1">
      <alignment horizontal="center"/>
    </xf>
    <xf numFmtId="0" fontId="8" fillId="0" borderId="20" xfId="0" applyFont="1" applyBorder="1" applyAlignment="1"/>
    <xf numFmtId="41" fontId="15" fillId="0" borderId="2" xfId="0" applyNumberFormat="1" applyFont="1" applyBorder="1" applyAlignment="1">
      <alignment horizontal="center"/>
    </xf>
    <xf numFmtId="41" fontId="1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7" fillId="0" borderId="0" xfId="0" applyFont="1" applyAlignment="1"/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5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horizontal="center" wrapText="1"/>
    </xf>
    <xf numFmtId="0" fontId="17" fillId="0" borderId="4" xfId="0" applyFont="1" applyBorder="1" applyAlignment="1">
      <alignment horizontal="left"/>
    </xf>
    <xf numFmtId="41" fontId="17" fillId="0" borderId="11" xfId="0" applyNumberFormat="1" applyFont="1" applyBorder="1" applyAlignment="1">
      <alignment horizontal="right" vertical="center" wrapText="1"/>
    </xf>
    <xf numFmtId="41" fontId="17" fillId="0" borderId="22" xfId="0" applyNumberFormat="1" applyFont="1" applyBorder="1" applyAlignment="1">
      <alignment horizontal="right" vertical="center" wrapText="1"/>
    </xf>
    <xf numFmtId="41" fontId="17" fillId="0" borderId="0" xfId="0" applyNumberFormat="1" applyFont="1" applyBorder="1" applyAlignment="1">
      <alignment horizontal="right" vertical="center" wrapText="1"/>
    </xf>
    <xf numFmtId="177" fontId="12" fillId="0" borderId="22" xfId="0" applyNumberFormat="1" applyFont="1" applyFill="1" applyBorder="1" applyAlignment="1">
      <alignment horizontal="right" vertical="center" wrapText="1"/>
    </xf>
    <xf numFmtId="177" fontId="12" fillId="0" borderId="0" xfId="0" applyNumberFormat="1" applyFont="1" applyFill="1" applyBorder="1" applyAlignment="1">
      <alignment horizontal="right" vertical="center" wrapText="1"/>
    </xf>
    <xf numFmtId="177" fontId="12" fillId="0" borderId="23" xfId="0" applyNumberFormat="1" applyFont="1" applyFill="1" applyBorder="1" applyAlignment="1">
      <alignment horizontal="right" vertical="center" wrapText="1"/>
    </xf>
    <xf numFmtId="177" fontId="12" fillId="0" borderId="24" xfId="0" applyNumberFormat="1" applyFont="1" applyFill="1" applyBorder="1" applyAlignment="1">
      <alignment horizontal="right" vertical="center" wrapText="1"/>
    </xf>
    <xf numFmtId="177" fontId="12" fillId="0" borderId="0" xfId="0" applyNumberFormat="1" applyFont="1" applyBorder="1" applyAlignment="1">
      <alignment horizontal="right" vertical="center" wrapText="1"/>
    </xf>
    <xf numFmtId="41" fontId="17" fillId="0" borderId="13" xfId="0" applyNumberFormat="1" applyFont="1" applyBorder="1" applyAlignment="1">
      <alignment horizontal="right" vertical="center" wrapText="1"/>
    </xf>
    <xf numFmtId="41" fontId="17" fillId="0" borderId="25" xfId="0" applyNumberFormat="1" applyFont="1" applyBorder="1" applyAlignment="1">
      <alignment horizontal="right" vertical="center" wrapText="1"/>
    </xf>
    <xf numFmtId="41" fontId="17" fillId="0" borderId="26" xfId="0" applyNumberFormat="1" applyFont="1" applyBorder="1" applyAlignment="1">
      <alignment horizontal="right" vertical="center" wrapText="1"/>
    </xf>
    <xf numFmtId="177" fontId="12" fillId="0" borderId="11" xfId="0" applyNumberFormat="1" applyFont="1" applyFill="1" applyBorder="1" applyAlignment="1">
      <alignment horizontal="right" vertical="center" wrapText="1"/>
    </xf>
    <xf numFmtId="177" fontId="12" fillId="0" borderId="26" xfId="0" applyNumberFormat="1" applyFont="1" applyFill="1" applyBorder="1" applyAlignment="1">
      <alignment horizontal="right" vertical="center" wrapText="1"/>
    </xf>
    <xf numFmtId="177" fontId="12" fillId="0" borderId="13" xfId="0" applyNumberFormat="1" applyFont="1" applyFill="1" applyBorder="1" applyAlignment="1">
      <alignment horizontal="right" vertical="center" wrapText="1"/>
    </xf>
    <xf numFmtId="177" fontId="12" fillId="0" borderId="25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/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/>
    <xf numFmtId="41" fontId="5" fillId="0" borderId="26" xfId="0" applyNumberFormat="1" applyFont="1" applyBorder="1" applyAlignment="1">
      <alignment horizontal="center"/>
    </xf>
    <xf numFmtId="41" fontId="5" fillId="0" borderId="22" xfId="0" applyNumberFormat="1" applyFont="1" applyBorder="1" applyAlignment="1">
      <alignment horizontal="center"/>
    </xf>
    <xf numFmtId="41" fontId="5" fillId="0" borderId="25" xfId="0" applyNumberFormat="1" applyFont="1" applyBorder="1" applyAlignment="1">
      <alignment horizontal="center"/>
    </xf>
    <xf numFmtId="0" fontId="10" fillId="0" borderId="0" xfId="0" applyFont="1" applyBorder="1" applyAlignment="1"/>
    <xf numFmtId="0" fontId="13" fillId="0" borderId="0" xfId="0" applyFont="1" applyFill="1">
      <alignment vertical="top"/>
    </xf>
    <xf numFmtId="0" fontId="5" fillId="0" borderId="0" xfId="0" applyFont="1" applyBorder="1" applyAlignment="1">
      <alignment vertical="center" wrapText="1"/>
    </xf>
    <xf numFmtId="0" fontId="5" fillId="0" borderId="3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41" fontId="8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7" fontId="21" fillId="0" borderId="3" xfId="0" applyNumberFormat="1" applyFont="1" applyFill="1" applyBorder="1" applyAlignment="1">
      <alignment horizontal="right"/>
    </xf>
    <xf numFmtId="177" fontId="21" fillId="0" borderId="3" xfId="0" applyNumberFormat="1" applyFont="1" applyBorder="1" applyAlignment="1">
      <alignment horizontal="right"/>
    </xf>
    <xf numFmtId="177" fontId="5" fillId="0" borderId="0" xfId="0" applyNumberFormat="1" applyFont="1" applyBorder="1">
      <alignment vertical="top"/>
    </xf>
    <xf numFmtId="41" fontId="5" fillId="0" borderId="6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0" fontId="25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wrapText="1"/>
    </xf>
    <xf numFmtId="0" fontId="25" fillId="0" borderId="27" xfId="0" applyFont="1" applyFill="1" applyBorder="1" applyAlignment="1">
      <alignment vertical="center" wrapText="1"/>
    </xf>
    <xf numFmtId="0" fontId="25" fillId="0" borderId="28" xfId="0" applyFont="1" applyFill="1" applyBorder="1" applyAlignment="1">
      <alignment horizontal="center" wrapText="1"/>
    </xf>
    <xf numFmtId="0" fontId="26" fillId="0" borderId="2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25" fillId="0" borderId="29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left"/>
    </xf>
    <xf numFmtId="177" fontId="26" fillId="0" borderId="28" xfId="0" applyNumberFormat="1" applyFont="1" applyBorder="1" applyAlignment="1">
      <alignment horizontal="right" vertical="top"/>
    </xf>
    <xf numFmtId="0" fontId="27" fillId="0" borderId="0" xfId="0" applyFont="1" applyFill="1" applyBorder="1" applyAlignment="1"/>
    <xf numFmtId="177" fontId="5" fillId="0" borderId="0" xfId="0" applyNumberFormat="1" applyFont="1" applyFill="1" applyBorder="1" applyAlignment="1"/>
    <xf numFmtId="0" fontId="26" fillId="0" borderId="30" xfId="0" applyFont="1" applyFill="1" applyBorder="1" applyAlignment="1">
      <alignment horizontal="center"/>
    </xf>
    <xf numFmtId="0" fontId="26" fillId="0" borderId="28" xfId="0" applyFont="1" applyBorder="1" applyAlignment="1">
      <alignment horizontal="right" vertical="top"/>
    </xf>
    <xf numFmtId="3" fontId="26" fillId="0" borderId="28" xfId="0" applyNumberFormat="1" applyFont="1" applyBorder="1" applyAlignment="1">
      <alignment horizontal="right" vertical="top"/>
    </xf>
    <xf numFmtId="0" fontId="26" fillId="0" borderId="28" xfId="0" applyFont="1" applyBorder="1" applyAlignment="1">
      <alignment horizontal="right" vertical="center"/>
    </xf>
    <xf numFmtId="177" fontId="26" fillId="0" borderId="3" xfId="0" applyNumberFormat="1" applyFont="1" applyFill="1" applyBorder="1" applyAlignment="1">
      <alignment horizontal="right"/>
    </xf>
    <xf numFmtId="0" fontId="25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/>
    <xf numFmtId="0" fontId="25" fillId="0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41" fontId="5" fillId="0" borderId="2" xfId="0" applyNumberFormat="1" applyFont="1" applyFill="1" applyBorder="1" applyAlignment="1">
      <alignment horizontal="center"/>
    </xf>
    <xf numFmtId="41" fontId="5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vertical="center" wrapText="1"/>
    </xf>
    <xf numFmtId="0" fontId="5" fillId="0" borderId="0" xfId="0" applyFont="1" applyFill="1">
      <alignment vertical="top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41" fontId="5" fillId="0" borderId="5" xfId="0" applyNumberFormat="1" applyFont="1" applyFill="1" applyBorder="1" applyAlignment="1">
      <alignment horizontal="center"/>
    </xf>
    <xf numFmtId="41" fontId="5" fillId="0" borderId="1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41" fontId="5" fillId="0" borderId="17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41" fontId="5" fillId="0" borderId="4" xfId="0" applyNumberFormat="1" applyFont="1" applyFill="1" applyBorder="1" applyAlignment="1">
      <alignment horizontal="center"/>
    </xf>
    <xf numFmtId="41" fontId="5" fillId="0" borderId="18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1" fontId="5" fillId="0" borderId="19" xfId="0" applyNumberFormat="1" applyFont="1" applyFill="1" applyBorder="1" applyAlignment="1">
      <alignment horizontal="center"/>
    </xf>
    <xf numFmtId="41" fontId="5" fillId="0" borderId="0" xfId="0" applyNumberFormat="1" applyFont="1" applyFill="1">
      <alignment vertical="top"/>
    </xf>
    <xf numFmtId="41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1" fontId="5" fillId="0" borderId="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/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20" fillId="0" borderId="0" xfId="4" applyFont="1">
      <alignment vertical="center"/>
    </xf>
    <xf numFmtId="49" fontId="20" fillId="0" borderId="0" xfId="4" applyNumberFormat="1" applyFont="1" applyAlignment="1">
      <alignment horizontal="left" vertical="center"/>
    </xf>
    <xf numFmtId="0" fontId="34" fillId="0" borderId="0" xfId="4">
      <alignment vertical="center"/>
    </xf>
    <xf numFmtId="49" fontId="20" fillId="0" borderId="6" xfId="4" applyNumberFormat="1" applyFont="1" applyBorder="1" applyAlignment="1">
      <alignment horizontal="center" vertical="center"/>
    </xf>
    <xf numFmtId="49" fontId="20" fillId="0" borderId="0" xfId="4" applyNumberFormat="1" applyFont="1" applyBorder="1" applyAlignment="1">
      <alignment horizontal="left" vertical="center"/>
    </xf>
    <xf numFmtId="49" fontId="20" fillId="0" borderId="8" xfId="4" applyNumberFormat="1" applyFont="1" applyBorder="1" applyAlignment="1">
      <alignment horizontal="center" vertical="center"/>
    </xf>
    <xf numFmtId="49" fontId="20" fillId="0" borderId="22" xfId="4" applyNumberFormat="1" applyFont="1" applyBorder="1" applyAlignment="1">
      <alignment horizontal="center" vertical="center"/>
    </xf>
    <xf numFmtId="49" fontId="20" fillId="0" borderId="7" xfId="4" applyNumberFormat="1" applyFont="1" applyBorder="1" applyAlignment="1">
      <alignment horizontal="center" vertical="center"/>
    </xf>
    <xf numFmtId="49" fontId="20" fillId="0" borderId="0" xfId="4" applyNumberFormat="1" applyFont="1" applyBorder="1" applyAlignment="1">
      <alignment horizontal="center" vertical="center"/>
    </xf>
    <xf numFmtId="49" fontId="20" fillId="2" borderId="35" xfId="4" applyNumberFormat="1" applyFont="1" applyFill="1" applyBorder="1" applyAlignment="1">
      <alignment horizontal="center" vertical="center"/>
    </xf>
    <xf numFmtId="49" fontId="20" fillId="2" borderId="6" xfId="4" applyNumberFormat="1" applyFont="1" applyFill="1" applyBorder="1" applyAlignment="1">
      <alignment horizontal="center" vertical="center"/>
    </xf>
    <xf numFmtId="49" fontId="20" fillId="2" borderId="2" xfId="4" applyNumberFormat="1" applyFont="1" applyFill="1" applyBorder="1" applyAlignment="1">
      <alignment horizontal="left" vertical="center"/>
    </xf>
    <xf numFmtId="178" fontId="20" fillId="2" borderId="2" xfId="4" applyNumberFormat="1" applyFont="1" applyFill="1" applyBorder="1" applyAlignment="1">
      <alignment horizontal="right" vertical="center"/>
    </xf>
    <xf numFmtId="178" fontId="20" fillId="2" borderId="16" xfId="4" applyNumberFormat="1" applyFont="1" applyFill="1" applyBorder="1" applyAlignment="1">
      <alignment horizontal="right" vertical="center"/>
    </xf>
    <xf numFmtId="179" fontId="20" fillId="0" borderId="0" xfId="4" applyNumberFormat="1" applyFont="1" applyBorder="1">
      <alignment vertical="center"/>
    </xf>
    <xf numFmtId="49" fontId="20" fillId="2" borderId="33" xfId="4" applyNumberFormat="1" applyFont="1" applyFill="1" applyBorder="1" applyAlignment="1">
      <alignment horizontal="center" vertical="center"/>
    </xf>
    <xf numFmtId="49" fontId="20" fillId="2" borderId="5" xfId="4" applyNumberFormat="1" applyFont="1" applyFill="1" applyBorder="1" applyAlignment="1">
      <alignment horizontal="center" vertical="center"/>
    </xf>
    <xf numFmtId="49" fontId="20" fillId="2" borderId="3" xfId="4" applyNumberFormat="1" applyFont="1" applyFill="1" applyBorder="1" applyAlignment="1">
      <alignment horizontal="left" vertical="center"/>
    </xf>
    <xf numFmtId="178" fontId="20" fillId="2" borderId="3" xfId="4" applyNumberFormat="1" applyFont="1" applyFill="1" applyBorder="1" applyAlignment="1">
      <alignment horizontal="right" vertical="center"/>
    </xf>
    <xf numFmtId="178" fontId="20" fillId="2" borderId="17" xfId="4" applyNumberFormat="1" applyFont="1" applyFill="1" applyBorder="1" applyAlignment="1">
      <alignment horizontal="right" vertical="center"/>
    </xf>
    <xf numFmtId="49" fontId="20" fillId="2" borderId="21" xfId="4" applyNumberFormat="1" applyFont="1" applyFill="1" applyBorder="1" applyAlignment="1">
      <alignment horizontal="center" vertical="center"/>
    </xf>
    <xf numFmtId="49" fontId="20" fillId="2" borderId="1" xfId="4" applyNumberFormat="1" applyFont="1" applyFill="1" applyBorder="1" applyAlignment="1">
      <alignment horizontal="center" vertical="center"/>
    </xf>
    <xf numFmtId="49" fontId="20" fillId="2" borderId="34" xfId="4" applyNumberFormat="1" applyFont="1" applyFill="1" applyBorder="1" applyAlignment="1">
      <alignment horizontal="center" vertical="center"/>
    </xf>
    <xf numFmtId="49" fontId="20" fillId="2" borderId="7" xfId="4" applyNumberFormat="1" applyFont="1" applyFill="1" applyBorder="1" applyAlignment="1">
      <alignment horizontal="center" vertical="center"/>
    </xf>
    <xf numFmtId="49" fontId="20" fillId="2" borderId="4" xfId="4" applyNumberFormat="1" applyFont="1" applyFill="1" applyBorder="1" applyAlignment="1">
      <alignment horizontal="left" vertical="center"/>
    </xf>
    <xf numFmtId="178" fontId="20" fillId="2" borderId="4" xfId="4" applyNumberFormat="1" applyFont="1" applyFill="1" applyBorder="1" applyAlignment="1">
      <alignment horizontal="right" vertical="center"/>
    </xf>
    <xf numFmtId="178" fontId="20" fillId="2" borderId="18" xfId="4" applyNumberFormat="1" applyFont="1" applyFill="1" applyBorder="1" applyAlignment="1">
      <alignment horizontal="right" vertical="center"/>
    </xf>
    <xf numFmtId="49" fontId="20" fillId="0" borderId="35" xfId="4" applyNumberFormat="1" applyFont="1" applyBorder="1" applyAlignment="1">
      <alignment horizontal="center" vertical="center"/>
    </xf>
    <xf numFmtId="49" fontId="20" fillId="0" borderId="2" xfId="4" applyNumberFormat="1" applyFont="1" applyBorder="1" applyAlignment="1">
      <alignment horizontal="left" vertical="center"/>
    </xf>
    <xf numFmtId="178" fontId="20" fillId="0" borderId="6" xfId="4" applyNumberFormat="1" applyFont="1" applyBorder="1" applyAlignment="1">
      <alignment horizontal="right" vertical="center"/>
    </xf>
    <xf numFmtId="178" fontId="20" fillId="0" borderId="2" xfId="4" applyNumberFormat="1" applyFont="1" applyBorder="1" applyAlignment="1">
      <alignment horizontal="right" vertical="center"/>
    </xf>
    <xf numFmtId="178" fontId="20" fillId="0" borderId="16" xfId="4" applyNumberFormat="1" applyFont="1" applyBorder="1" applyAlignment="1">
      <alignment horizontal="right" vertical="center"/>
    </xf>
    <xf numFmtId="49" fontId="20" fillId="0" borderId="21" xfId="4" applyNumberFormat="1" applyFont="1" applyBorder="1" applyAlignment="1">
      <alignment horizontal="center" vertical="center"/>
    </xf>
    <xf numFmtId="49" fontId="20" fillId="0" borderId="5" xfId="4" applyNumberFormat="1" applyFont="1" applyBorder="1" applyAlignment="1">
      <alignment horizontal="center" vertical="center"/>
    </xf>
    <xf numFmtId="49" fontId="20" fillId="0" borderId="3" xfId="4" applyNumberFormat="1" applyFont="1" applyBorder="1" applyAlignment="1">
      <alignment horizontal="left" vertical="center"/>
    </xf>
    <xf numFmtId="178" fontId="20" fillId="0" borderId="3" xfId="4" applyNumberFormat="1" applyFont="1" applyBorder="1" applyAlignment="1">
      <alignment horizontal="right" vertical="center"/>
    </xf>
    <xf numFmtId="178" fontId="20" fillId="0" borderId="17" xfId="4" applyNumberFormat="1" applyFont="1" applyBorder="1" applyAlignment="1">
      <alignment horizontal="right" vertical="center"/>
    </xf>
    <xf numFmtId="49" fontId="20" fillId="0" borderId="1" xfId="4" applyNumberFormat="1" applyFont="1" applyBorder="1" applyAlignment="1">
      <alignment horizontal="center" vertical="center"/>
    </xf>
    <xf numFmtId="49" fontId="20" fillId="0" borderId="34" xfId="4" applyNumberFormat="1" applyFont="1" applyBorder="1" applyAlignment="1">
      <alignment horizontal="center" vertical="center"/>
    </xf>
    <xf numFmtId="49" fontId="20" fillId="0" borderId="4" xfId="4" applyNumberFormat="1" applyFont="1" applyBorder="1" applyAlignment="1">
      <alignment horizontal="left" vertical="center"/>
    </xf>
    <xf numFmtId="178" fontId="20" fillId="0" borderId="4" xfId="4" applyNumberFormat="1" applyFont="1" applyBorder="1" applyAlignment="1">
      <alignment horizontal="right" vertical="center"/>
    </xf>
    <xf numFmtId="178" fontId="20" fillId="0" borderId="4" xfId="4" applyNumberFormat="1" applyFont="1" applyFill="1" applyBorder="1">
      <alignment vertical="center"/>
    </xf>
    <xf numFmtId="178" fontId="20" fillId="0" borderId="18" xfId="4" applyNumberFormat="1" applyFont="1" applyFill="1" applyBorder="1">
      <alignment vertical="center"/>
    </xf>
    <xf numFmtId="178" fontId="20" fillId="2" borderId="6" xfId="4" applyNumberFormat="1" applyFont="1" applyFill="1" applyBorder="1" applyAlignment="1">
      <alignment horizontal="right" vertical="center"/>
    </xf>
    <xf numFmtId="178" fontId="20" fillId="2" borderId="3" xfId="4" applyNumberFormat="1" applyFont="1" applyFill="1" applyBorder="1" applyAlignment="1">
      <alignment vertical="center"/>
    </xf>
    <xf numFmtId="178" fontId="20" fillId="2" borderId="3" xfId="4" applyNumberFormat="1" applyFont="1" applyFill="1" applyBorder="1">
      <alignment vertical="center"/>
    </xf>
    <xf numFmtId="178" fontId="20" fillId="2" borderId="17" xfId="4" applyNumberFormat="1" applyFont="1" applyFill="1" applyBorder="1">
      <alignment vertical="center"/>
    </xf>
    <xf numFmtId="178" fontId="20" fillId="2" borderId="4" xfId="4" applyNumberFormat="1" applyFont="1" applyFill="1" applyBorder="1">
      <alignment vertical="center"/>
    </xf>
    <xf numFmtId="178" fontId="20" fillId="2" borderId="18" xfId="4" applyNumberFormat="1" applyFont="1" applyFill="1" applyBorder="1">
      <alignment vertical="center"/>
    </xf>
    <xf numFmtId="178" fontId="20" fillId="3" borderId="6" xfId="4" applyNumberFormat="1" applyFont="1" applyFill="1" applyBorder="1" applyAlignment="1">
      <alignment horizontal="right" vertical="center"/>
    </xf>
    <xf numFmtId="178" fontId="20" fillId="3" borderId="2" xfId="4" applyNumberFormat="1" applyFont="1" applyFill="1" applyBorder="1" applyAlignment="1">
      <alignment horizontal="right" vertical="center"/>
    </xf>
    <xf numFmtId="178" fontId="20" fillId="3" borderId="16" xfId="4" applyNumberFormat="1" applyFont="1" applyFill="1" applyBorder="1" applyAlignment="1">
      <alignment horizontal="right" vertical="center"/>
    </xf>
    <xf numFmtId="178" fontId="20" fillId="3" borderId="3" xfId="4" applyNumberFormat="1" applyFont="1" applyFill="1" applyBorder="1" applyAlignment="1">
      <alignment horizontal="right" vertical="center"/>
    </xf>
    <xf numFmtId="178" fontId="20" fillId="3" borderId="17" xfId="4" applyNumberFormat="1" applyFont="1" applyFill="1" applyBorder="1" applyAlignment="1">
      <alignment horizontal="right" vertical="center"/>
    </xf>
    <xf numFmtId="178" fontId="20" fillId="3" borderId="3" xfId="4" applyNumberFormat="1" applyFont="1" applyFill="1" applyBorder="1">
      <alignment vertical="center"/>
    </xf>
    <xf numFmtId="178" fontId="20" fillId="3" borderId="17" xfId="4" applyNumberFormat="1" applyFont="1" applyFill="1" applyBorder="1">
      <alignment vertical="center"/>
    </xf>
    <xf numFmtId="178" fontId="20" fillId="3" borderId="4" xfId="4" applyNumberFormat="1" applyFont="1" applyFill="1" applyBorder="1" applyAlignment="1">
      <alignment horizontal="right" vertical="center"/>
    </xf>
    <xf numFmtId="178" fontId="20" fillId="3" borderId="4" xfId="4" applyNumberFormat="1" applyFont="1" applyFill="1" applyBorder="1">
      <alignment vertical="center"/>
    </xf>
    <xf numFmtId="178" fontId="20" fillId="3" borderId="18" xfId="4" applyNumberFormat="1" applyFont="1" applyFill="1" applyBorder="1">
      <alignment vertical="center"/>
    </xf>
    <xf numFmtId="0" fontId="8" fillId="0" borderId="0" xfId="4" applyFont="1" applyFill="1" applyAlignment="1">
      <alignment vertical="center"/>
    </xf>
    <xf numFmtId="0" fontId="8" fillId="0" borderId="0" xfId="4" applyFont="1" applyFill="1" applyAlignment="1"/>
    <xf numFmtId="0" fontId="9" fillId="0" borderId="0" xfId="4" applyFont="1" applyFill="1" applyAlignment="1">
      <alignment vertical="center"/>
    </xf>
    <xf numFmtId="0" fontId="5" fillId="0" borderId="0" xfId="5" applyFont="1" applyAlignment="1"/>
    <xf numFmtId="0" fontId="5" fillId="0" borderId="0" xfId="5" applyFont="1" applyAlignment="1">
      <alignment vertical="center" wrapText="1"/>
    </xf>
    <xf numFmtId="0" fontId="5" fillId="0" borderId="1" xfId="5" applyFont="1" applyBorder="1" applyAlignment="1">
      <alignment horizontal="center" wrapText="1"/>
    </xf>
    <xf numFmtId="0" fontId="6" fillId="0" borderId="1" xfId="5" applyFont="1" applyBorder="1" applyAlignment="1">
      <alignment horizontal="center" wrapText="1"/>
    </xf>
    <xf numFmtId="0" fontId="6" fillId="0" borderId="15" xfId="5" applyFont="1" applyBorder="1" applyAlignment="1">
      <alignment horizontal="center" wrapText="1"/>
    </xf>
    <xf numFmtId="0" fontId="5" fillId="0" borderId="0" xfId="5" applyFont="1" applyAlignment="1">
      <alignment wrapText="1"/>
    </xf>
    <xf numFmtId="0" fontId="5" fillId="0" borderId="6" xfId="5" applyFont="1" applyBorder="1" applyAlignment="1">
      <alignment horizontal="center"/>
    </xf>
    <xf numFmtId="0" fontId="5" fillId="0" borderId="9" xfId="5" applyFont="1" applyBorder="1" applyAlignment="1">
      <alignment horizontal="left"/>
    </xf>
    <xf numFmtId="41" fontId="5" fillId="0" borderId="32" xfId="5" applyNumberFormat="1" applyFont="1" applyBorder="1" applyAlignment="1">
      <alignment horizontal="center"/>
    </xf>
    <xf numFmtId="41" fontId="5" fillId="0" borderId="2" xfId="5" applyNumberFormat="1" applyFont="1" applyBorder="1" applyAlignment="1">
      <alignment horizontal="center"/>
    </xf>
    <xf numFmtId="41" fontId="5" fillId="0" borderId="16" xfId="5" applyNumberFormat="1" applyFont="1" applyBorder="1" applyAlignment="1">
      <alignment horizontal="center"/>
    </xf>
    <xf numFmtId="0" fontId="6" fillId="0" borderId="5" xfId="5" applyFont="1" applyBorder="1" applyAlignment="1">
      <alignment horizontal="center"/>
    </xf>
    <xf numFmtId="0" fontId="5" fillId="0" borderId="10" xfId="5" applyFont="1" applyBorder="1" applyAlignment="1">
      <alignment horizontal="left"/>
    </xf>
    <xf numFmtId="41" fontId="5" fillId="0" borderId="43" xfId="5" applyNumberFormat="1" applyFont="1" applyBorder="1" applyAlignment="1">
      <alignment horizontal="center"/>
    </xf>
    <xf numFmtId="41" fontId="5" fillId="0" borderId="47" xfId="5" applyNumberFormat="1" applyFont="1" applyBorder="1" applyAlignment="1">
      <alignment horizontal="center"/>
    </xf>
    <xf numFmtId="41" fontId="5" fillId="0" borderId="17" xfId="5" applyNumberFormat="1" applyFont="1" applyBorder="1" applyAlignment="1">
      <alignment horizontal="center"/>
    </xf>
    <xf numFmtId="0" fontId="5" fillId="0" borderId="1" xfId="5" applyFont="1" applyBorder="1" applyAlignment="1">
      <alignment horizontal="center"/>
    </xf>
    <xf numFmtId="0" fontId="5" fillId="0" borderId="0" xfId="5" quotePrefix="1" applyFont="1" applyAlignment="1"/>
    <xf numFmtId="0" fontId="6" fillId="0" borderId="7" xfId="5" applyFont="1" applyBorder="1" applyAlignment="1">
      <alignment horizontal="center"/>
    </xf>
    <xf numFmtId="41" fontId="5" fillId="0" borderId="53" xfId="5" applyNumberFormat="1" applyFont="1" applyBorder="1" applyAlignment="1">
      <alignment horizontal="center"/>
    </xf>
    <xf numFmtId="41" fontId="5" fillId="0" borderId="18" xfId="5" applyNumberFormat="1" applyFont="1" applyBorder="1" applyAlignment="1">
      <alignment horizontal="center"/>
    </xf>
    <xf numFmtId="41" fontId="5" fillId="3" borderId="32" xfId="5" applyNumberFormat="1" applyFont="1" applyFill="1" applyBorder="1" applyAlignment="1">
      <alignment horizontal="center"/>
    </xf>
    <xf numFmtId="41" fontId="5" fillId="3" borderId="2" xfId="5" applyNumberFormat="1" applyFont="1" applyFill="1" applyBorder="1" applyAlignment="1">
      <alignment horizontal="center"/>
    </xf>
    <xf numFmtId="0" fontId="5" fillId="3" borderId="0" xfId="5" applyFont="1" applyFill="1" applyAlignment="1"/>
    <xf numFmtId="41" fontId="5" fillId="3" borderId="43" xfId="5" applyNumberFormat="1" applyFont="1" applyFill="1" applyBorder="1" applyAlignment="1">
      <alignment horizontal="center"/>
    </xf>
    <xf numFmtId="41" fontId="5" fillId="3" borderId="3" xfId="5" applyNumberFormat="1" applyFont="1" applyFill="1" applyBorder="1" applyAlignment="1">
      <alignment horizontal="center"/>
    </xf>
    <xf numFmtId="41" fontId="5" fillId="3" borderId="17" xfId="5" applyNumberFormat="1" applyFont="1" applyFill="1" applyBorder="1" applyAlignment="1">
      <alignment horizontal="center"/>
    </xf>
    <xf numFmtId="41" fontId="5" fillId="3" borderId="1" xfId="5" applyNumberFormat="1" applyFont="1" applyFill="1" applyBorder="1" applyAlignment="1">
      <alignment horizontal="center"/>
    </xf>
    <xf numFmtId="41" fontId="5" fillId="3" borderId="44" xfId="5" applyNumberFormat="1" applyFont="1" applyFill="1" applyBorder="1" applyAlignment="1">
      <alignment horizontal="center"/>
    </xf>
    <xf numFmtId="41" fontId="5" fillId="3" borderId="4" xfId="5" applyNumberFormat="1" applyFont="1" applyFill="1" applyBorder="1" applyAlignment="1">
      <alignment horizontal="center"/>
    </xf>
    <xf numFmtId="41" fontId="5" fillId="3" borderId="18" xfId="5" applyNumberFormat="1" applyFont="1" applyFill="1" applyBorder="1" applyAlignment="1">
      <alignment horizontal="center"/>
    </xf>
    <xf numFmtId="177" fontId="37" fillId="3" borderId="42" xfId="5" applyNumberFormat="1" applyFont="1" applyFill="1" applyBorder="1" applyAlignment="1">
      <alignment horizontal="right"/>
    </xf>
    <xf numFmtId="177" fontId="37" fillId="3" borderId="2" xfId="5" applyNumberFormat="1" applyFont="1" applyFill="1" applyBorder="1" applyAlignment="1">
      <alignment horizontal="right"/>
    </xf>
    <xf numFmtId="177" fontId="37" fillId="3" borderId="16" xfId="5" applyNumberFormat="1" applyFont="1" applyFill="1" applyBorder="1" applyAlignment="1">
      <alignment horizontal="right"/>
    </xf>
    <xf numFmtId="177" fontId="37" fillId="3" borderId="43" xfId="5" applyNumberFormat="1" applyFont="1" applyFill="1" applyBorder="1" applyAlignment="1">
      <alignment horizontal="right"/>
    </xf>
    <xf numFmtId="177" fontId="37" fillId="3" borderId="3" xfId="5" applyNumberFormat="1" applyFont="1" applyFill="1" applyBorder="1" applyAlignment="1">
      <alignment horizontal="right"/>
    </xf>
    <xf numFmtId="177" fontId="37" fillId="3" borderId="17" xfId="5" applyNumberFormat="1" applyFont="1" applyFill="1" applyBorder="1" applyAlignment="1">
      <alignment horizontal="right"/>
    </xf>
    <xf numFmtId="0" fontId="5" fillId="0" borderId="12" xfId="5" applyFont="1" applyBorder="1" applyAlignment="1">
      <alignment horizontal="left"/>
    </xf>
    <xf numFmtId="177" fontId="37" fillId="3" borderId="44" xfId="5" applyNumberFormat="1" applyFont="1" applyFill="1" applyBorder="1" applyAlignment="1">
      <alignment horizontal="right"/>
    </xf>
    <xf numFmtId="177" fontId="37" fillId="3" borderId="4" xfId="5" applyNumberFormat="1" applyFont="1" applyFill="1" applyBorder="1" applyAlignment="1">
      <alignment horizontal="right"/>
    </xf>
    <xf numFmtId="177" fontId="37" fillId="3" borderId="18" xfId="5" applyNumberFormat="1" applyFont="1" applyFill="1" applyBorder="1" applyAlignment="1">
      <alignment horizontal="right"/>
    </xf>
    <xf numFmtId="0" fontId="8" fillId="0" borderId="0" xfId="5" applyFont="1" applyAlignment="1">
      <alignment vertical="center"/>
    </xf>
    <xf numFmtId="0" fontId="8" fillId="0" borderId="0" xfId="5" applyFont="1" applyAlignment="1"/>
    <xf numFmtId="0" fontId="9" fillId="0" borderId="0" xfId="5" applyFont="1" applyAlignment="1">
      <alignment vertical="center"/>
    </xf>
    <xf numFmtId="0" fontId="8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0" fillId="0" borderId="0" xfId="5" applyFont="1" applyAlignment="1"/>
    <xf numFmtId="0" fontId="5" fillId="0" borderId="0" xfId="5" applyFont="1" applyAlignment="1">
      <alignment vertical="center"/>
    </xf>
    <xf numFmtId="0" fontId="20" fillId="0" borderId="0" xfId="30" applyFont="1">
      <alignment vertical="center"/>
    </xf>
    <xf numFmtId="49" fontId="20" fillId="0" borderId="0" xfId="30" applyNumberFormat="1" applyFont="1" applyAlignment="1">
      <alignment horizontal="left" vertical="center"/>
    </xf>
    <xf numFmtId="0" fontId="34" fillId="0" borderId="0" xfId="30">
      <alignment vertical="center"/>
    </xf>
    <xf numFmtId="49" fontId="20" fillId="0" borderId="6" xfId="30" applyNumberFormat="1" applyFont="1" applyBorder="1" applyAlignment="1">
      <alignment horizontal="center" vertical="center"/>
    </xf>
    <xf numFmtId="49" fontId="20" fillId="0" borderId="8" xfId="30" applyNumberFormat="1" applyFont="1" applyBorder="1" applyAlignment="1">
      <alignment horizontal="center" vertical="center"/>
    </xf>
    <xf numFmtId="49" fontId="20" fillId="0" borderId="3" xfId="30" applyNumberFormat="1" applyFont="1" applyBorder="1" applyAlignment="1">
      <alignment horizontal="center" vertical="center"/>
    </xf>
    <xf numFmtId="49" fontId="20" fillId="0" borderId="7" xfId="30" applyNumberFormat="1" applyFont="1" applyBorder="1" applyAlignment="1">
      <alignment horizontal="center" vertical="center"/>
    </xf>
    <xf numFmtId="49" fontId="20" fillId="0" borderId="0" xfId="30" applyNumberFormat="1" applyFont="1" applyAlignment="1">
      <alignment horizontal="center" vertical="center"/>
    </xf>
    <xf numFmtId="49" fontId="20" fillId="0" borderId="1" xfId="30" applyNumberFormat="1" applyFont="1" applyBorder="1" applyAlignment="1">
      <alignment horizontal="center" vertical="center"/>
    </xf>
    <xf numFmtId="49" fontId="20" fillId="0" borderId="47" xfId="30" applyNumberFormat="1" applyFont="1" applyBorder="1" applyAlignment="1">
      <alignment horizontal="center" vertical="center"/>
    </xf>
    <xf numFmtId="49" fontId="20" fillId="0" borderId="3" xfId="30" applyNumberFormat="1" applyFont="1" applyBorder="1" applyAlignment="1">
      <alignment horizontal="left" vertical="center"/>
    </xf>
    <xf numFmtId="178" fontId="20" fillId="0" borderId="3" xfId="30" applyNumberFormat="1" applyFont="1" applyBorder="1" applyAlignment="1">
      <alignment horizontal="right" vertical="center"/>
    </xf>
    <xf numFmtId="179" fontId="20" fillId="0" borderId="0" xfId="30" applyNumberFormat="1" applyFont="1">
      <alignment vertical="center"/>
    </xf>
    <xf numFmtId="0" fontId="14" fillId="0" borderId="3" xfId="5" applyBorder="1" applyAlignment="1">
      <alignment vertical="center"/>
    </xf>
    <xf numFmtId="49" fontId="20" fillId="0" borderId="5" xfId="30" applyNumberFormat="1" applyFont="1" applyBorder="1" applyAlignment="1">
      <alignment horizontal="center" vertical="center"/>
    </xf>
    <xf numFmtId="0" fontId="8" fillId="0" borderId="0" xfId="30" applyFont="1">
      <alignment vertical="center"/>
    </xf>
    <xf numFmtId="0" fontId="8" fillId="0" borderId="0" xfId="30" applyFont="1" applyAlignment="1"/>
    <xf numFmtId="0" fontId="9" fillId="0" borderId="0" xfId="30" applyFont="1">
      <alignment vertical="center"/>
    </xf>
    <xf numFmtId="49" fontId="35" fillId="0" borderId="3" xfId="30" applyNumberFormat="1" applyFont="1" applyBorder="1" applyAlignment="1">
      <alignment horizontal="center" vertical="center"/>
    </xf>
    <xf numFmtId="0" fontId="36" fillId="0" borderId="3" xfId="30" applyFont="1" applyBorder="1" applyAlignment="1">
      <alignment horizontal="center" vertical="center"/>
    </xf>
    <xf numFmtId="0" fontId="20" fillId="0" borderId="3" xfId="30" applyFont="1" applyBorder="1" applyAlignment="1">
      <alignment horizontal="center" vertical="center" wrapText="1"/>
    </xf>
    <xf numFmtId="0" fontId="20" fillId="0" borderId="1" xfId="30" applyFont="1" applyBorder="1" applyAlignment="1">
      <alignment horizontal="center" vertical="center" wrapText="1"/>
    </xf>
    <xf numFmtId="49" fontId="20" fillId="0" borderId="3" xfId="30" applyNumberFormat="1" applyFont="1" applyBorder="1" applyAlignment="1">
      <alignment horizontal="center" vertical="center"/>
    </xf>
    <xf numFmtId="0" fontId="5" fillId="0" borderId="21" xfId="5" applyFont="1" applyBorder="1" applyAlignment="1">
      <alignment horizontal="center" vertical="center" wrapText="1"/>
    </xf>
    <xf numFmtId="0" fontId="5" fillId="0" borderId="51" xfId="5" applyFont="1" applyBorder="1" applyAlignment="1">
      <alignment horizontal="center" vertical="center" wrapText="1"/>
    </xf>
    <xf numFmtId="0" fontId="7" fillId="0" borderId="35" xfId="5" applyFont="1" applyBorder="1" applyAlignment="1">
      <alignment horizontal="center" vertical="center" wrapText="1"/>
    </xf>
    <xf numFmtId="0" fontId="14" fillId="0" borderId="36" xfId="5" applyBorder="1" applyAlignment="1">
      <alignment horizontal="center" vertical="center" wrapText="1"/>
    </xf>
    <xf numFmtId="0" fontId="14" fillId="0" borderId="21" xfId="5" applyBorder="1" applyAlignment="1">
      <alignment horizontal="center" vertical="center" wrapText="1"/>
    </xf>
    <xf numFmtId="0" fontId="14" fillId="0" borderId="37" xfId="5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/>
    </xf>
    <xf numFmtId="0" fontId="5" fillId="0" borderId="16" xfId="5" applyFont="1" applyBorder="1" applyAlignment="1">
      <alignment horizontal="center"/>
    </xf>
    <xf numFmtId="0" fontId="5" fillId="0" borderId="32" xfId="5" applyFont="1" applyBorder="1" applyAlignment="1">
      <alignment horizontal="center" vertical="center" wrapText="1"/>
    </xf>
    <xf numFmtId="0" fontId="5" fillId="0" borderId="33" xfId="5" applyFont="1" applyBorder="1" applyAlignment="1">
      <alignment horizontal="center" vertical="center" wrapText="1"/>
    </xf>
    <xf numFmtId="0" fontId="5" fillId="0" borderId="34" xfId="5" applyFont="1" applyBorder="1" applyAlignment="1">
      <alignment horizontal="center" vertical="center" wrapText="1"/>
    </xf>
    <xf numFmtId="0" fontId="5" fillId="0" borderId="42" xfId="5" applyFont="1" applyBorder="1" applyAlignment="1">
      <alignment horizontal="center" vertical="center" wrapText="1"/>
    </xf>
    <xf numFmtId="0" fontId="5" fillId="0" borderId="43" xfId="5" applyFont="1" applyBorder="1" applyAlignment="1">
      <alignment horizontal="center" vertical="center" wrapText="1"/>
    </xf>
    <xf numFmtId="0" fontId="5" fillId="0" borderId="40" xfId="5" applyFont="1" applyBorder="1" applyAlignment="1">
      <alignment horizontal="center" vertical="center" wrapText="1"/>
    </xf>
    <xf numFmtId="0" fontId="5" fillId="0" borderId="44" xfId="5" applyFont="1" applyBorder="1" applyAlignment="1">
      <alignment horizontal="center" vertical="center" wrapText="1"/>
    </xf>
    <xf numFmtId="0" fontId="5" fillId="0" borderId="35" xfId="5" applyFont="1" applyBorder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0" borderId="0" xfId="5" applyFont="1" applyBorder="1" applyAlignment="1">
      <alignment horizontal="center" wrapText="1"/>
    </xf>
    <xf numFmtId="0" fontId="5" fillId="0" borderId="24" xfId="5" applyFont="1" applyBorder="1" applyAlignment="1">
      <alignment horizontal="center"/>
    </xf>
    <xf numFmtId="0" fontId="5" fillId="0" borderId="25" xfId="5" applyFont="1" applyBorder="1" applyAlignment="1">
      <alignment horizontal="center" wrapText="1"/>
    </xf>
    <xf numFmtId="49" fontId="35" fillId="0" borderId="15" xfId="4" applyNumberFormat="1" applyFont="1" applyBorder="1" applyAlignment="1">
      <alignment horizontal="center" vertical="center"/>
    </xf>
    <xf numFmtId="0" fontId="36" fillId="0" borderId="52" xfId="4" applyFont="1" applyBorder="1" applyAlignment="1">
      <alignment horizontal="center" vertical="center"/>
    </xf>
    <xf numFmtId="0" fontId="20" fillId="0" borderId="35" xfId="4" applyFont="1" applyBorder="1" applyAlignment="1">
      <alignment horizontal="center" vertical="center" wrapText="1"/>
    </xf>
    <xf numFmtId="0" fontId="34" fillId="0" borderId="20" xfId="4" applyBorder="1" applyAlignment="1">
      <alignment vertical="center" wrapText="1"/>
    </xf>
    <xf numFmtId="0" fontId="20" fillId="0" borderId="21" xfId="4" applyFont="1" applyBorder="1" applyAlignment="1">
      <alignment horizontal="center" vertical="center" wrapText="1"/>
    </xf>
    <xf numFmtId="0" fontId="34" fillId="0" borderId="0" xfId="4" applyBorder="1" applyAlignment="1">
      <alignment vertical="center" wrapText="1"/>
    </xf>
    <xf numFmtId="0" fontId="20" fillId="0" borderId="51" xfId="4" applyFont="1" applyBorder="1" applyAlignment="1">
      <alignment horizontal="center" vertical="center" wrapText="1"/>
    </xf>
    <xf numFmtId="0" fontId="34" fillId="0" borderId="24" xfId="4" applyBorder="1" applyAlignment="1">
      <alignment vertical="center" wrapText="1"/>
    </xf>
    <xf numFmtId="49" fontId="20" fillId="0" borderId="9" xfId="4" applyNumberFormat="1" applyFont="1" applyBorder="1" applyAlignment="1">
      <alignment horizontal="center" vertical="center"/>
    </xf>
    <xf numFmtId="0" fontId="34" fillId="0" borderId="38" xfId="4" applyBorder="1" applyAlignment="1">
      <alignment horizontal="center" vertical="center"/>
    </xf>
    <xf numFmtId="0" fontId="34" fillId="0" borderId="39" xfId="4" applyBorder="1" applyAlignment="1">
      <alignment horizontal="center" vertical="center"/>
    </xf>
    <xf numFmtId="49" fontId="35" fillId="0" borderId="1" xfId="4" applyNumberFormat="1" applyFont="1" applyBorder="1" applyAlignment="1">
      <alignment horizontal="center" vertical="center"/>
    </xf>
    <xf numFmtId="0" fontId="36" fillId="0" borderId="7" xfId="4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27" xfId="0" applyFont="1" applyFill="1" applyBorder="1" applyAlignment="1">
      <alignment horizontal="center"/>
    </xf>
    <xf numFmtId="0" fontId="25" fillId="0" borderId="27" xfId="0" applyFont="1" applyBorder="1" applyAlignment="1">
      <alignment horizont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vertical="center" wrapText="1"/>
    </xf>
    <xf numFmtId="0" fontId="25" fillId="0" borderId="30" xfId="0" applyFont="1" applyFill="1" applyBorder="1" applyAlignment="1">
      <alignment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/>
    </xf>
    <xf numFmtId="0" fontId="25" fillId="0" borderId="28" xfId="0" applyFont="1" applyFill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7" fillId="0" borderId="24" xfId="0" applyFont="1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7" fillId="0" borderId="37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41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14" fillId="0" borderId="20" xfId="0" applyFont="1" applyBorder="1" applyAlignment="1"/>
    <xf numFmtId="0" fontId="8" fillId="0" borderId="0" xfId="0" applyFont="1" applyBorder="1" applyAlignment="1">
      <alignment vertical="center"/>
    </xf>
    <xf numFmtId="0" fontId="14" fillId="0" borderId="0" xfId="0" applyFont="1" applyBorder="1" applyAlignment="1"/>
    <xf numFmtId="0" fontId="5" fillId="0" borderId="4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7" fillId="0" borderId="3" xfId="30" applyFont="1" applyBorder="1" applyAlignment="1">
      <alignment vertical="center" wrapText="1"/>
    </xf>
    <xf numFmtId="0" fontId="37" fillId="0" borderId="3" xfId="30" applyFont="1" applyBorder="1" applyAlignment="1">
      <alignment horizontal="center" vertical="center"/>
    </xf>
    <xf numFmtId="181" fontId="20" fillId="0" borderId="3" xfId="5" applyNumberFormat="1" applyFont="1" applyBorder="1" applyAlignment="1">
      <alignment vertical="center"/>
    </xf>
    <xf numFmtId="0" fontId="20" fillId="13" borderId="3" xfId="5" applyFont="1" applyFill="1" applyBorder="1" applyAlignment="1">
      <alignment horizontal="right" vertical="center" wrapText="1"/>
    </xf>
    <xf numFmtId="179" fontId="20" fillId="13" borderId="3" xfId="5" applyNumberFormat="1" applyFont="1" applyFill="1" applyBorder="1" applyAlignment="1">
      <alignment horizontal="right" vertical="center" wrapText="1"/>
    </xf>
    <xf numFmtId="179" fontId="20" fillId="0" borderId="3" xfId="5" applyNumberFormat="1" applyFont="1" applyBorder="1" applyAlignment="1">
      <alignment horizontal="right" vertical="center"/>
    </xf>
    <xf numFmtId="0" fontId="20" fillId="0" borderId="3" xfId="5" applyFont="1" applyBorder="1" applyAlignment="1">
      <alignment vertical="center"/>
    </xf>
    <xf numFmtId="182" fontId="20" fillId="0" borderId="3" xfId="30" applyNumberFormat="1" applyFont="1" applyBorder="1" applyAlignment="1">
      <alignment horizontal="right" vertical="center"/>
    </xf>
    <xf numFmtId="182" fontId="20" fillId="0" borderId="3" xfId="30" applyNumberFormat="1" applyFont="1" applyBorder="1">
      <alignment vertical="center"/>
    </xf>
  </cellXfs>
  <cellStyles count="31">
    <cellStyle name="Accent" xfId="6" xr:uid="{00000000-0005-0000-0000-000000000000}"/>
    <cellStyle name="Accent 1" xfId="7" xr:uid="{00000000-0005-0000-0000-000001000000}"/>
    <cellStyle name="Accent 2" xfId="8" xr:uid="{00000000-0005-0000-0000-000002000000}"/>
    <cellStyle name="Accent 3" xfId="9" xr:uid="{00000000-0005-0000-0000-000003000000}"/>
    <cellStyle name="Bad" xfId="10" xr:uid="{00000000-0005-0000-0000-000004000000}"/>
    <cellStyle name="Error" xfId="11" xr:uid="{00000000-0005-0000-0000-000005000000}"/>
    <cellStyle name="Footnote" xfId="12" xr:uid="{00000000-0005-0000-0000-000006000000}"/>
    <cellStyle name="Good" xfId="13" xr:uid="{00000000-0005-0000-0000-000007000000}"/>
    <cellStyle name="Heading" xfId="14" xr:uid="{00000000-0005-0000-0000-000008000000}"/>
    <cellStyle name="Heading 1" xfId="15" xr:uid="{00000000-0005-0000-0000-000009000000}"/>
    <cellStyle name="Heading 2" xfId="16" xr:uid="{00000000-0005-0000-0000-00000A000000}"/>
    <cellStyle name="Hyperlink" xfId="17" xr:uid="{00000000-0005-0000-0000-00000B000000}"/>
    <cellStyle name="Neutral" xfId="18" xr:uid="{00000000-0005-0000-0000-00000C000000}"/>
    <cellStyle name="Note" xfId="19" xr:uid="{00000000-0005-0000-0000-00000D000000}"/>
    <cellStyle name="Status" xfId="20" xr:uid="{00000000-0005-0000-0000-00000E000000}"/>
    <cellStyle name="Text" xfId="21" xr:uid="{00000000-0005-0000-0000-00000F000000}"/>
    <cellStyle name="Warning" xfId="22" xr:uid="{00000000-0005-0000-0000-000010000000}"/>
    <cellStyle name="一般" xfId="0" builtinId="0"/>
    <cellStyle name="一般 2" xfId="1" xr:uid="{00000000-0005-0000-0000-000012000000}"/>
    <cellStyle name="一般 3" xfId="4" xr:uid="{00000000-0005-0000-0000-000013000000}"/>
    <cellStyle name="一般 4" xfId="5" xr:uid="{00000000-0005-0000-0000-000014000000}"/>
    <cellStyle name="一般 4 2" xfId="30" xr:uid="{621EFD22-6777-49C2-863E-5838CF315C72}"/>
    <cellStyle name="一般_Sheet1" xfId="2" xr:uid="{00000000-0005-0000-0000-000015000000}"/>
    <cellStyle name="千分位[0] 2" xfId="23" xr:uid="{00000000-0005-0000-0000-000016000000}"/>
    <cellStyle name="好_0000-21-03" xfId="24" xr:uid="{00000000-0005-0000-0000-000017000000}"/>
    <cellStyle name="好_0000-21-04" xfId="25" xr:uid="{00000000-0005-0000-0000-000018000000}"/>
    <cellStyle name="好_0000-21-05" xfId="26" xr:uid="{00000000-0005-0000-0000-000019000000}"/>
    <cellStyle name="樣式 1" xfId="3" xr:uid="{00000000-0005-0000-0000-00001A000000}"/>
    <cellStyle name="壞_0000-21-03" xfId="27" xr:uid="{00000000-0005-0000-0000-00001B000000}"/>
    <cellStyle name="壞_0000-21-04" xfId="28" xr:uid="{00000000-0005-0000-0000-00001C000000}"/>
    <cellStyle name="壞_0000-21-05" xfId="29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styles" Target="style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20719&#35426;&#21839;/1120628GM-9&#21152;&#24037;&#21312;-1120509&#29256;%20(21-01~08)-1120719&#32113;&#35336;&#34389;&#20462;&amp;&#35426;&#21839;-OK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-21-01"/>
      <sheetName val="0000-21-02"/>
      <sheetName val="0000-21-03"/>
      <sheetName val="0000-21-04"/>
      <sheetName val="0000-21-05"/>
      <sheetName val="0000-21-06"/>
      <sheetName val="0000-21-07"/>
      <sheetName val="0000-2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C714C-F93A-402B-A55C-3680411D6379}">
  <dimension ref="A1:N98"/>
  <sheetViews>
    <sheetView tabSelected="1" workbookViewId="0">
      <selection activeCell="A4" sqref="A4"/>
    </sheetView>
  </sheetViews>
  <sheetFormatPr defaultColWidth="8.875" defaultRowHeight="16.5"/>
  <cols>
    <col min="1" max="1" width="10.125" style="348" customWidth="1"/>
    <col min="2" max="256" width="8.875" style="348"/>
    <col min="257" max="257" width="10.125" style="348" customWidth="1"/>
    <col min="258" max="512" width="8.875" style="348"/>
    <col min="513" max="513" width="10.125" style="348" customWidth="1"/>
    <col min="514" max="768" width="8.875" style="348"/>
    <col min="769" max="769" width="10.125" style="348" customWidth="1"/>
    <col min="770" max="1024" width="8.875" style="348"/>
    <col min="1025" max="1025" width="10.125" style="348" customWidth="1"/>
    <col min="1026" max="1280" width="8.875" style="348"/>
    <col min="1281" max="1281" width="10.125" style="348" customWidth="1"/>
    <col min="1282" max="1536" width="8.875" style="348"/>
    <col min="1537" max="1537" width="10.125" style="348" customWidth="1"/>
    <col min="1538" max="1792" width="8.875" style="348"/>
    <col min="1793" max="1793" width="10.125" style="348" customWidth="1"/>
    <col min="1794" max="2048" width="8.875" style="348"/>
    <col min="2049" max="2049" width="10.125" style="348" customWidth="1"/>
    <col min="2050" max="2304" width="8.875" style="348"/>
    <col min="2305" max="2305" width="10.125" style="348" customWidth="1"/>
    <col min="2306" max="2560" width="8.875" style="348"/>
    <col min="2561" max="2561" width="10.125" style="348" customWidth="1"/>
    <col min="2562" max="2816" width="8.875" style="348"/>
    <col min="2817" max="2817" width="10.125" style="348" customWidth="1"/>
    <col min="2818" max="3072" width="8.875" style="348"/>
    <col min="3073" max="3073" width="10.125" style="348" customWidth="1"/>
    <col min="3074" max="3328" width="8.875" style="348"/>
    <col min="3329" max="3329" width="10.125" style="348" customWidth="1"/>
    <col min="3330" max="3584" width="8.875" style="348"/>
    <col min="3585" max="3585" width="10.125" style="348" customWidth="1"/>
    <col min="3586" max="3840" width="8.875" style="348"/>
    <col min="3841" max="3841" width="10.125" style="348" customWidth="1"/>
    <col min="3842" max="4096" width="8.875" style="348"/>
    <col min="4097" max="4097" width="10.125" style="348" customWidth="1"/>
    <col min="4098" max="4352" width="8.875" style="348"/>
    <col min="4353" max="4353" width="10.125" style="348" customWidth="1"/>
    <col min="4354" max="4608" width="8.875" style="348"/>
    <col min="4609" max="4609" width="10.125" style="348" customWidth="1"/>
    <col min="4610" max="4864" width="8.875" style="348"/>
    <col min="4865" max="4865" width="10.125" style="348" customWidth="1"/>
    <col min="4866" max="5120" width="8.875" style="348"/>
    <col min="5121" max="5121" width="10.125" style="348" customWidth="1"/>
    <col min="5122" max="5376" width="8.875" style="348"/>
    <col min="5377" max="5377" width="10.125" style="348" customWidth="1"/>
    <col min="5378" max="5632" width="8.875" style="348"/>
    <col min="5633" max="5633" width="10.125" style="348" customWidth="1"/>
    <col min="5634" max="5888" width="8.875" style="348"/>
    <col min="5889" max="5889" width="10.125" style="348" customWidth="1"/>
    <col min="5890" max="6144" width="8.875" style="348"/>
    <col min="6145" max="6145" width="10.125" style="348" customWidth="1"/>
    <col min="6146" max="6400" width="8.875" style="348"/>
    <col min="6401" max="6401" width="10.125" style="348" customWidth="1"/>
    <col min="6402" max="6656" width="8.875" style="348"/>
    <col min="6657" max="6657" width="10.125" style="348" customWidth="1"/>
    <col min="6658" max="6912" width="8.875" style="348"/>
    <col min="6913" max="6913" width="10.125" style="348" customWidth="1"/>
    <col min="6914" max="7168" width="8.875" style="348"/>
    <col min="7169" max="7169" width="10.125" style="348" customWidth="1"/>
    <col min="7170" max="7424" width="8.875" style="348"/>
    <col min="7425" max="7425" width="10.125" style="348" customWidth="1"/>
    <col min="7426" max="7680" width="8.875" style="348"/>
    <col min="7681" max="7681" width="10.125" style="348" customWidth="1"/>
    <col min="7682" max="7936" width="8.875" style="348"/>
    <col min="7937" max="7937" width="10.125" style="348" customWidth="1"/>
    <col min="7938" max="8192" width="8.875" style="348"/>
    <col min="8193" max="8193" width="10.125" style="348" customWidth="1"/>
    <col min="8194" max="8448" width="8.875" style="348"/>
    <col min="8449" max="8449" width="10.125" style="348" customWidth="1"/>
    <col min="8450" max="8704" width="8.875" style="348"/>
    <col min="8705" max="8705" width="10.125" style="348" customWidth="1"/>
    <col min="8706" max="8960" width="8.875" style="348"/>
    <col min="8961" max="8961" width="10.125" style="348" customWidth="1"/>
    <col min="8962" max="9216" width="8.875" style="348"/>
    <col min="9217" max="9217" width="10.125" style="348" customWidth="1"/>
    <col min="9218" max="9472" width="8.875" style="348"/>
    <col min="9473" max="9473" width="10.125" style="348" customWidth="1"/>
    <col min="9474" max="9728" width="8.875" style="348"/>
    <col min="9729" max="9729" width="10.125" style="348" customWidth="1"/>
    <col min="9730" max="9984" width="8.875" style="348"/>
    <col min="9985" max="9985" width="10.125" style="348" customWidth="1"/>
    <col min="9986" max="10240" width="8.875" style="348"/>
    <col min="10241" max="10241" width="10.125" style="348" customWidth="1"/>
    <col min="10242" max="10496" width="8.875" style="348"/>
    <col min="10497" max="10497" width="10.125" style="348" customWidth="1"/>
    <col min="10498" max="10752" width="8.875" style="348"/>
    <col min="10753" max="10753" width="10.125" style="348" customWidth="1"/>
    <col min="10754" max="11008" width="8.875" style="348"/>
    <col min="11009" max="11009" width="10.125" style="348" customWidth="1"/>
    <col min="11010" max="11264" width="8.875" style="348"/>
    <col min="11265" max="11265" width="10.125" style="348" customWidth="1"/>
    <col min="11266" max="11520" width="8.875" style="348"/>
    <col min="11521" max="11521" width="10.125" style="348" customWidth="1"/>
    <col min="11522" max="11776" width="8.875" style="348"/>
    <col min="11777" max="11777" width="10.125" style="348" customWidth="1"/>
    <col min="11778" max="12032" width="8.875" style="348"/>
    <col min="12033" max="12033" width="10.125" style="348" customWidth="1"/>
    <col min="12034" max="12288" width="8.875" style="348"/>
    <col min="12289" max="12289" width="10.125" style="348" customWidth="1"/>
    <col min="12290" max="12544" width="8.875" style="348"/>
    <col min="12545" max="12545" width="10.125" style="348" customWidth="1"/>
    <col min="12546" max="12800" width="8.875" style="348"/>
    <col min="12801" max="12801" width="10.125" style="348" customWidth="1"/>
    <col min="12802" max="13056" width="8.875" style="348"/>
    <col min="13057" max="13057" width="10.125" style="348" customWidth="1"/>
    <col min="13058" max="13312" width="8.875" style="348"/>
    <col min="13313" max="13313" width="10.125" style="348" customWidth="1"/>
    <col min="13314" max="13568" width="8.875" style="348"/>
    <col min="13569" max="13569" width="10.125" style="348" customWidth="1"/>
    <col min="13570" max="13824" width="8.875" style="348"/>
    <col min="13825" max="13825" width="10.125" style="348" customWidth="1"/>
    <col min="13826" max="14080" width="8.875" style="348"/>
    <col min="14081" max="14081" width="10.125" style="348" customWidth="1"/>
    <col min="14082" max="14336" width="8.875" style="348"/>
    <col min="14337" max="14337" width="10.125" style="348" customWidth="1"/>
    <col min="14338" max="14592" width="8.875" style="348"/>
    <col min="14593" max="14593" width="10.125" style="348" customWidth="1"/>
    <col min="14594" max="14848" width="8.875" style="348"/>
    <col min="14849" max="14849" width="10.125" style="348" customWidth="1"/>
    <col min="14850" max="15104" width="8.875" style="348"/>
    <col min="15105" max="15105" width="10.125" style="348" customWidth="1"/>
    <col min="15106" max="15360" width="8.875" style="348"/>
    <col min="15361" max="15361" width="10.125" style="348" customWidth="1"/>
    <col min="15362" max="15616" width="8.875" style="348"/>
    <col min="15617" max="15617" width="10.125" style="348" customWidth="1"/>
    <col min="15618" max="15872" width="8.875" style="348"/>
    <col min="15873" max="15873" width="10.125" style="348" customWidth="1"/>
    <col min="15874" max="16128" width="8.875" style="348"/>
    <col min="16129" max="16129" width="10.125" style="348" customWidth="1"/>
    <col min="16130" max="16384" width="8.875" style="348"/>
  </cols>
  <sheetData>
    <row r="1" spans="1:14">
      <c r="A1" s="346"/>
      <c r="B1" s="347"/>
      <c r="C1" s="347"/>
      <c r="D1" s="347"/>
      <c r="E1" s="347"/>
      <c r="F1" s="347" t="s">
        <v>3278</v>
      </c>
      <c r="G1" s="347"/>
      <c r="H1" s="347"/>
      <c r="I1" s="347"/>
      <c r="J1" s="347"/>
      <c r="K1" s="347"/>
      <c r="L1" s="347"/>
      <c r="M1" s="347"/>
      <c r="N1" s="347"/>
    </row>
    <row r="2" spans="1:14">
      <c r="A2" s="346"/>
      <c r="B2" s="347"/>
      <c r="C2" s="347"/>
      <c r="D2" s="347"/>
      <c r="E2" s="347"/>
      <c r="F2" s="347" t="s">
        <v>3131</v>
      </c>
      <c r="G2" s="347"/>
      <c r="H2" s="347"/>
      <c r="I2" s="347"/>
      <c r="J2" s="347"/>
      <c r="K2" s="347"/>
      <c r="L2" s="347"/>
      <c r="M2" s="347"/>
      <c r="N2" s="347"/>
    </row>
    <row r="3" spans="1:14">
      <c r="A3" s="346"/>
      <c r="B3" s="347"/>
      <c r="C3" s="347"/>
      <c r="D3" s="347"/>
      <c r="E3" s="347"/>
      <c r="F3" s="347" t="s">
        <v>3379</v>
      </c>
      <c r="G3" s="347"/>
      <c r="H3" s="347"/>
      <c r="I3" s="347"/>
      <c r="J3" s="347"/>
      <c r="K3" s="347"/>
      <c r="L3" s="347" t="s">
        <v>3282</v>
      </c>
      <c r="M3" s="347"/>
      <c r="N3" s="347"/>
    </row>
    <row r="4" spans="1:14" ht="17.25" thickBot="1">
      <c r="A4" s="346"/>
      <c r="B4" s="347"/>
      <c r="C4" s="347"/>
      <c r="D4" s="347"/>
      <c r="E4" s="347"/>
      <c r="F4" s="347" t="s">
        <v>3380</v>
      </c>
      <c r="G4" s="347"/>
      <c r="H4" s="347"/>
      <c r="I4" s="347"/>
      <c r="J4" s="347"/>
      <c r="K4" s="347"/>
      <c r="L4" s="347" t="s">
        <v>3286</v>
      </c>
      <c r="M4" s="347"/>
      <c r="N4" s="347"/>
    </row>
    <row r="5" spans="1:14">
      <c r="A5" s="366" t="s">
        <v>3287</v>
      </c>
      <c r="B5" s="533"/>
      <c r="C5" s="349" t="s">
        <v>3288</v>
      </c>
      <c r="D5" s="368" t="s">
        <v>3289</v>
      </c>
      <c r="E5" s="534"/>
      <c r="F5" s="534"/>
      <c r="G5" s="534"/>
      <c r="H5" s="534"/>
      <c r="I5" s="534"/>
      <c r="J5" s="534"/>
      <c r="K5" s="534"/>
      <c r="L5" s="534"/>
      <c r="M5" s="534"/>
      <c r="N5" s="347"/>
    </row>
    <row r="6" spans="1:14">
      <c r="A6" s="366"/>
      <c r="B6" s="533"/>
      <c r="C6" s="350" t="s">
        <v>3290</v>
      </c>
      <c r="D6" s="351" t="s">
        <v>3291</v>
      </c>
      <c r="E6" s="364" t="s">
        <v>3292</v>
      </c>
      <c r="F6" s="364" t="s">
        <v>3293</v>
      </c>
      <c r="G6" s="364" t="s">
        <v>3294</v>
      </c>
      <c r="H6" s="364" t="s">
        <v>3295</v>
      </c>
      <c r="I6" s="364" t="s">
        <v>3296</v>
      </c>
      <c r="J6" s="364" t="s">
        <v>3297</v>
      </c>
      <c r="K6" s="364" t="s">
        <v>3298</v>
      </c>
      <c r="L6" s="364" t="s">
        <v>3299</v>
      </c>
      <c r="M6" s="364" t="s">
        <v>3300</v>
      </c>
      <c r="N6" s="347"/>
    </row>
    <row r="7" spans="1:14" ht="17.25" thickBot="1">
      <c r="A7" s="367"/>
      <c r="B7" s="533"/>
      <c r="C7" s="352"/>
      <c r="D7" s="351" t="s">
        <v>3301</v>
      </c>
      <c r="E7" s="365"/>
      <c r="F7" s="365"/>
      <c r="G7" s="365"/>
      <c r="H7" s="365"/>
      <c r="I7" s="365"/>
      <c r="J7" s="365"/>
      <c r="K7" s="365"/>
      <c r="L7" s="365"/>
      <c r="M7" s="365"/>
      <c r="N7" s="353"/>
    </row>
    <row r="8" spans="1:14">
      <c r="A8" s="354" t="s">
        <v>2075</v>
      </c>
      <c r="B8" s="355" t="s">
        <v>2075</v>
      </c>
      <c r="C8" s="356" t="s">
        <v>3302</v>
      </c>
      <c r="D8" s="357">
        <f>SUM(D30+D52+D74)</f>
        <v>25663</v>
      </c>
      <c r="E8" s="357">
        <f>SUM(E30+E52+E74)</f>
        <v>0</v>
      </c>
      <c r="F8" s="357">
        <f>SUM(F30+F52+F74)</f>
        <v>24</v>
      </c>
      <c r="G8" s="357">
        <f t="shared" ref="G8:M23" si="0">SUM(G30+G52+G74)</f>
        <v>1447</v>
      </c>
      <c r="H8" s="357">
        <f>SUM(H30+H52+H74)</f>
        <v>3432</v>
      </c>
      <c r="I8" s="357">
        <f t="shared" si="0"/>
        <v>4764</v>
      </c>
      <c r="J8" s="357">
        <f t="shared" si="0"/>
        <v>8890</v>
      </c>
      <c r="K8" s="357">
        <f t="shared" si="0"/>
        <v>5613</v>
      </c>
      <c r="L8" s="357">
        <f t="shared" si="0"/>
        <v>1357</v>
      </c>
      <c r="M8" s="357">
        <f t="shared" si="0"/>
        <v>136</v>
      </c>
      <c r="N8" s="358"/>
    </row>
    <row r="9" spans="1:14">
      <c r="A9" s="350" t="s">
        <v>3303</v>
      </c>
      <c r="B9" s="355" t="s">
        <v>3151</v>
      </c>
      <c r="C9" s="356" t="s">
        <v>3304</v>
      </c>
      <c r="D9" s="357">
        <f t="shared" ref="D9:F24" si="1">SUM(D31+D53+D75)</f>
        <v>13164</v>
      </c>
      <c r="E9" s="357">
        <f t="shared" si="1"/>
        <v>1</v>
      </c>
      <c r="F9" s="357">
        <f t="shared" si="1"/>
        <v>4</v>
      </c>
      <c r="G9" s="357">
        <f t="shared" si="0"/>
        <v>874</v>
      </c>
      <c r="H9" s="357">
        <f t="shared" si="0"/>
        <v>1643</v>
      </c>
      <c r="I9" s="357">
        <f t="shared" si="0"/>
        <v>2081</v>
      </c>
      <c r="J9" s="357">
        <f t="shared" si="0"/>
        <v>4534</v>
      </c>
      <c r="K9" s="357">
        <f t="shared" si="0"/>
        <v>3194</v>
      </c>
      <c r="L9" s="357">
        <f t="shared" si="0"/>
        <v>777</v>
      </c>
      <c r="M9" s="357">
        <f t="shared" si="0"/>
        <v>56</v>
      </c>
      <c r="N9" s="358"/>
    </row>
    <row r="10" spans="1:14">
      <c r="A10" s="350" t="s">
        <v>3170</v>
      </c>
      <c r="B10" s="355" t="s">
        <v>2076</v>
      </c>
      <c r="C10" s="356" t="s">
        <v>3302</v>
      </c>
      <c r="D10" s="357">
        <f t="shared" si="1"/>
        <v>15905</v>
      </c>
      <c r="E10" s="357">
        <f t="shared" si="1"/>
        <v>0</v>
      </c>
      <c r="F10" s="357">
        <f t="shared" si="1"/>
        <v>2</v>
      </c>
      <c r="G10" s="357">
        <f t="shared" si="0"/>
        <v>883</v>
      </c>
      <c r="H10" s="357">
        <f t="shared" si="0"/>
        <v>2398</v>
      </c>
      <c r="I10" s="357">
        <f t="shared" si="0"/>
        <v>3433</v>
      </c>
      <c r="J10" s="357">
        <f t="shared" si="0"/>
        <v>5673</v>
      </c>
      <c r="K10" s="357">
        <f t="shared" si="0"/>
        <v>2847</v>
      </c>
      <c r="L10" s="357">
        <f t="shared" si="0"/>
        <v>623</v>
      </c>
      <c r="M10" s="357">
        <f t="shared" si="0"/>
        <v>46</v>
      </c>
      <c r="N10" s="358"/>
    </row>
    <row r="11" spans="1:14">
      <c r="A11" s="350"/>
      <c r="B11" s="355" t="s">
        <v>3305</v>
      </c>
      <c r="C11" s="356" t="s">
        <v>3304</v>
      </c>
      <c r="D11" s="357">
        <f t="shared" si="1"/>
        <v>6280</v>
      </c>
      <c r="E11" s="357">
        <f t="shared" si="1"/>
        <v>0</v>
      </c>
      <c r="F11" s="357">
        <f t="shared" si="1"/>
        <v>0</v>
      </c>
      <c r="G11" s="357">
        <f t="shared" si="0"/>
        <v>537</v>
      </c>
      <c r="H11" s="357">
        <f t="shared" si="0"/>
        <v>911</v>
      </c>
      <c r="I11" s="357">
        <f t="shared" si="0"/>
        <v>1036</v>
      </c>
      <c r="J11" s="357">
        <f t="shared" si="0"/>
        <v>2035</v>
      </c>
      <c r="K11" s="357">
        <f t="shared" si="0"/>
        <v>1368</v>
      </c>
      <c r="L11" s="357">
        <f t="shared" si="0"/>
        <v>373</v>
      </c>
      <c r="M11" s="357">
        <f t="shared" si="0"/>
        <v>20</v>
      </c>
      <c r="N11" s="358"/>
    </row>
    <row r="12" spans="1:14">
      <c r="A12" s="350"/>
      <c r="B12" s="355" t="s">
        <v>3306</v>
      </c>
      <c r="C12" s="356" t="s">
        <v>3302</v>
      </c>
      <c r="D12" s="357">
        <f t="shared" si="1"/>
        <v>4177</v>
      </c>
      <c r="E12" s="357">
        <f t="shared" si="1"/>
        <v>0</v>
      </c>
      <c r="F12" s="357">
        <f t="shared" si="1"/>
        <v>11</v>
      </c>
      <c r="G12" s="357">
        <f t="shared" si="0"/>
        <v>327</v>
      </c>
      <c r="H12" s="357">
        <f t="shared" si="0"/>
        <v>442</v>
      </c>
      <c r="I12" s="357">
        <f t="shared" si="0"/>
        <v>476</v>
      </c>
      <c r="J12" s="357">
        <f t="shared" si="0"/>
        <v>1349</v>
      </c>
      <c r="K12" s="357">
        <f t="shared" si="0"/>
        <v>1293</v>
      </c>
      <c r="L12" s="357">
        <f t="shared" si="0"/>
        <v>260</v>
      </c>
      <c r="M12" s="357">
        <f t="shared" si="0"/>
        <v>19</v>
      </c>
      <c r="N12" s="358"/>
    </row>
    <row r="13" spans="1:14">
      <c r="A13" s="350"/>
      <c r="B13" s="355" t="s">
        <v>3307</v>
      </c>
      <c r="C13" s="356" t="s">
        <v>3304</v>
      </c>
      <c r="D13" s="357">
        <f t="shared" si="1"/>
        <v>3110</v>
      </c>
      <c r="E13" s="357">
        <f t="shared" si="1"/>
        <v>0</v>
      </c>
      <c r="F13" s="357">
        <f t="shared" si="1"/>
        <v>1</v>
      </c>
      <c r="G13" s="357">
        <f t="shared" si="0"/>
        <v>153</v>
      </c>
      <c r="H13" s="357">
        <f t="shared" si="0"/>
        <v>263</v>
      </c>
      <c r="I13" s="357">
        <f t="shared" si="0"/>
        <v>403</v>
      </c>
      <c r="J13" s="357">
        <f t="shared" si="0"/>
        <v>1149</v>
      </c>
      <c r="K13" s="357">
        <f t="shared" si="0"/>
        <v>975</v>
      </c>
      <c r="L13" s="357">
        <f t="shared" si="0"/>
        <v>157</v>
      </c>
      <c r="M13" s="357">
        <f t="shared" si="0"/>
        <v>9</v>
      </c>
      <c r="N13" s="358"/>
    </row>
    <row r="14" spans="1:14">
      <c r="A14" s="350"/>
      <c r="B14" s="355" t="s">
        <v>3308</v>
      </c>
      <c r="C14" s="356" t="s">
        <v>3302</v>
      </c>
      <c r="D14" s="357">
        <f t="shared" si="1"/>
        <v>1933</v>
      </c>
      <c r="E14" s="357">
        <f t="shared" si="1"/>
        <v>0</v>
      </c>
      <c r="F14" s="357">
        <f t="shared" si="1"/>
        <v>0</v>
      </c>
      <c r="G14" s="357">
        <f t="shared" si="0"/>
        <v>97</v>
      </c>
      <c r="H14" s="357">
        <f t="shared" si="0"/>
        <v>177</v>
      </c>
      <c r="I14" s="357">
        <f t="shared" si="0"/>
        <v>265</v>
      </c>
      <c r="J14" s="357">
        <f t="shared" si="0"/>
        <v>578</v>
      </c>
      <c r="K14" s="357">
        <f t="shared" si="0"/>
        <v>606</v>
      </c>
      <c r="L14" s="357">
        <f t="shared" si="0"/>
        <v>185</v>
      </c>
      <c r="M14" s="357">
        <f t="shared" si="0"/>
        <v>25</v>
      </c>
      <c r="N14" s="358"/>
    </row>
    <row r="15" spans="1:14">
      <c r="A15" s="350"/>
      <c r="B15" s="355" t="s">
        <v>3309</v>
      </c>
      <c r="C15" s="356" t="s">
        <v>3304</v>
      </c>
      <c r="D15" s="357">
        <f t="shared" si="1"/>
        <v>1270</v>
      </c>
      <c r="E15" s="357">
        <f t="shared" si="1"/>
        <v>0</v>
      </c>
      <c r="F15" s="357">
        <f t="shared" si="1"/>
        <v>1</v>
      </c>
      <c r="G15" s="357">
        <f t="shared" si="0"/>
        <v>65</v>
      </c>
      <c r="H15" s="357">
        <f t="shared" si="0"/>
        <v>157</v>
      </c>
      <c r="I15" s="357">
        <f t="shared" si="0"/>
        <v>195</v>
      </c>
      <c r="J15" s="357">
        <f t="shared" si="0"/>
        <v>374</v>
      </c>
      <c r="K15" s="357">
        <f t="shared" si="0"/>
        <v>356</v>
      </c>
      <c r="L15" s="357">
        <f t="shared" si="0"/>
        <v>111</v>
      </c>
      <c r="M15" s="357">
        <f t="shared" si="0"/>
        <v>11</v>
      </c>
      <c r="N15" s="358"/>
    </row>
    <row r="16" spans="1:14">
      <c r="A16" s="350"/>
      <c r="B16" s="355" t="s">
        <v>3310</v>
      </c>
      <c r="C16" s="356" t="s">
        <v>3302</v>
      </c>
      <c r="D16" s="357">
        <f t="shared" si="1"/>
        <v>1897</v>
      </c>
      <c r="E16" s="357">
        <f t="shared" si="1"/>
        <v>0</v>
      </c>
      <c r="F16" s="357">
        <f t="shared" si="1"/>
        <v>9</v>
      </c>
      <c r="G16" s="357">
        <f t="shared" si="0"/>
        <v>89</v>
      </c>
      <c r="H16" s="357">
        <f t="shared" si="0"/>
        <v>203</v>
      </c>
      <c r="I16" s="357">
        <f t="shared" si="0"/>
        <v>252</v>
      </c>
      <c r="J16" s="357">
        <f t="shared" si="0"/>
        <v>758</v>
      </c>
      <c r="K16" s="357">
        <f t="shared" si="0"/>
        <v>420</v>
      </c>
      <c r="L16" s="357">
        <f t="shared" si="0"/>
        <v>149</v>
      </c>
      <c r="M16" s="357">
        <f t="shared" si="0"/>
        <v>17</v>
      </c>
      <c r="N16" s="358"/>
    </row>
    <row r="17" spans="1:14">
      <c r="A17" s="350"/>
      <c r="B17" s="355" t="s">
        <v>3311</v>
      </c>
      <c r="C17" s="356" t="s">
        <v>3304</v>
      </c>
      <c r="D17" s="357">
        <f t="shared" si="1"/>
        <v>1303</v>
      </c>
      <c r="E17" s="357">
        <f t="shared" si="1"/>
        <v>0</v>
      </c>
      <c r="F17" s="357">
        <f t="shared" si="1"/>
        <v>2</v>
      </c>
      <c r="G17" s="357">
        <f t="shared" si="0"/>
        <v>79</v>
      </c>
      <c r="H17" s="357">
        <f t="shared" si="0"/>
        <v>157</v>
      </c>
      <c r="I17" s="357">
        <f t="shared" si="0"/>
        <v>221</v>
      </c>
      <c r="J17" s="357">
        <f t="shared" si="0"/>
        <v>513</v>
      </c>
      <c r="K17" s="357">
        <f t="shared" si="0"/>
        <v>264</v>
      </c>
      <c r="L17" s="357">
        <f t="shared" si="0"/>
        <v>59</v>
      </c>
      <c r="M17" s="357">
        <f t="shared" si="0"/>
        <v>8</v>
      </c>
      <c r="N17" s="358"/>
    </row>
    <row r="18" spans="1:14">
      <c r="A18" s="350"/>
      <c r="B18" s="355" t="s">
        <v>2080</v>
      </c>
      <c r="C18" s="356" t="s">
        <v>3302</v>
      </c>
      <c r="D18" s="357">
        <f t="shared" si="1"/>
        <v>871</v>
      </c>
      <c r="E18" s="357">
        <f t="shared" si="1"/>
        <v>0</v>
      </c>
      <c r="F18" s="357">
        <f t="shared" si="1"/>
        <v>2</v>
      </c>
      <c r="G18" s="357">
        <f t="shared" si="0"/>
        <v>25</v>
      </c>
      <c r="H18" s="357">
        <f t="shared" si="0"/>
        <v>87</v>
      </c>
      <c r="I18" s="357">
        <f t="shared" si="0"/>
        <v>177</v>
      </c>
      <c r="J18" s="357">
        <f t="shared" si="0"/>
        <v>300</v>
      </c>
      <c r="K18" s="357">
        <f t="shared" si="0"/>
        <v>226</v>
      </c>
      <c r="L18" s="357">
        <f t="shared" si="0"/>
        <v>44</v>
      </c>
      <c r="M18" s="357">
        <f t="shared" si="0"/>
        <v>10</v>
      </c>
      <c r="N18" s="358"/>
    </row>
    <row r="19" spans="1:14">
      <c r="A19" s="350"/>
      <c r="B19" s="355" t="s">
        <v>3312</v>
      </c>
      <c r="C19" s="356" t="s">
        <v>3304</v>
      </c>
      <c r="D19" s="357">
        <f t="shared" ref="D19:D29" si="2">SUM(D41+D63+D85)</f>
        <v>526</v>
      </c>
      <c r="E19" s="357">
        <f t="shared" si="1"/>
        <v>1</v>
      </c>
      <c r="F19" s="357">
        <f t="shared" si="1"/>
        <v>0</v>
      </c>
      <c r="G19" s="357">
        <f t="shared" si="0"/>
        <v>15</v>
      </c>
      <c r="H19" s="357">
        <f t="shared" si="0"/>
        <v>65</v>
      </c>
      <c r="I19" s="357">
        <f t="shared" si="0"/>
        <v>104</v>
      </c>
      <c r="J19" s="357">
        <f t="shared" si="0"/>
        <v>206</v>
      </c>
      <c r="K19" s="357">
        <f t="shared" si="0"/>
        <v>111</v>
      </c>
      <c r="L19" s="357">
        <f t="shared" si="0"/>
        <v>19</v>
      </c>
      <c r="M19" s="357">
        <f t="shared" si="0"/>
        <v>5</v>
      </c>
      <c r="N19" s="358"/>
    </row>
    <row r="20" spans="1:14">
      <c r="A20" s="350"/>
      <c r="B20" s="355" t="s">
        <v>3158</v>
      </c>
      <c r="C20" s="356" t="s">
        <v>3302</v>
      </c>
      <c r="D20" s="357">
        <f t="shared" si="2"/>
        <v>447</v>
      </c>
      <c r="E20" s="357">
        <f t="shared" si="1"/>
        <v>0</v>
      </c>
      <c r="F20" s="357">
        <f t="shared" si="1"/>
        <v>0</v>
      </c>
      <c r="G20" s="357">
        <f t="shared" si="0"/>
        <v>17</v>
      </c>
      <c r="H20" s="357">
        <f t="shared" si="0"/>
        <v>76</v>
      </c>
      <c r="I20" s="357">
        <f t="shared" si="0"/>
        <v>82</v>
      </c>
      <c r="J20" s="357">
        <f t="shared" si="0"/>
        <v>113</v>
      </c>
      <c r="K20" s="357">
        <f t="shared" si="0"/>
        <v>104</v>
      </c>
      <c r="L20" s="357">
        <f t="shared" si="0"/>
        <v>46</v>
      </c>
      <c r="M20" s="357">
        <f t="shared" si="0"/>
        <v>9</v>
      </c>
      <c r="N20" s="358"/>
    </row>
    <row r="21" spans="1:14">
      <c r="A21" s="350"/>
      <c r="B21" s="355" t="s">
        <v>3313</v>
      </c>
      <c r="C21" s="356" t="s">
        <v>3304</v>
      </c>
      <c r="D21" s="357">
        <f t="shared" si="2"/>
        <v>460</v>
      </c>
      <c r="E21" s="357">
        <f t="shared" si="1"/>
        <v>0</v>
      </c>
      <c r="F21" s="357">
        <f t="shared" si="1"/>
        <v>0</v>
      </c>
      <c r="G21" s="357">
        <f t="shared" si="0"/>
        <v>16</v>
      </c>
      <c r="H21" s="357">
        <f t="shared" si="0"/>
        <v>62</v>
      </c>
      <c r="I21" s="357">
        <f t="shared" si="0"/>
        <v>88</v>
      </c>
      <c r="J21" s="357">
        <f t="shared" si="0"/>
        <v>187</v>
      </c>
      <c r="K21" s="357">
        <f t="shared" si="0"/>
        <v>70</v>
      </c>
      <c r="L21" s="357">
        <f t="shared" si="0"/>
        <v>36</v>
      </c>
      <c r="M21" s="357">
        <f t="shared" si="0"/>
        <v>1</v>
      </c>
      <c r="N21" s="358"/>
    </row>
    <row r="22" spans="1:14">
      <c r="A22" s="350"/>
      <c r="B22" s="355" t="s">
        <v>3160</v>
      </c>
      <c r="C22" s="356" t="s">
        <v>3302</v>
      </c>
      <c r="D22" s="357">
        <f t="shared" si="2"/>
        <v>281</v>
      </c>
      <c r="E22" s="357">
        <f t="shared" si="1"/>
        <v>0</v>
      </c>
      <c r="F22" s="357">
        <f t="shared" si="1"/>
        <v>0</v>
      </c>
      <c r="G22" s="357">
        <f t="shared" si="0"/>
        <v>6</v>
      </c>
      <c r="H22" s="357">
        <f t="shared" si="0"/>
        <v>40</v>
      </c>
      <c r="I22" s="357">
        <f t="shared" si="0"/>
        <v>59</v>
      </c>
      <c r="J22" s="357">
        <f t="shared" si="0"/>
        <v>75</v>
      </c>
      <c r="K22" s="357">
        <f t="shared" si="0"/>
        <v>77</v>
      </c>
      <c r="L22" s="357">
        <f t="shared" si="0"/>
        <v>19</v>
      </c>
      <c r="M22" s="357">
        <f t="shared" si="0"/>
        <v>5</v>
      </c>
      <c r="N22" s="358"/>
    </row>
    <row r="23" spans="1:14">
      <c r="A23" s="350"/>
      <c r="B23" s="355" t="s">
        <v>3161</v>
      </c>
      <c r="C23" s="356" t="s">
        <v>3304</v>
      </c>
      <c r="D23" s="357">
        <f t="shared" si="2"/>
        <v>135</v>
      </c>
      <c r="E23" s="357">
        <f t="shared" si="1"/>
        <v>0</v>
      </c>
      <c r="F23" s="357">
        <f t="shared" si="1"/>
        <v>0</v>
      </c>
      <c r="G23" s="357">
        <f t="shared" si="0"/>
        <v>6</v>
      </c>
      <c r="H23" s="357">
        <f t="shared" si="0"/>
        <v>21</v>
      </c>
      <c r="I23" s="357">
        <f t="shared" si="0"/>
        <v>22</v>
      </c>
      <c r="J23" s="357">
        <f t="shared" si="0"/>
        <v>42</v>
      </c>
      <c r="K23" s="357">
        <f t="shared" si="0"/>
        <v>34</v>
      </c>
      <c r="L23" s="357">
        <f t="shared" si="0"/>
        <v>10</v>
      </c>
      <c r="M23" s="357">
        <f t="shared" si="0"/>
        <v>0</v>
      </c>
      <c r="N23" s="358"/>
    </row>
    <row r="24" spans="1:14">
      <c r="A24" s="350"/>
      <c r="B24" s="355" t="s">
        <v>3162</v>
      </c>
      <c r="C24" s="356" t="s">
        <v>3302</v>
      </c>
      <c r="D24" s="357">
        <f t="shared" si="2"/>
        <v>85</v>
      </c>
      <c r="E24" s="357">
        <f t="shared" si="1"/>
        <v>0</v>
      </c>
      <c r="F24" s="357">
        <f t="shared" si="1"/>
        <v>0</v>
      </c>
      <c r="G24" s="357">
        <f t="shared" ref="G24:M29" si="3">SUM(G46+G68+G90)</f>
        <v>2</v>
      </c>
      <c r="H24" s="357">
        <f t="shared" si="3"/>
        <v>6</v>
      </c>
      <c r="I24" s="357">
        <f t="shared" si="3"/>
        <v>12</v>
      </c>
      <c r="J24" s="357">
        <f t="shared" si="3"/>
        <v>28</v>
      </c>
      <c r="K24" s="357">
        <f t="shared" si="3"/>
        <v>31</v>
      </c>
      <c r="L24" s="357">
        <f t="shared" si="3"/>
        <v>6</v>
      </c>
      <c r="M24" s="357">
        <f t="shared" si="3"/>
        <v>0</v>
      </c>
      <c r="N24" s="358"/>
    </row>
    <row r="25" spans="1:14">
      <c r="A25" s="350"/>
      <c r="B25" s="355" t="s">
        <v>3163</v>
      </c>
      <c r="C25" s="356" t="s">
        <v>3304</v>
      </c>
      <c r="D25" s="357">
        <f t="shared" si="2"/>
        <v>48</v>
      </c>
      <c r="E25" s="357">
        <f t="shared" ref="E25:F29" si="4">SUM(E47+E69+E91)</f>
        <v>0</v>
      </c>
      <c r="F25" s="357">
        <f t="shared" si="4"/>
        <v>0</v>
      </c>
      <c r="G25" s="357">
        <f t="shared" si="3"/>
        <v>3</v>
      </c>
      <c r="H25" s="357">
        <f t="shared" si="3"/>
        <v>4</v>
      </c>
      <c r="I25" s="357">
        <f t="shared" si="3"/>
        <v>6</v>
      </c>
      <c r="J25" s="357">
        <f t="shared" si="3"/>
        <v>21</v>
      </c>
      <c r="K25" s="357">
        <f t="shared" si="3"/>
        <v>10</v>
      </c>
      <c r="L25" s="357">
        <f t="shared" si="3"/>
        <v>4</v>
      </c>
      <c r="M25" s="357">
        <f t="shared" si="3"/>
        <v>0</v>
      </c>
      <c r="N25" s="358"/>
    </row>
    <row r="26" spans="1:14">
      <c r="A26" s="350"/>
      <c r="B26" s="355" t="s">
        <v>3314</v>
      </c>
      <c r="C26" s="356" t="s">
        <v>3302</v>
      </c>
      <c r="D26" s="357">
        <f t="shared" si="2"/>
        <v>25</v>
      </c>
      <c r="E26" s="357">
        <f t="shared" si="4"/>
        <v>0</v>
      </c>
      <c r="F26" s="357">
        <f t="shared" si="4"/>
        <v>0</v>
      </c>
      <c r="G26" s="357">
        <f t="shared" si="3"/>
        <v>0</v>
      </c>
      <c r="H26" s="357">
        <f t="shared" si="3"/>
        <v>2</v>
      </c>
      <c r="I26" s="357">
        <f t="shared" si="3"/>
        <v>3</v>
      </c>
      <c r="J26" s="357">
        <f t="shared" si="3"/>
        <v>5</v>
      </c>
      <c r="K26" s="357">
        <f t="shared" si="3"/>
        <v>3</v>
      </c>
      <c r="L26" s="357">
        <f t="shared" si="3"/>
        <v>7</v>
      </c>
      <c r="M26" s="357">
        <f t="shared" si="3"/>
        <v>5</v>
      </c>
      <c r="N26" s="358"/>
    </row>
    <row r="27" spans="1:14">
      <c r="A27" s="350"/>
      <c r="B27" s="355" t="s">
        <v>3315</v>
      </c>
      <c r="C27" s="356" t="s">
        <v>3304</v>
      </c>
      <c r="D27" s="357">
        <f t="shared" si="2"/>
        <v>26</v>
      </c>
      <c r="E27" s="357">
        <f t="shared" si="4"/>
        <v>0</v>
      </c>
      <c r="F27" s="357">
        <f t="shared" si="4"/>
        <v>0</v>
      </c>
      <c r="G27" s="357">
        <f t="shared" si="3"/>
        <v>0</v>
      </c>
      <c r="H27" s="357">
        <f t="shared" si="3"/>
        <v>3</v>
      </c>
      <c r="I27" s="357">
        <f t="shared" si="3"/>
        <v>4</v>
      </c>
      <c r="J27" s="357">
        <f t="shared" si="3"/>
        <v>7</v>
      </c>
      <c r="K27" s="357">
        <f t="shared" si="3"/>
        <v>2</v>
      </c>
      <c r="L27" s="357">
        <f t="shared" si="3"/>
        <v>8</v>
      </c>
      <c r="M27" s="357">
        <f t="shared" si="3"/>
        <v>2</v>
      </c>
      <c r="N27" s="358"/>
    </row>
    <row r="28" spans="1:14">
      <c r="A28" s="350"/>
      <c r="B28" s="355" t="s">
        <v>3166</v>
      </c>
      <c r="C28" s="356" t="s">
        <v>3302</v>
      </c>
      <c r="D28" s="357">
        <f t="shared" si="2"/>
        <v>42</v>
      </c>
      <c r="E28" s="357">
        <f t="shared" si="4"/>
        <v>0</v>
      </c>
      <c r="F28" s="357">
        <f t="shared" si="4"/>
        <v>0</v>
      </c>
      <c r="G28" s="357">
        <f t="shared" si="3"/>
        <v>1</v>
      </c>
      <c r="H28" s="357">
        <f t="shared" si="3"/>
        <v>1</v>
      </c>
      <c r="I28" s="357">
        <f t="shared" si="3"/>
        <v>5</v>
      </c>
      <c r="J28" s="357">
        <f t="shared" si="3"/>
        <v>11</v>
      </c>
      <c r="K28" s="357">
        <f t="shared" si="3"/>
        <v>6</v>
      </c>
      <c r="L28" s="357">
        <f t="shared" si="3"/>
        <v>18</v>
      </c>
      <c r="M28" s="357">
        <f t="shared" si="3"/>
        <v>0</v>
      </c>
      <c r="N28" s="358"/>
    </row>
    <row r="29" spans="1:14">
      <c r="A29" s="350"/>
      <c r="B29" s="355" t="s">
        <v>3316</v>
      </c>
      <c r="C29" s="356" t="s">
        <v>3304</v>
      </c>
      <c r="D29" s="357">
        <f t="shared" si="2"/>
        <v>6</v>
      </c>
      <c r="E29" s="357">
        <f t="shared" si="4"/>
        <v>0</v>
      </c>
      <c r="F29" s="357">
        <f t="shared" si="4"/>
        <v>0</v>
      </c>
      <c r="G29" s="357">
        <f t="shared" si="3"/>
        <v>0</v>
      </c>
      <c r="H29" s="357">
        <f t="shared" si="3"/>
        <v>0</v>
      </c>
      <c r="I29" s="357">
        <f t="shared" si="3"/>
        <v>2</v>
      </c>
      <c r="J29" s="357">
        <f t="shared" si="3"/>
        <v>0</v>
      </c>
      <c r="K29" s="357">
        <f t="shared" si="3"/>
        <v>4</v>
      </c>
      <c r="L29" s="357">
        <f t="shared" si="3"/>
        <v>0</v>
      </c>
      <c r="M29" s="357">
        <f t="shared" si="3"/>
        <v>0</v>
      </c>
      <c r="N29" s="358"/>
    </row>
    <row r="30" spans="1:14">
      <c r="A30" s="354" t="s">
        <v>3317</v>
      </c>
      <c r="B30" s="355" t="s">
        <v>3318</v>
      </c>
      <c r="C30" s="356" t="s">
        <v>3302</v>
      </c>
      <c r="D30" s="535">
        <f>SUM(D32+D34+D36+D38+D40+D42+D44+D46+D48+D50)</f>
        <v>25378</v>
      </c>
      <c r="E30" s="536">
        <v>0</v>
      </c>
      <c r="F30" s="536">
        <f>SUM(F32+F34+F36+F38+F40+F42)</f>
        <v>24</v>
      </c>
      <c r="G30" s="537">
        <f t="shared" ref="G30:M31" si="5">SUM(G32+G34+G36+G38+G40+G42+G44+G46+G48+G50)</f>
        <v>1442</v>
      </c>
      <c r="H30" s="536">
        <f t="shared" si="5"/>
        <v>3411</v>
      </c>
      <c r="I30" s="536">
        <f t="shared" si="5"/>
        <v>4736</v>
      </c>
      <c r="J30" s="536">
        <f t="shared" si="5"/>
        <v>8834</v>
      </c>
      <c r="K30" s="536">
        <f t="shared" si="5"/>
        <v>5506</v>
      </c>
      <c r="L30" s="536">
        <f t="shared" si="5"/>
        <v>1291</v>
      </c>
      <c r="M30" s="536">
        <f t="shared" si="5"/>
        <v>134</v>
      </c>
      <c r="N30" s="358"/>
    </row>
    <row r="31" spans="1:14">
      <c r="A31" s="350" t="s">
        <v>3319</v>
      </c>
      <c r="B31" s="355" t="s">
        <v>3170</v>
      </c>
      <c r="C31" s="356" t="s">
        <v>3304</v>
      </c>
      <c r="D31" s="535">
        <f>SUM(D33+D35+D37+D39+D41+D43+D45+D47+D49+D51)</f>
        <v>12931</v>
      </c>
      <c r="E31" s="535">
        <f>SUM(E33+E35+E37+E39+E41+E43+E45+E47+E49+E51)</f>
        <v>1</v>
      </c>
      <c r="F31" s="535">
        <f>SUM(F33+F35+F37+F39+F41+F43+F45+F47+F49+F51)</f>
        <v>4</v>
      </c>
      <c r="G31" s="535">
        <f>SUM(G33+G35+G37+G39+G41+G43+G45+G47+G49+G51)</f>
        <v>873</v>
      </c>
      <c r="H31" s="537">
        <f>SUM(H33+H35+H37+H39+H41+H43+H45+H47+H49+H51)</f>
        <v>1631</v>
      </c>
      <c r="I31" s="536">
        <f t="shared" si="5"/>
        <v>2053</v>
      </c>
      <c r="J31" s="536">
        <f t="shared" si="5"/>
        <v>4470</v>
      </c>
      <c r="K31" s="536">
        <f t="shared" si="5"/>
        <v>3127</v>
      </c>
      <c r="L31" s="536">
        <f t="shared" si="5"/>
        <v>717</v>
      </c>
      <c r="M31" s="536">
        <f t="shared" si="5"/>
        <v>55</v>
      </c>
      <c r="N31" s="358"/>
    </row>
    <row r="32" spans="1:14">
      <c r="A32" s="350" t="s">
        <v>3320</v>
      </c>
      <c r="B32" s="355" t="s">
        <v>2076</v>
      </c>
      <c r="C32" s="356" t="s">
        <v>3302</v>
      </c>
      <c r="D32" s="535">
        <f t="shared" ref="D32:D48" si="6">SUM(E32:M32)</f>
        <v>15794</v>
      </c>
      <c r="E32" s="538"/>
      <c r="F32" s="538">
        <v>2</v>
      </c>
      <c r="G32" s="538">
        <v>881</v>
      </c>
      <c r="H32" s="538">
        <v>2388</v>
      </c>
      <c r="I32" s="538">
        <v>3423</v>
      </c>
      <c r="J32" s="538">
        <v>5647</v>
      </c>
      <c r="K32" s="538">
        <v>2812</v>
      </c>
      <c r="L32" s="538">
        <v>595</v>
      </c>
      <c r="M32" s="538">
        <v>46</v>
      </c>
      <c r="N32" s="358"/>
    </row>
    <row r="33" spans="1:14">
      <c r="A33" s="350"/>
      <c r="B33" s="355" t="s">
        <v>3305</v>
      </c>
      <c r="C33" s="356" t="s">
        <v>3304</v>
      </c>
      <c r="D33" s="535">
        <f t="shared" si="6"/>
        <v>6178</v>
      </c>
      <c r="E33" s="538"/>
      <c r="F33" s="538">
        <v>0</v>
      </c>
      <c r="G33" s="538">
        <v>537</v>
      </c>
      <c r="H33" s="538">
        <v>908</v>
      </c>
      <c r="I33" s="538">
        <v>1023</v>
      </c>
      <c r="J33" s="538">
        <v>2005</v>
      </c>
      <c r="K33" s="538">
        <v>1342</v>
      </c>
      <c r="L33" s="538">
        <v>343</v>
      </c>
      <c r="M33" s="538">
        <v>20</v>
      </c>
      <c r="N33" s="358"/>
    </row>
    <row r="34" spans="1:14">
      <c r="A34" s="350"/>
      <c r="B34" s="355" t="s">
        <v>3306</v>
      </c>
      <c r="C34" s="356" t="s">
        <v>3302</v>
      </c>
      <c r="D34" s="535">
        <f t="shared" si="6"/>
        <v>4107</v>
      </c>
      <c r="E34" s="538"/>
      <c r="F34" s="538">
        <v>11</v>
      </c>
      <c r="G34" s="538">
        <v>325</v>
      </c>
      <c r="H34" s="538">
        <v>435</v>
      </c>
      <c r="I34" s="538">
        <v>469</v>
      </c>
      <c r="J34" s="538">
        <v>1339</v>
      </c>
      <c r="K34" s="538">
        <v>1264</v>
      </c>
      <c r="L34" s="538">
        <v>247</v>
      </c>
      <c r="M34" s="538">
        <v>17</v>
      </c>
      <c r="N34" s="358"/>
    </row>
    <row r="35" spans="1:14">
      <c r="A35" s="350"/>
      <c r="B35" s="355" t="s">
        <v>3307</v>
      </c>
      <c r="C35" s="356" t="s">
        <v>3304</v>
      </c>
      <c r="D35" s="535">
        <f t="shared" si="6"/>
        <v>3051</v>
      </c>
      <c r="E35" s="538">
        <v>0</v>
      </c>
      <c r="F35" s="538">
        <v>1</v>
      </c>
      <c r="G35" s="538">
        <v>153</v>
      </c>
      <c r="H35" s="538">
        <v>256</v>
      </c>
      <c r="I35" s="538">
        <v>395</v>
      </c>
      <c r="J35" s="538">
        <v>1137</v>
      </c>
      <c r="K35" s="538">
        <v>956</v>
      </c>
      <c r="L35" s="538">
        <v>145</v>
      </c>
      <c r="M35" s="538">
        <v>8</v>
      </c>
      <c r="N35" s="358"/>
    </row>
    <row r="36" spans="1:14">
      <c r="A36" s="350"/>
      <c r="B36" s="355" t="s">
        <v>3308</v>
      </c>
      <c r="C36" s="356" t="s">
        <v>3302</v>
      </c>
      <c r="D36" s="535">
        <f t="shared" si="6"/>
        <v>1900</v>
      </c>
      <c r="E36" s="538">
        <v>0</v>
      </c>
      <c r="F36" s="538">
        <v>0</v>
      </c>
      <c r="G36" s="538">
        <v>97</v>
      </c>
      <c r="H36" s="538">
        <v>174</v>
      </c>
      <c r="I36" s="538">
        <v>260</v>
      </c>
      <c r="J36" s="538">
        <v>568</v>
      </c>
      <c r="K36" s="538">
        <v>598</v>
      </c>
      <c r="L36" s="538">
        <v>178</v>
      </c>
      <c r="M36" s="538">
        <v>25</v>
      </c>
      <c r="N36" s="358"/>
    </row>
    <row r="37" spans="1:14">
      <c r="A37" s="350"/>
      <c r="B37" s="355" t="s">
        <v>3309</v>
      </c>
      <c r="C37" s="356" t="s">
        <v>3304</v>
      </c>
      <c r="D37" s="535">
        <f t="shared" si="6"/>
        <v>1229</v>
      </c>
      <c r="E37" s="538">
        <v>0</v>
      </c>
      <c r="F37" s="538">
        <v>1</v>
      </c>
      <c r="G37" s="538">
        <v>65</v>
      </c>
      <c r="H37" s="538">
        <v>156</v>
      </c>
      <c r="I37" s="538">
        <v>190</v>
      </c>
      <c r="J37" s="538">
        <v>365</v>
      </c>
      <c r="K37" s="538">
        <v>342</v>
      </c>
      <c r="L37" s="538">
        <v>99</v>
      </c>
      <c r="M37" s="538">
        <v>11</v>
      </c>
      <c r="N37" s="358"/>
    </row>
    <row r="38" spans="1:14">
      <c r="A38" s="350"/>
      <c r="B38" s="355" t="s">
        <v>3310</v>
      </c>
      <c r="C38" s="356" t="s">
        <v>3302</v>
      </c>
      <c r="D38" s="538">
        <f t="shared" si="6"/>
        <v>1854</v>
      </c>
      <c r="E38" s="538">
        <v>0</v>
      </c>
      <c r="F38" s="538">
        <v>9</v>
      </c>
      <c r="G38" s="538">
        <v>88</v>
      </c>
      <c r="H38" s="538">
        <v>203</v>
      </c>
      <c r="I38" s="538">
        <v>249</v>
      </c>
      <c r="J38" s="538">
        <v>751</v>
      </c>
      <c r="K38" s="538">
        <v>399</v>
      </c>
      <c r="L38" s="538">
        <v>138</v>
      </c>
      <c r="M38" s="538">
        <v>17</v>
      </c>
      <c r="N38" s="358"/>
    </row>
    <row r="39" spans="1:14">
      <c r="A39" s="350"/>
      <c r="B39" s="355" t="s">
        <v>3311</v>
      </c>
      <c r="C39" s="356" t="s">
        <v>3304</v>
      </c>
      <c r="D39" s="538">
        <f t="shared" si="6"/>
        <v>1281</v>
      </c>
      <c r="E39" s="538">
        <v>0</v>
      </c>
      <c r="F39" s="538">
        <v>2</v>
      </c>
      <c r="G39" s="538">
        <v>78</v>
      </c>
      <c r="H39" s="538">
        <v>156</v>
      </c>
      <c r="I39" s="538">
        <v>220</v>
      </c>
      <c r="J39" s="538">
        <v>503</v>
      </c>
      <c r="K39" s="538">
        <v>259</v>
      </c>
      <c r="L39" s="538">
        <v>55</v>
      </c>
      <c r="M39" s="538">
        <v>8</v>
      </c>
      <c r="N39" s="358"/>
    </row>
    <row r="40" spans="1:14">
      <c r="A40" s="350"/>
      <c r="B40" s="355" t="s">
        <v>2080</v>
      </c>
      <c r="C40" s="356" t="s">
        <v>3302</v>
      </c>
      <c r="D40" s="535">
        <f t="shared" si="6"/>
        <v>843</v>
      </c>
      <c r="E40" s="538">
        <v>0</v>
      </c>
      <c r="F40" s="538">
        <v>2</v>
      </c>
      <c r="G40" s="538">
        <v>25</v>
      </c>
      <c r="H40" s="538">
        <v>86</v>
      </c>
      <c r="I40" s="538">
        <v>174</v>
      </c>
      <c r="J40" s="538">
        <v>297</v>
      </c>
      <c r="K40" s="538">
        <v>212</v>
      </c>
      <c r="L40" s="538">
        <v>37</v>
      </c>
      <c r="M40" s="538">
        <v>10</v>
      </c>
      <c r="N40" s="358"/>
    </row>
    <row r="41" spans="1:14">
      <c r="A41" s="350"/>
      <c r="B41" s="355" t="s">
        <v>3312</v>
      </c>
      <c r="C41" s="356" t="s">
        <v>3304</v>
      </c>
      <c r="D41" s="535">
        <f t="shared" si="6"/>
        <v>517</v>
      </c>
      <c r="E41" s="538">
        <v>1</v>
      </c>
      <c r="F41" s="538">
        <v>0</v>
      </c>
      <c r="G41" s="538">
        <v>15</v>
      </c>
      <c r="H41" s="538">
        <v>65</v>
      </c>
      <c r="I41" s="538">
        <v>103</v>
      </c>
      <c r="J41" s="538">
        <v>203</v>
      </c>
      <c r="K41" s="538">
        <v>108</v>
      </c>
      <c r="L41" s="538">
        <v>17</v>
      </c>
      <c r="M41" s="538">
        <v>5</v>
      </c>
      <c r="N41" s="358"/>
    </row>
    <row r="42" spans="1:14">
      <c r="A42" s="350"/>
      <c r="B42" s="355" t="s">
        <v>3158</v>
      </c>
      <c r="C42" s="356" t="s">
        <v>3302</v>
      </c>
      <c r="D42" s="535">
        <f t="shared" si="6"/>
        <v>447</v>
      </c>
      <c r="E42" s="538">
        <v>0</v>
      </c>
      <c r="F42" s="538">
        <v>0</v>
      </c>
      <c r="G42" s="538">
        <v>17</v>
      </c>
      <c r="H42" s="538">
        <v>76</v>
      </c>
      <c r="I42" s="538">
        <v>82</v>
      </c>
      <c r="J42" s="538">
        <v>113</v>
      </c>
      <c r="K42" s="538">
        <v>104</v>
      </c>
      <c r="L42" s="538">
        <v>46</v>
      </c>
      <c r="M42" s="538">
        <v>9</v>
      </c>
      <c r="N42" s="358"/>
    </row>
    <row r="43" spans="1:14">
      <c r="A43" s="350"/>
      <c r="B43" s="355" t="s">
        <v>3313</v>
      </c>
      <c r="C43" s="356" t="s">
        <v>3304</v>
      </c>
      <c r="D43" s="535">
        <f t="shared" si="6"/>
        <v>460</v>
      </c>
      <c r="E43" s="538">
        <v>0</v>
      </c>
      <c r="F43" s="538">
        <v>0</v>
      </c>
      <c r="G43" s="538">
        <v>16</v>
      </c>
      <c r="H43" s="538">
        <v>62</v>
      </c>
      <c r="I43" s="538">
        <v>88</v>
      </c>
      <c r="J43" s="538">
        <v>187</v>
      </c>
      <c r="K43" s="538">
        <v>70</v>
      </c>
      <c r="L43" s="538">
        <v>36</v>
      </c>
      <c r="M43" s="538">
        <v>1</v>
      </c>
      <c r="N43" s="358"/>
    </row>
    <row r="44" spans="1:14">
      <c r="A44" s="350"/>
      <c r="B44" s="355" t="s">
        <v>3160</v>
      </c>
      <c r="C44" s="356" t="s">
        <v>3302</v>
      </c>
      <c r="D44" s="538">
        <f t="shared" si="6"/>
        <v>281</v>
      </c>
      <c r="E44" s="538">
        <v>0</v>
      </c>
      <c r="F44" s="538">
        <v>0</v>
      </c>
      <c r="G44" s="538">
        <v>6</v>
      </c>
      <c r="H44" s="538">
        <v>40</v>
      </c>
      <c r="I44" s="538">
        <v>59</v>
      </c>
      <c r="J44" s="538">
        <v>75</v>
      </c>
      <c r="K44" s="538">
        <v>77</v>
      </c>
      <c r="L44" s="538">
        <v>19</v>
      </c>
      <c r="M44" s="538">
        <v>5</v>
      </c>
      <c r="N44" s="358"/>
    </row>
    <row r="45" spans="1:14">
      <c r="A45" s="350"/>
      <c r="B45" s="355" t="s">
        <v>3161</v>
      </c>
      <c r="C45" s="356" t="s">
        <v>3304</v>
      </c>
      <c r="D45" s="538">
        <f t="shared" si="6"/>
        <v>135</v>
      </c>
      <c r="E45" s="538">
        <v>0</v>
      </c>
      <c r="F45" s="538">
        <v>0</v>
      </c>
      <c r="G45" s="538">
        <v>6</v>
      </c>
      <c r="H45" s="538">
        <v>21</v>
      </c>
      <c r="I45" s="538">
        <v>22</v>
      </c>
      <c r="J45" s="538">
        <v>42</v>
      </c>
      <c r="K45" s="538">
        <v>34</v>
      </c>
      <c r="L45" s="538">
        <v>10</v>
      </c>
      <c r="M45" s="538">
        <v>0</v>
      </c>
      <c r="N45" s="358"/>
    </row>
    <row r="46" spans="1:14">
      <c r="A46" s="350"/>
      <c r="B46" s="355" t="s">
        <v>3162</v>
      </c>
      <c r="C46" s="356" t="s">
        <v>3302</v>
      </c>
      <c r="D46" s="538">
        <f t="shared" si="6"/>
        <v>85</v>
      </c>
      <c r="E46" s="538">
        <v>0</v>
      </c>
      <c r="F46" s="538">
        <v>0</v>
      </c>
      <c r="G46" s="538">
        <v>2</v>
      </c>
      <c r="H46" s="538">
        <v>6</v>
      </c>
      <c r="I46" s="538">
        <v>12</v>
      </c>
      <c r="J46" s="538">
        <v>28</v>
      </c>
      <c r="K46" s="538">
        <v>31</v>
      </c>
      <c r="L46" s="538">
        <v>6</v>
      </c>
      <c r="M46" s="538">
        <v>0</v>
      </c>
      <c r="N46" s="358"/>
    </row>
    <row r="47" spans="1:14">
      <c r="A47" s="350"/>
      <c r="B47" s="355" t="s">
        <v>3163</v>
      </c>
      <c r="C47" s="356" t="s">
        <v>3304</v>
      </c>
      <c r="D47" s="538">
        <f t="shared" si="6"/>
        <v>48</v>
      </c>
      <c r="E47" s="538">
        <v>0</v>
      </c>
      <c r="F47" s="538">
        <v>0</v>
      </c>
      <c r="G47" s="538">
        <v>3</v>
      </c>
      <c r="H47" s="538">
        <v>4</v>
      </c>
      <c r="I47" s="538">
        <v>6</v>
      </c>
      <c r="J47" s="538">
        <v>21</v>
      </c>
      <c r="K47" s="538">
        <v>10</v>
      </c>
      <c r="L47" s="538">
        <v>4</v>
      </c>
      <c r="M47" s="538">
        <v>0</v>
      </c>
      <c r="N47" s="358"/>
    </row>
    <row r="48" spans="1:14">
      <c r="A48" s="350"/>
      <c r="B48" s="355" t="s">
        <v>3314</v>
      </c>
      <c r="C48" s="356" t="s">
        <v>3302</v>
      </c>
      <c r="D48" s="538">
        <f t="shared" si="6"/>
        <v>25</v>
      </c>
      <c r="E48" s="359">
        <v>0</v>
      </c>
      <c r="F48" s="359">
        <v>0</v>
      </c>
      <c r="G48" s="359">
        <v>0</v>
      </c>
      <c r="H48" s="539">
        <v>2</v>
      </c>
      <c r="I48" s="539">
        <v>3</v>
      </c>
      <c r="J48" s="539">
        <v>5</v>
      </c>
      <c r="K48" s="539">
        <v>3</v>
      </c>
      <c r="L48" s="539">
        <v>7</v>
      </c>
      <c r="M48" s="539">
        <v>5</v>
      </c>
      <c r="N48" s="358"/>
    </row>
    <row r="49" spans="1:14">
      <c r="A49" s="350"/>
      <c r="B49" s="355" t="s">
        <v>3315</v>
      </c>
      <c r="C49" s="356" t="s">
        <v>3304</v>
      </c>
      <c r="D49" s="538">
        <v>26</v>
      </c>
      <c r="E49" s="359">
        <v>0</v>
      </c>
      <c r="F49" s="359">
        <v>0</v>
      </c>
      <c r="G49" s="359">
        <v>0</v>
      </c>
      <c r="H49" s="539">
        <v>3</v>
      </c>
      <c r="I49" s="539">
        <v>4</v>
      </c>
      <c r="J49" s="539">
        <v>7</v>
      </c>
      <c r="K49" s="539">
        <v>2</v>
      </c>
      <c r="L49" s="539">
        <v>8</v>
      </c>
      <c r="M49" s="539">
        <v>2</v>
      </c>
      <c r="N49" s="358"/>
    </row>
    <row r="50" spans="1:14">
      <c r="A50" s="350"/>
      <c r="B50" s="355" t="s">
        <v>3166</v>
      </c>
      <c r="C50" s="356" t="s">
        <v>3302</v>
      </c>
      <c r="D50" s="538">
        <f>SUM(E50:M50)</f>
        <v>42</v>
      </c>
      <c r="E50" s="538">
        <v>0</v>
      </c>
      <c r="F50" s="538">
        <v>0</v>
      </c>
      <c r="G50" s="538">
        <v>1</v>
      </c>
      <c r="H50" s="538">
        <v>1</v>
      </c>
      <c r="I50" s="538">
        <v>5</v>
      </c>
      <c r="J50" s="538">
        <v>11</v>
      </c>
      <c r="K50" s="538">
        <v>6</v>
      </c>
      <c r="L50" s="538">
        <v>18</v>
      </c>
      <c r="M50" s="538">
        <v>0</v>
      </c>
      <c r="N50" s="358"/>
    </row>
    <row r="51" spans="1:14">
      <c r="A51" s="350"/>
      <c r="B51" s="355" t="s">
        <v>3316</v>
      </c>
      <c r="C51" s="356" t="s">
        <v>3304</v>
      </c>
      <c r="D51" s="538">
        <f>SUM(E51:M51)</f>
        <v>6</v>
      </c>
      <c r="E51" s="538">
        <v>0</v>
      </c>
      <c r="F51" s="538">
        <v>0</v>
      </c>
      <c r="G51" s="538">
        <v>0</v>
      </c>
      <c r="H51" s="538">
        <v>0</v>
      </c>
      <c r="I51" s="538">
        <v>2</v>
      </c>
      <c r="J51" s="538">
        <v>0</v>
      </c>
      <c r="K51" s="538">
        <v>4</v>
      </c>
      <c r="L51" s="538">
        <v>0</v>
      </c>
      <c r="M51" s="538">
        <v>0</v>
      </c>
      <c r="N51" s="358"/>
    </row>
    <row r="52" spans="1:14">
      <c r="A52" s="354" t="s">
        <v>3171</v>
      </c>
      <c r="B52" s="355" t="s">
        <v>3318</v>
      </c>
      <c r="C52" s="356" t="s">
        <v>3302</v>
      </c>
      <c r="D52" s="540">
        <v>55</v>
      </c>
      <c r="E52" s="540">
        <v>0</v>
      </c>
      <c r="F52" s="540">
        <v>0</v>
      </c>
      <c r="G52" s="540">
        <v>0</v>
      </c>
      <c r="H52" s="540">
        <v>0</v>
      </c>
      <c r="I52" s="540">
        <v>1</v>
      </c>
      <c r="J52" s="540">
        <v>14</v>
      </c>
      <c r="K52" s="540">
        <v>19</v>
      </c>
      <c r="L52" s="540">
        <v>20</v>
      </c>
      <c r="M52" s="540">
        <v>1</v>
      </c>
      <c r="N52" s="346"/>
    </row>
    <row r="53" spans="1:14">
      <c r="A53" s="350" t="s">
        <v>3321</v>
      </c>
      <c r="B53" s="355" t="s">
        <v>3170</v>
      </c>
      <c r="C53" s="356" t="s">
        <v>3304</v>
      </c>
      <c r="D53" s="540">
        <v>53</v>
      </c>
      <c r="E53" s="540">
        <v>0</v>
      </c>
      <c r="F53" s="540">
        <v>0</v>
      </c>
      <c r="G53" s="540">
        <v>0</v>
      </c>
      <c r="H53" s="540">
        <v>1</v>
      </c>
      <c r="I53" s="540">
        <v>5</v>
      </c>
      <c r="J53" s="540">
        <v>16</v>
      </c>
      <c r="K53" s="540">
        <v>12</v>
      </c>
      <c r="L53" s="540">
        <v>18</v>
      </c>
      <c r="M53" s="540">
        <v>1</v>
      </c>
      <c r="N53" s="346"/>
    </row>
    <row r="54" spans="1:14">
      <c r="A54" s="350" t="s">
        <v>3322</v>
      </c>
      <c r="B54" s="355" t="s">
        <v>2076</v>
      </c>
      <c r="C54" s="356" t="s">
        <v>3302</v>
      </c>
      <c r="D54" s="540">
        <v>13</v>
      </c>
      <c r="E54" s="541">
        <v>0</v>
      </c>
      <c r="F54" s="541">
        <v>0</v>
      </c>
      <c r="G54" s="541">
        <v>0</v>
      </c>
      <c r="H54" s="541">
        <v>0</v>
      </c>
      <c r="I54" s="541">
        <v>0</v>
      </c>
      <c r="J54" s="541">
        <v>3</v>
      </c>
      <c r="K54" s="541">
        <v>4</v>
      </c>
      <c r="L54" s="541">
        <v>6</v>
      </c>
      <c r="M54" s="541">
        <v>0</v>
      </c>
      <c r="N54" s="346"/>
    </row>
    <row r="55" spans="1:14">
      <c r="A55" s="350"/>
      <c r="B55" s="355" t="s">
        <v>3305</v>
      </c>
      <c r="C55" s="356" t="s">
        <v>3304</v>
      </c>
      <c r="D55" s="540">
        <v>30</v>
      </c>
      <c r="E55" s="541">
        <v>0</v>
      </c>
      <c r="F55" s="541">
        <v>0</v>
      </c>
      <c r="G55" s="541">
        <v>0</v>
      </c>
      <c r="H55" s="541">
        <v>0</v>
      </c>
      <c r="I55" s="541">
        <v>3</v>
      </c>
      <c r="J55" s="541">
        <v>9</v>
      </c>
      <c r="K55" s="541">
        <v>8</v>
      </c>
      <c r="L55" s="541">
        <v>10</v>
      </c>
      <c r="M55" s="541">
        <v>0</v>
      </c>
      <c r="N55" s="346"/>
    </row>
    <row r="56" spans="1:14">
      <c r="A56" s="350"/>
      <c r="B56" s="355" t="s">
        <v>3306</v>
      </c>
      <c r="C56" s="356" t="s">
        <v>3302</v>
      </c>
      <c r="D56" s="540">
        <v>25</v>
      </c>
      <c r="E56" s="541">
        <v>0</v>
      </c>
      <c r="F56" s="541">
        <v>0</v>
      </c>
      <c r="G56" s="541">
        <v>0</v>
      </c>
      <c r="H56" s="541">
        <v>0</v>
      </c>
      <c r="I56" s="541">
        <v>1</v>
      </c>
      <c r="J56" s="541">
        <v>7</v>
      </c>
      <c r="K56" s="541">
        <v>8</v>
      </c>
      <c r="L56" s="541">
        <v>8</v>
      </c>
      <c r="M56" s="541">
        <v>1</v>
      </c>
      <c r="N56" s="346"/>
    </row>
    <row r="57" spans="1:14">
      <c r="A57" s="350"/>
      <c r="B57" s="355" t="s">
        <v>3307</v>
      </c>
      <c r="C57" s="356" t="s">
        <v>3304</v>
      </c>
      <c r="D57" s="540">
        <v>17</v>
      </c>
      <c r="E57" s="541">
        <v>0</v>
      </c>
      <c r="F57" s="541">
        <v>0</v>
      </c>
      <c r="G57" s="541">
        <v>0</v>
      </c>
      <c r="H57" s="541">
        <v>1</v>
      </c>
      <c r="I57" s="541">
        <v>2</v>
      </c>
      <c r="J57" s="541">
        <v>5</v>
      </c>
      <c r="K57" s="541">
        <v>2</v>
      </c>
      <c r="L57" s="541">
        <v>6</v>
      </c>
      <c r="M57" s="541">
        <v>1</v>
      </c>
      <c r="N57" s="346"/>
    </row>
    <row r="58" spans="1:14">
      <c r="A58" s="350"/>
      <c r="B58" s="355" t="s">
        <v>3308</v>
      </c>
      <c r="C58" s="356" t="s">
        <v>3302</v>
      </c>
      <c r="D58" s="540">
        <v>5</v>
      </c>
      <c r="E58" s="541">
        <v>0</v>
      </c>
      <c r="F58" s="541">
        <v>0</v>
      </c>
      <c r="G58" s="541">
        <v>0</v>
      </c>
      <c r="H58" s="541">
        <v>0</v>
      </c>
      <c r="I58" s="541">
        <v>0</v>
      </c>
      <c r="J58" s="541">
        <v>0</v>
      </c>
      <c r="K58" s="541">
        <v>2</v>
      </c>
      <c r="L58" s="541">
        <v>3</v>
      </c>
      <c r="M58" s="541">
        <v>0</v>
      </c>
      <c r="N58" s="346"/>
    </row>
    <row r="59" spans="1:14">
      <c r="A59" s="350"/>
      <c r="B59" s="355" t="s">
        <v>3309</v>
      </c>
      <c r="C59" s="356" t="s">
        <v>3304</v>
      </c>
      <c r="D59" s="540">
        <v>4</v>
      </c>
      <c r="E59" s="541">
        <v>0</v>
      </c>
      <c r="F59" s="541">
        <v>0</v>
      </c>
      <c r="G59" s="541">
        <v>0</v>
      </c>
      <c r="H59" s="541">
        <v>0</v>
      </c>
      <c r="I59" s="541">
        <v>0</v>
      </c>
      <c r="J59" s="541">
        <v>0</v>
      </c>
      <c r="K59" s="541">
        <v>2</v>
      </c>
      <c r="L59" s="541">
        <v>2</v>
      </c>
      <c r="M59" s="541">
        <v>0</v>
      </c>
      <c r="N59" s="346"/>
    </row>
    <row r="60" spans="1:14">
      <c r="A60" s="350"/>
      <c r="B60" s="355" t="s">
        <v>3310</v>
      </c>
      <c r="C60" s="356" t="s">
        <v>3302</v>
      </c>
      <c r="D60" s="540">
        <v>12</v>
      </c>
      <c r="E60" s="541">
        <v>0</v>
      </c>
      <c r="F60" s="541">
        <v>0</v>
      </c>
      <c r="G60" s="541">
        <v>0</v>
      </c>
      <c r="H60" s="541">
        <v>0</v>
      </c>
      <c r="I60" s="541">
        <v>0</v>
      </c>
      <c r="J60" s="541">
        <v>4</v>
      </c>
      <c r="K60" s="541">
        <v>5</v>
      </c>
      <c r="L60" s="541">
        <v>3</v>
      </c>
      <c r="M60" s="541">
        <v>0</v>
      </c>
      <c r="N60" s="346"/>
    </row>
    <row r="61" spans="1:14">
      <c r="A61" s="350"/>
      <c r="B61" s="355" t="s">
        <v>3311</v>
      </c>
      <c r="C61" s="356" t="s">
        <v>3304</v>
      </c>
      <c r="D61" s="540">
        <v>2</v>
      </c>
      <c r="E61" s="541">
        <v>0</v>
      </c>
      <c r="F61" s="541">
        <v>0</v>
      </c>
      <c r="G61" s="541">
        <v>0</v>
      </c>
      <c r="H61" s="541">
        <v>0</v>
      </c>
      <c r="I61" s="541">
        <v>0</v>
      </c>
      <c r="J61" s="541">
        <v>2</v>
      </c>
      <c r="K61" s="541">
        <v>0</v>
      </c>
      <c r="L61" s="541">
        <v>0</v>
      </c>
      <c r="M61" s="541">
        <v>0</v>
      </c>
      <c r="N61" s="346"/>
    </row>
    <row r="62" spans="1:14">
      <c r="A62" s="350"/>
      <c r="B62" s="355" t="s">
        <v>2080</v>
      </c>
      <c r="C62" s="356" t="s">
        <v>3302</v>
      </c>
      <c r="D62" s="540">
        <v>0</v>
      </c>
      <c r="E62" s="541">
        <v>0</v>
      </c>
      <c r="F62" s="541">
        <v>0</v>
      </c>
      <c r="G62" s="541">
        <v>0</v>
      </c>
      <c r="H62" s="541">
        <v>0</v>
      </c>
      <c r="I62" s="541">
        <v>0</v>
      </c>
      <c r="J62" s="541">
        <v>0</v>
      </c>
      <c r="K62" s="541">
        <v>0</v>
      </c>
      <c r="L62" s="541">
        <v>0</v>
      </c>
      <c r="M62" s="541">
        <v>0</v>
      </c>
      <c r="N62" s="346"/>
    </row>
    <row r="63" spans="1:14">
      <c r="A63" s="350"/>
      <c r="B63" s="355" t="s">
        <v>3312</v>
      </c>
      <c r="C63" s="356" t="s">
        <v>3304</v>
      </c>
      <c r="D63" s="540">
        <v>0</v>
      </c>
      <c r="E63" s="541">
        <v>0</v>
      </c>
      <c r="F63" s="541">
        <v>0</v>
      </c>
      <c r="G63" s="541">
        <v>0</v>
      </c>
      <c r="H63" s="541">
        <v>0</v>
      </c>
      <c r="I63" s="541">
        <v>0</v>
      </c>
      <c r="J63" s="541">
        <v>0</v>
      </c>
      <c r="K63" s="541">
        <v>0</v>
      </c>
      <c r="L63" s="541">
        <v>0</v>
      </c>
      <c r="M63" s="541">
        <v>0</v>
      </c>
      <c r="N63" s="346"/>
    </row>
    <row r="64" spans="1:14">
      <c r="A64" s="350"/>
      <c r="B64" s="355" t="s">
        <v>3158</v>
      </c>
      <c r="C64" s="356" t="s">
        <v>3302</v>
      </c>
      <c r="D64" s="540">
        <v>0</v>
      </c>
      <c r="E64" s="541">
        <v>0</v>
      </c>
      <c r="F64" s="541">
        <v>0</v>
      </c>
      <c r="G64" s="541">
        <v>0</v>
      </c>
      <c r="H64" s="541">
        <v>0</v>
      </c>
      <c r="I64" s="541">
        <v>0</v>
      </c>
      <c r="J64" s="541">
        <v>0</v>
      </c>
      <c r="K64" s="541">
        <v>0</v>
      </c>
      <c r="L64" s="541">
        <v>0</v>
      </c>
      <c r="M64" s="541">
        <v>0</v>
      </c>
      <c r="N64" s="346"/>
    </row>
    <row r="65" spans="1:14">
      <c r="A65" s="350"/>
      <c r="B65" s="355" t="s">
        <v>3313</v>
      </c>
      <c r="C65" s="356" t="s">
        <v>3304</v>
      </c>
      <c r="D65" s="540">
        <v>0</v>
      </c>
      <c r="E65" s="541">
        <v>0</v>
      </c>
      <c r="F65" s="541">
        <v>0</v>
      </c>
      <c r="G65" s="541">
        <v>0</v>
      </c>
      <c r="H65" s="541">
        <v>0</v>
      </c>
      <c r="I65" s="541">
        <v>0</v>
      </c>
      <c r="J65" s="541">
        <v>0</v>
      </c>
      <c r="K65" s="541">
        <v>0</v>
      </c>
      <c r="L65" s="541">
        <v>0</v>
      </c>
      <c r="M65" s="541">
        <v>0</v>
      </c>
      <c r="N65" s="346"/>
    </row>
    <row r="66" spans="1:14">
      <c r="A66" s="350"/>
      <c r="B66" s="355" t="s">
        <v>3160</v>
      </c>
      <c r="C66" s="356" t="s">
        <v>3302</v>
      </c>
      <c r="D66" s="540">
        <v>0</v>
      </c>
      <c r="E66" s="541">
        <v>0</v>
      </c>
      <c r="F66" s="541">
        <v>0</v>
      </c>
      <c r="G66" s="541">
        <v>0</v>
      </c>
      <c r="H66" s="541">
        <v>0</v>
      </c>
      <c r="I66" s="541">
        <v>0</v>
      </c>
      <c r="J66" s="541">
        <v>0</v>
      </c>
      <c r="K66" s="541">
        <v>0</v>
      </c>
      <c r="L66" s="541">
        <v>0</v>
      </c>
      <c r="M66" s="541">
        <v>0</v>
      </c>
      <c r="N66" s="346"/>
    </row>
    <row r="67" spans="1:14">
      <c r="A67" s="350"/>
      <c r="B67" s="355" t="s">
        <v>3161</v>
      </c>
      <c r="C67" s="356" t="s">
        <v>3304</v>
      </c>
      <c r="D67" s="540">
        <v>0</v>
      </c>
      <c r="E67" s="541">
        <v>0</v>
      </c>
      <c r="F67" s="541">
        <v>0</v>
      </c>
      <c r="G67" s="541">
        <v>0</v>
      </c>
      <c r="H67" s="541">
        <v>0</v>
      </c>
      <c r="I67" s="541">
        <v>0</v>
      </c>
      <c r="J67" s="541">
        <v>0</v>
      </c>
      <c r="K67" s="541">
        <v>0</v>
      </c>
      <c r="L67" s="541">
        <v>0</v>
      </c>
      <c r="M67" s="541">
        <v>0</v>
      </c>
      <c r="N67" s="346"/>
    </row>
    <row r="68" spans="1:14">
      <c r="A68" s="350"/>
      <c r="B68" s="355" t="s">
        <v>3162</v>
      </c>
      <c r="C68" s="356" t="s">
        <v>3302</v>
      </c>
      <c r="D68" s="540">
        <v>0</v>
      </c>
      <c r="E68" s="541">
        <v>0</v>
      </c>
      <c r="F68" s="541">
        <v>0</v>
      </c>
      <c r="G68" s="541">
        <v>0</v>
      </c>
      <c r="H68" s="541">
        <v>0</v>
      </c>
      <c r="I68" s="541">
        <v>0</v>
      </c>
      <c r="J68" s="541">
        <v>0</v>
      </c>
      <c r="K68" s="541">
        <v>0</v>
      </c>
      <c r="L68" s="541">
        <v>0</v>
      </c>
      <c r="M68" s="541">
        <v>0</v>
      </c>
      <c r="N68" s="346"/>
    </row>
    <row r="69" spans="1:14">
      <c r="A69" s="350"/>
      <c r="B69" s="355" t="s">
        <v>3163</v>
      </c>
      <c r="C69" s="356" t="s">
        <v>3304</v>
      </c>
      <c r="D69" s="540">
        <v>0</v>
      </c>
      <c r="E69" s="541">
        <v>0</v>
      </c>
      <c r="F69" s="541">
        <v>0</v>
      </c>
      <c r="G69" s="541">
        <v>0</v>
      </c>
      <c r="H69" s="541">
        <v>0</v>
      </c>
      <c r="I69" s="541">
        <v>0</v>
      </c>
      <c r="J69" s="541">
        <v>0</v>
      </c>
      <c r="K69" s="541">
        <v>0</v>
      </c>
      <c r="L69" s="541">
        <v>0</v>
      </c>
      <c r="M69" s="541">
        <v>0</v>
      </c>
      <c r="N69" s="346"/>
    </row>
    <row r="70" spans="1:14">
      <c r="A70" s="350"/>
      <c r="B70" s="355" t="s">
        <v>3314</v>
      </c>
      <c r="C70" s="356" t="s">
        <v>3302</v>
      </c>
      <c r="D70" s="540">
        <v>0</v>
      </c>
      <c r="E70" s="541">
        <v>0</v>
      </c>
      <c r="F70" s="541">
        <v>0</v>
      </c>
      <c r="G70" s="541">
        <v>0</v>
      </c>
      <c r="H70" s="541">
        <v>0</v>
      </c>
      <c r="I70" s="541">
        <v>0</v>
      </c>
      <c r="J70" s="541">
        <v>0</v>
      </c>
      <c r="K70" s="541">
        <v>0</v>
      </c>
      <c r="L70" s="541">
        <v>0</v>
      </c>
      <c r="M70" s="541">
        <v>0</v>
      </c>
      <c r="N70" s="346"/>
    </row>
    <row r="71" spans="1:14">
      <c r="A71" s="350"/>
      <c r="B71" s="355" t="s">
        <v>3315</v>
      </c>
      <c r="C71" s="356" t="s">
        <v>3304</v>
      </c>
      <c r="D71" s="540">
        <v>0</v>
      </c>
      <c r="E71" s="541">
        <v>0</v>
      </c>
      <c r="F71" s="541">
        <v>0</v>
      </c>
      <c r="G71" s="541">
        <v>0</v>
      </c>
      <c r="H71" s="541">
        <v>0</v>
      </c>
      <c r="I71" s="541">
        <v>0</v>
      </c>
      <c r="J71" s="541">
        <v>0</v>
      </c>
      <c r="K71" s="541">
        <v>0</v>
      </c>
      <c r="L71" s="541">
        <v>0</v>
      </c>
      <c r="M71" s="541">
        <v>0</v>
      </c>
      <c r="N71" s="346"/>
    </row>
    <row r="72" spans="1:14">
      <c r="A72" s="350"/>
      <c r="B72" s="355" t="s">
        <v>3166</v>
      </c>
      <c r="C72" s="356" t="s">
        <v>3302</v>
      </c>
      <c r="D72" s="540">
        <v>0</v>
      </c>
      <c r="E72" s="541">
        <v>0</v>
      </c>
      <c r="F72" s="541">
        <v>0</v>
      </c>
      <c r="G72" s="541">
        <v>0</v>
      </c>
      <c r="H72" s="541">
        <v>0</v>
      </c>
      <c r="I72" s="541">
        <v>0</v>
      </c>
      <c r="J72" s="541">
        <v>0</v>
      </c>
      <c r="K72" s="541">
        <v>0</v>
      </c>
      <c r="L72" s="541">
        <v>0</v>
      </c>
      <c r="M72" s="541">
        <v>0</v>
      </c>
      <c r="N72" s="346"/>
    </row>
    <row r="73" spans="1:14">
      <c r="A73" s="350"/>
      <c r="B73" s="355" t="s">
        <v>3316</v>
      </c>
      <c r="C73" s="356" t="s">
        <v>3304</v>
      </c>
      <c r="D73" s="540">
        <v>0</v>
      </c>
      <c r="E73" s="541">
        <v>0</v>
      </c>
      <c r="F73" s="541">
        <v>0</v>
      </c>
      <c r="G73" s="541">
        <v>0</v>
      </c>
      <c r="H73" s="541">
        <v>0</v>
      </c>
      <c r="I73" s="541">
        <v>0</v>
      </c>
      <c r="J73" s="541">
        <v>0</v>
      </c>
      <c r="K73" s="541">
        <v>0</v>
      </c>
      <c r="L73" s="541">
        <v>0</v>
      </c>
      <c r="M73" s="541">
        <v>0</v>
      </c>
      <c r="N73" s="346"/>
    </row>
    <row r="74" spans="1:14">
      <c r="A74" s="354" t="s">
        <v>3323</v>
      </c>
      <c r="B74" s="355" t="s">
        <v>3318</v>
      </c>
      <c r="C74" s="356" t="s">
        <v>3302</v>
      </c>
      <c r="D74" s="540">
        <v>230</v>
      </c>
      <c r="E74" s="540">
        <v>0</v>
      </c>
      <c r="F74" s="540">
        <v>0</v>
      </c>
      <c r="G74" s="540">
        <v>5</v>
      </c>
      <c r="H74" s="540">
        <v>21</v>
      </c>
      <c r="I74" s="540">
        <v>27</v>
      </c>
      <c r="J74" s="540">
        <v>42</v>
      </c>
      <c r="K74" s="540">
        <v>88</v>
      </c>
      <c r="L74" s="540">
        <v>46</v>
      </c>
      <c r="M74" s="540">
        <v>1</v>
      </c>
      <c r="N74" s="346"/>
    </row>
    <row r="75" spans="1:14">
      <c r="A75" s="350" t="s">
        <v>3324</v>
      </c>
      <c r="B75" s="355" t="s">
        <v>3170</v>
      </c>
      <c r="C75" s="356" t="s">
        <v>3304</v>
      </c>
      <c r="D75" s="540">
        <v>180</v>
      </c>
      <c r="E75" s="540">
        <v>0</v>
      </c>
      <c r="F75" s="540">
        <v>0</v>
      </c>
      <c r="G75" s="540">
        <v>1</v>
      </c>
      <c r="H75" s="540">
        <v>11</v>
      </c>
      <c r="I75" s="540">
        <v>23</v>
      </c>
      <c r="J75" s="540">
        <v>48</v>
      </c>
      <c r="K75" s="540">
        <v>55</v>
      </c>
      <c r="L75" s="540">
        <v>42</v>
      </c>
      <c r="M75" s="540">
        <v>0</v>
      </c>
      <c r="N75" s="346"/>
    </row>
    <row r="76" spans="1:14">
      <c r="A76" s="350"/>
      <c r="B76" s="355" t="s">
        <v>2076</v>
      </c>
      <c r="C76" s="356" t="s">
        <v>3302</v>
      </c>
      <c r="D76" s="540">
        <v>98</v>
      </c>
      <c r="E76" s="541">
        <v>0</v>
      </c>
      <c r="F76" s="541">
        <v>0</v>
      </c>
      <c r="G76" s="541">
        <v>2</v>
      </c>
      <c r="H76" s="541">
        <v>10</v>
      </c>
      <c r="I76" s="541">
        <v>10</v>
      </c>
      <c r="J76" s="541">
        <v>23</v>
      </c>
      <c r="K76" s="541">
        <v>31</v>
      </c>
      <c r="L76" s="541">
        <v>22</v>
      </c>
      <c r="M76" s="541">
        <v>0</v>
      </c>
      <c r="N76" s="346"/>
    </row>
    <row r="77" spans="1:14">
      <c r="A77" s="350"/>
      <c r="B77" s="355" t="s">
        <v>3305</v>
      </c>
      <c r="C77" s="356" t="s">
        <v>3304</v>
      </c>
      <c r="D77" s="540">
        <v>72</v>
      </c>
      <c r="E77" s="541">
        <v>0</v>
      </c>
      <c r="F77" s="541">
        <v>0</v>
      </c>
      <c r="G77" s="541">
        <v>0</v>
      </c>
      <c r="H77" s="541">
        <v>3</v>
      </c>
      <c r="I77" s="541">
        <v>10</v>
      </c>
      <c r="J77" s="541">
        <v>21</v>
      </c>
      <c r="K77" s="541">
        <v>18</v>
      </c>
      <c r="L77" s="541">
        <v>20</v>
      </c>
      <c r="M77" s="541">
        <v>0</v>
      </c>
      <c r="N77" s="346"/>
    </row>
    <row r="78" spans="1:14">
      <c r="A78" s="350"/>
      <c r="B78" s="355" t="s">
        <v>3306</v>
      </c>
      <c r="C78" s="356" t="s">
        <v>3302</v>
      </c>
      <c r="D78" s="540">
        <v>45</v>
      </c>
      <c r="E78" s="540">
        <v>0</v>
      </c>
      <c r="F78" s="540">
        <v>0</v>
      </c>
      <c r="G78" s="540">
        <v>2</v>
      </c>
      <c r="H78" s="540">
        <v>7</v>
      </c>
      <c r="I78" s="540">
        <v>6</v>
      </c>
      <c r="J78" s="540">
        <v>3</v>
      </c>
      <c r="K78" s="540">
        <v>21</v>
      </c>
      <c r="L78" s="540">
        <v>5</v>
      </c>
      <c r="M78" s="540">
        <v>1</v>
      </c>
      <c r="N78" s="346"/>
    </row>
    <row r="79" spans="1:14">
      <c r="A79" s="350"/>
      <c r="B79" s="355" t="s">
        <v>3307</v>
      </c>
      <c r="C79" s="356" t="s">
        <v>3304</v>
      </c>
      <c r="D79" s="540">
        <v>42</v>
      </c>
      <c r="E79" s="540">
        <v>0</v>
      </c>
      <c r="F79" s="540">
        <v>0</v>
      </c>
      <c r="G79" s="540">
        <v>0</v>
      </c>
      <c r="H79" s="540">
        <v>6</v>
      </c>
      <c r="I79" s="540">
        <v>6</v>
      </c>
      <c r="J79" s="540">
        <v>7</v>
      </c>
      <c r="K79" s="540">
        <v>17</v>
      </c>
      <c r="L79" s="540">
        <v>6</v>
      </c>
      <c r="M79" s="540">
        <v>0</v>
      </c>
      <c r="N79" s="346"/>
    </row>
    <row r="80" spans="1:14">
      <c r="A80" s="350"/>
      <c r="B80" s="355" t="s">
        <v>3308</v>
      </c>
      <c r="C80" s="356" t="s">
        <v>3302</v>
      </c>
      <c r="D80" s="540">
        <v>28</v>
      </c>
      <c r="E80" s="540">
        <v>0</v>
      </c>
      <c r="F80" s="540">
        <v>0</v>
      </c>
      <c r="G80" s="540">
        <v>0</v>
      </c>
      <c r="H80" s="540">
        <v>3</v>
      </c>
      <c r="I80" s="540">
        <v>5</v>
      </c>
      <c r="J80" s="540">
        <v>10</v>
      </c>
      <c r="K80" s="540">
        <v>6</v>
      </c>
      <c r="L80" s="540">
        <v>4</v>
      </c>
      <c r="M80" s="540">
        <v>0</v>
      </c>
      <c r="N80" s="346"/>
    </row>
    <row r="81" spans="1:14">
      <c r="A81" s="350"/>
      <c r="B81" s="355" t="s">
        <v>3309</v>
      </c>
      <c r="C81" s="356" t="s">
        <v>3304</v>
      </c>
      <c r="D81" s="540">
        <v>37</v>
      </c>
      <c r="E81" s="540">
        <v>0</v>
      </c>
      <c r="F81" s="540">
        <v>0</v>
      </c>
      <c r="G81" s="540">
        <v>0</v>
      </c>
      <c r="H81" s="540">
        <v>1</v>
      </c>
      <c r="I81" s="540">
        <v>5</v>
      </c>
      <c r="J81" s="540">
        <v>9</v>
      </c>
      <c r="K81" s="540">
        <v>12</v>
      </c>
      <c r="L81" s="540">
        <v>10</v>
      </c>
      <c r="M81" s="540">
        <v>0</v>
      </c>
      <c r="N81" s="346"/>
    </row>
    <row r="82" spans="1:14">
      <c r="A82" s="350"/>
      <c r="B82" s="355" t="s">
        <v>3310</v>
      </c>
      <c r="C82" s="356" t="s">
        <v>3302</v>
      </c>
      <c r="D82" s="540">
        <v>31</v>
      </c>
      <c r="E82" s="540">
        <v>0</v>
      </c>
      <c r="F82" s="540">
        <v>0</v>
      </c>
      <c r="G82" s="540">
        <v>1</v>
      </c>
      <c r="H82" s="540">
        <v>0</v>
      </c>
      <c r="I82" s="540">
        <v>3</v>
      </c>
      <c r="J82" s="540">
        <v>3</v>
      </c>
      <c r="K82" s="540">
        <v>16</v>
      </c>
      <c r="L82" s="540">
        <v>8</v>
      </c>
      <c r="M82" s="540">
        <v>0</v>
      </c>
      <c r="N82" s="346"/>
    </row>
    <row r="83" spans="1:14">
      <c r="A83" s="350"/>
      <c r="B83" s="355" t="s">
        <v>3311</v>
      </c>
      <c r="C83" s="356" t="s">
        <v>3304</v>
      </c>
      <c r="D83" s="540">
        <v>20</v>
      </c>
      <c r="E83" s="540">
        <v>0</v>
      </c>
      <c r="F83" s="540">
        <v>0</v>
      </c>
      <c r="G83" s="540">
        <v>1</v>
      </c>
      <c r="H83" s="540">
        <v>1</v>
      </c>
      <c r="I83" s="540">
        <v>1</v>
      </c>
      <c r="J83" s="540">
        <v>8</v>
      </c>
      <c r="K83" s="540">
        <v>5</v>
      </c>
      <c r="L83" s="540">
        <v>4</v>
      </c>
      <c r="M83" s="540">
        <v>0</v>
      </c>
      <c r="N83" s="346"/>
    </row>
    <row r="84" spans="1:14">
      <c r="A84" s="350"/>
      <c r="B84" s="355" t="s">
        <v>2080</v>
      </c>
      <c r="C84" s="356" t="s">
        <v>3302</v>
      </c>
      <c r="D84" s="540">
        <v>28</v>
      </c>
      <c r="E84" s="540">
        <v>0</v>
      </c>
      <c r="F84" s="540">
        <v>0</v>
      </c>
      <c r="G84" s="540">
        <v>0</v>
      </c>
      <c r="H84" s="540">
        <v>1</v>
      </c>
      <c r="I84" s="540">
        <v>3</v>
      </c>
      <c r="J84" s="540">
        <v>3</v>
      </c>
      <c r="K84" s="540">
        <v>14</v>
      </c>
      <c r="L84" s="540">
        <v>7</v>
      </c>
      <c r="M84" s="540">
        <v>0</v>
      </c>
      <c r="N84" s="346"/>
    </row>
    <row r="85" spans="1:14">
      <c r="A85" s="350"/>
      <c r="B85" s="355" t="s">
        <v>3312</v>
      </c>
      <c r="C85" s="356" t="s">
        <v>3304</v>
      </c>
      <c r="D85" s="540">
        <v>9</v>
      </c>
      <c r="E85" s="540">
        <v>0</v>
      </c>
      <c r="F85" s="540">
        <v>0</v>
      </c>
      <c r="G85" s="540">
        <v>0</v>
      </c>
      <c r="H85" s="540">
        <v>0</v>
      </c>
      <c r="I85" s="540">
        <v>1</v>
      </c>
      <c r="J85" s="540">
        <v>3</v>
      </c>
      <c r="K85" s="540">
        <v>3</v>
      </c>
      <c r="L85" s="540">
        <v>2</v>
      </c>
      <c r="M85" s="540">
        <v>0</v>
      </c>
      <c r="N85" s="346"/>
    </row>
    <row r="86" spans="1:14">
      <c r="A86" s="350"/>
      <c r="B86" s="355" t="s">
        <v>3158</v>
      </c>
      <c r="C86" s="356" t="s">
        <v>3302</v>
      </c>
      <c r="D86" s="540">
        <v>0</v>
      </c>
      <c r="E86" s="541">
        <v>0</v>
      </c>
      <c r="F86" s="541">
        <v>0</v>
      </c>
      <c r="G86" s="541">
        <v>0</v>
      </c>
      <c r="H86" s="541">
        <v>0</v>
      </c>
      <c r="I86" s="541">
        <v>0</v>
      </c>
      <c r="J86" s="541">
        <v>0</v>
      </c>
      <c r="K86" s="541">
        <v>0</v>
      </c>
      <c r="L86" s="541">
        <v>0</v>
      </c>
      <c r="M86" s="541">
        <v>0</v>
      </c>
      <c r="N86" s="346"/>
    </row>
    <row r="87" spans="1:14">
      <c r="A87" s="350"/>
      <c r="B87" s="355" t="s">
        <v>3313</v>
      </c>
      <c r="C87" s="356" t="s">
        <v>3304</v>
      </c>
      <c r="D87" s="540">
        <v>0</v>
      </c>
      <c r="E87" s="541">
        <v>0</v>
      </c>
      <c r="F87" s="541">
        <v>0</v>
      </c>
      <c r="G87" s="541">
        <v>0</v>
      </c>
      <c r="H87" s="541">
        <v>0</v>
      </c>
      <c r="I87" s="541">
        <v>0</v>
      </c>
      <c r="J87" s="541">
        <v>0</v>
      </c>
      <c r="K87" s="541">
        <v>0</v>
      </c>
      <c r="L87" s="541">
        <v>0</v>
      </c>
      <c r="M87" s="541">
        <v>0</v>
      </c>
      <c r="N87" s="346"/>
    </row>
    <row r="88" spans="1:14">
      <c r="A88" s="350"/>
      <c r="B88" s="355" t="s">
        <v>3160</v>
      </c>
      <c r="C88" s="356" t="s">
        <v>3302</v>
      </c>
      <c r="D88" s="540">
        <v>0</v>
      </c>
      <c r="E88" s="541">
        <v>0</v>
      </c>
      <c r="F88" s="541">
        <v>0</v>
      </c>
      <c r="G88" s="541">
        <v>0</v>
      </c>
      <c r="H88" s="541">
        <v>0</v>
      </c>
      <c r="I88" s="541">
        <v>0</v>
      </c>
      <c r="J88" s="541">
        <v>0</v>
      </c>
      <c r="K88" s="541">
        <v>0</v>
      </c>
      <c r="L88" s="541">
        <v>0</v>
      </c>
      <c r="M88" s="541">
        <v>0</v>
      </c>
      <c r="N88" s="346"/>
    </row>
    <row r="89" spans="1:14">
      <c r="A89" s="350"/>
      <c r="B89" s="355" t="s">
        <v>3161</v>
      </c>
      <c r="C89" s="356" t="s">
        <v>3304</v>
      </c>
      <c r="D89" s="540">
        <v>0</v>
      </c>
      <c r="E89" s="541">
        <v>0</v>
      </c>
      <c r="F89" s="541">
        <v>0</v>
      </c>
      <c r="G89" s="541">
        <v>0</v>
      </c>
      <c r="H89" s="541">
        <v>0</v>
      </c>
      <c r="I89" s="541">
        <v>0</v>
      </c>
      <c r="J89" s="541">
        <v>0</v>
      </c>
      <c r="K89" s="541">
        <v>0</v>
      </c>
      <c r="L89" s="541">
        <v>0</v>
      </c>
      <c r="M89" s="541">
        <v>0</v>
      </c>
      <c r="N89" s="346"/>
    </row>
    <row r="90" spans="1:14">
      <c r="A90" s="350"/>
      <c r="B90" s="355" t="s">
        <v>3162</v>
      </c>
      <c r="C90" s="356" t="s">
        <v>3302</v>
      </c>
      <c r="D90" s="540">
        <v>0</v>
      </c>
      <c r="E90" s="541">
        <v>0</v>
      </c>
      <c r="F90" s="541">
        <v>0</v>
      </c>
      <c r="G90" s="541">
        <v>0</v>
      </c>
      <c r="H90" s="541">
        <v>0</v>
      </c>
      <c r="I90" s="541">
        <v>0</v>
      </c>
      <c r="J90" s="541">
        <v>0</v>
      </c>
      <c r="K90" s="541">
        <v>0</v>
      </c>
      <c r="L90" s="541">
        <v>0</v>
      </c>
      <c r="M90" s="541">
        <v>0</v>
      </c>
      <c r="N90" s="346"/>
    </row>
    <row r="91" spans="1:14">
      <c r="A91" s="350"/>
      <c r="B91" s="355" t="s">
        <v>3163</v>
      </c>
      <c r="C91" s="356" t="s">
        <v>3304</v>
      </c>
      <c r="D91" s="540">
        <v>0</v>
      </c>
      <c r="E91" s="541">
        <v>0</v>
      </c>
      <c r="F91" s="541">
        <v>0</v>
      </c>
      <c r="G91" s="541">
        <v>0</v>
      </c>
      <c r="H91" s="541">
        <v>0</v>
      </c>
      <c r="I91" s="541">
        <v>0</v>
      </c>
      <c r="J91" s="541">
        <v>0</v>
      </c>
      <c r="K91" s="541">
        <v>0</v>
      </c>
      <c r="L91" s="541">
        <v>0</v>
      </c>
      <c r="M91" s="541">
        <v>0</v>
      </c>
      <c r="N91" s="346"/>
    </row>
    <row r="92" spans="1:14">
      <c r="A92" s="350"/>
      <c r="B92" s="355" t="s">
        <v>3314</v>
      </c>
      <c r="C92" s="356" t="s">
        <v>3302</v>
      </c>
      <c r="D92" s="540">
        <v>0</v>
      </c>
      <c r="E92" s="541">
        <v>0</v>
      </c>
      <c r="F92" s="541">
        <v>0</v>
      </c>
      <c r="G92" s="541">
        <v>0</v>
      </c>
      <c r="H92" s="541">
        <v>0</v>
      </c>
      <c r="I92" s="541">
        <v>0</v>
      </c>
      <c r="J92" s="541">
        <v>0</v>
      </c>
      <c r="K92" s="541">
        <v>0</v>
      </c>
      <c r="L92" s="541">
        <v>0</v>
      </c>
      <c r="M92" s="541">
        <v>0</v>
      </c>
      <c r="N92" s="346"/>
    </row>
    <row r="93" spans="1:14">
      <c r="A93" s="350"/>
      <c r="B93" s="355" t="s">
        <v>3315</v>
      </c>
      <c r="C93" s="356" t="s">
        <v>3304</v>
      </c>
      <c r="D93" s="540">
        <v>0</v>
      </c>
      <c r="E93" s="541">
        <v>0</v>
      </c>
      <c r="F93" s="541">
        <v>0</v>
      </c>
      <c r="G93" s="541">
        <v>0</v>
      </c>
      <c r="H93" s="541">
        <v>0</v>
      </c>
      <c r="I93" s="541">
        <v>0</v>
      </c>
      <c r="J93" s="541">
        <v>0</v>
      </c>
      <c r="K93" s="541">
        <v>0</v>
      </c>
      <c r="L93" s="541">
        <v>0</v>
      </c>
      <c r="M93" s="541">
        <v>0</v>
      </c>
      <c r="N93" s="346"/>
    </row>
    <row r="94" spans="1:14">
      <c r="A94" s="350"/>
      <c r="B94" s="355" t="s">
        <v>3166</v>
      </c>
      <c r="C94" s="356" t="s">
        <v>3302</v>
      </c>
      <c r="D94" s="540">
        <v>0</v>
      </c>
      <c r="E94" s="541">
        <v>0</v>
      </c>
      <c r="F94" s="541">
        <v>0</v>
      </c>
      <c r="G94" s="541">
        <v>0</v>
      </c>
      <c r="H94" s="541">
        <v>0</v>
      </c>
      <c r="I94" s="541">
        <v>0</v>
      </c>
      <c r="J94" s="541">
        <v>0</v>
      </c>
      <c r="K94" s="541">
        <v>0</v>
      </c>
      <c r="L94" s="541">
        <v>0</v>
      </c>
      <c r="M94" s="541">
        <v>0</v>
      </c>
      <c r="N94" s="346"/>
    </row>
    <row r="95" spans="1:14">
      <c r="A95" s="360"/>
      <c r="B95" s="355" t="s">
        <v>3316</v>
      </c>
      <c r="C95" s="356" t="s">
        <v>3304</v>
      </c>
      <c r="D95" s="540">
        <v>0</v>
      </c>
      <c r="E95" s="541">
        <v>0</v>
      </c>
      <c r="F95" s="541">
        <v>0</v>
      </c>
      <c r="G95" s="541">
        <v>0</v>
      </c>
      <c r="H95" s="541">
        <v>0</v>
      </c>
      <c r="I95" s="541">
        <v>0</v>
      </c>
      <c r="J95" s="541">
        <v>0</v>
      </c>
      <c r="K95" s="541">
        <v>0</v>
      </c>
      <c r="L95" s="541">
        <v>0</v>
      </c>
      <c r="M95" s="541">
        <v>0</v>
      </c>
      <c r="N95" s="346"/>
    </row>
    <row r="96" spans="1:14">
      <c r="A96" s="346"/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</row>
    <row r="97" spans="1:5" s="346" customFormat="1" ht="14.25">
      <c r="A97" s="361" t="s">
        <v>3377</v>
      </c>
      <c r="B97" s="362"/>
      <c r="C97" s="362"/>
      <c r="D97" s="362"/>
      <c r="E97" s="362"/>
    </row>
    <row r="98" spans="1:5" s="346" customFormat="1" ht="14.25">
      <c r="A98" s="363" t="s">
        <v>3378</v>
      </c>
      <c r="B98" s="362"/>
      <c r="C98" s="362"/>
      <c r="D98" s="362"/>
      <c r="E98" s="362"/>
    </row>
  </sheetData>
  <mergeCells count="11">
    <mergeCell ref="M6:M7"/>
    <mergeCell ref="A5:B7"/>
    <mergeCell ref="D5:M5"/>
    <mergeCell ref="E6:E7"/>
    <mergeCell ref="F6:F7"/>
    <mergeCell ref="G6:G7"/>
    <mergeCell ref="H6:H7"/>
    <mergeCell ref="I6:I7"/>
    <mergeCell ref="J6:J7"/>
    <mergeCell ref="K6:K7"/>
    <mergeCell ref="L6:L7"/>
  </mergeCells>
  <phoneticPr fontId="1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1"/>
  </sheetPr>
  <dimension ref="A1:N76"/>
  <sheetViews>
    <sheetView workbookViewId="0">
      <selection activeCell="D8" sqref="D8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11" width="6.875" style="1" customWidth="1"/>
    <col min="12" max="13" width="6.125" style="1" customWidth="1"/>
    <col min="14" max="16384" width="9" style="1"/>
  </cols>
  <sheetData>
    <row r="1" spans="1:14" ht="21.2" customHeight="1">
      <c r="A1" s="449" t="s">
        <v>10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4" ht="20.25">
      <c r="A2" s="450" t="s">
        <v>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4" s="34" customFormat="1">
      <c r="A3" s="2"/>
      <c r="B3" s="451" t="s">
        <v>2985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12</v>
      </c>
      <c r="M3" s="452"/>
    </row>
    <row r="4" spans="1:14" s="34" customFormat="1">
      <c r="A4" s="158"/>
      <c r="B4" s="455" t="s">
        <v>2986</v>
      </c>
      <c r="C4" s="455"/>
      <c r="D4" s="455"/>
      <c r="E4" s="455"/>
      <c r="F4" s="455"/>
      <c r="G4" s="455"/>
      <c r="H4" s="455"/>
      <c r="I4" s="455"/>
      <c r="J4" s="455"/>
      <c r="K4" s="455"/>
      <c r="L4" s="452" t="s">
        <v>13</v>
      </c>
      <c r="M4" s="452"/>
    </row>
    <row r="5" spans="1:14" s="34" customFormat="1">
      <c r="A5" s="457" t="s">
        <v>14</v>
      </c>
      <c r="B5" s="467"/>
      <c r="C5" s="456" t="s">
        <v>15</v>
      </c>
      <c r="D5" s="459" t="s">
        <v>16</v>
      </c>
      <c r="E5" s="459"/>
      <c r="F5" s="459"/>
      <c r="G5" s="459"/>
      <c r="H5" s="459"/>
      <c r="I5" s="459"/>
      <c r="J5" s="459"/>
      <c r="K5" s="459"/>
      <c r="L5" s="459"/>
      <c r="M5" s="459"/>
      <c r="N5" s="40"/>
    </row>
    <row r="6" spans="1:14" s="5" customFormat="1" ht="51.95" customHeight="1">
      <c r="A6" s="467"/>
      <c r="B6" s="467"/>
      <c r="C6" s="456"/>
      <c r="D6" s="55" t="s">
        <v>17</v>
      </c>
      <c r="E6" s="76" t="s">
        <v>18</v>
      </c>
      <c r="F6" s="76" t="s">
        <v>19</v>
      </c>
      <c r="G6" s="76" t="s">
        <v>20</v>
      </c>
      <c r="H6" s="76" t="s">
        <v>21</v>
      </c>
      <c r="I6" s="76" t="s">
        <v>22</v>
      </c>
      <c r="J6" s="76" t="s">
        <v>23</v>
      </c>
      <c r="K6" s="76" t="s">
        <v>24</v>
      </c>
      <c r="L6" s="76" t="s">
        <v>25</v>
      </c>
      <c r="M6" s="76" t="s">
        <v>26</v>
      </c>
      <c r="N6" s="41"/>
    </row>
    <row r="7" spans="1:14" s="34" customFormat="1" ht="15" customHeight="1">
      <c r="A7" s="456" t="s">
        <v>27</v>
      </c>
      <c r="B7" s="18" t="s">
        <v>28</v>
      </c>
      <c r="C7" s="8" t="s">
        <v>29</v>
      </c>
      <c r="D7" s="9">
        <f t="shared" ref="D7:M20" si="0">D21+D35+D49</f>
        <v>21106</v>
      </c>
      <c r="E7" s="9">
        <f t="shared" si="0"/>
        <v>0</v>
      </c>
      <c r="F7" s="9">
        <f t="shared" si="0"/>
        <v>12</v>
      </c>
      <c r="G7" s="9">
        <f t="shared" si="0"/>
        <v>519</v>
      </c>
      <c r="H7" s="9">
        <f t="shared" si="0"/>
        <v>3857</v>
      </c>
      <c r="I7" s="9">
        <f t="shared" si="0"/>
        <v>7140</v>
      </c>
      <c r="J7" s="9">
        <f t="shared" si="0"/>
        <v>6348</v>
      </c>
      <c r="K7" s="9">
        <f t="shared" si="0"/>
        <v>2398</v>
      </c>
      <c r="L7" s="9">
        <f t="shared" si="0"/>
        <v>750</v>
      </c>
      <c r="M7" s="9">
        <f t="shared" si="0"/>
        <v>82</v>
      </c>
      <c r="N7" s="40"/>
    </row>
    <row r="8" spans="1:14" s="34" customFormat="1" ht="15" customHeight="1">
      <c r="A8" s="456"/>
      <c r="B8" s="17" t="s">
        <v>30</v>
      </c>
      <c r="C8" s="8" t="s">
        <v>31</v>
      </c>
      <c r="D8" s="9">
        <f t="shared" si="0"/>
        <v>10382</v>
      </c>
      <c r="E8" s="9">
        <f t="shared" si="0"/>
        <v>0</v>
      </c>
      <c r="F8" s="9">
        <f t="shared" si="0"/>
        <v>6</v>
      </c>
      <c r="G8" s="9">
        <f t="shared" si="0"/>
        <v>433</v>
      </c>
      <c r="H8" s="9">
        <f t="shared" si="0"/>
        <v>1774</v>
      </c>
      <c r="I8" s="9">
        <f t="shared" si="0"/>
        <v>2948</v>
      </c>
      <c r="J8" s="9">
        <f t="shared" si="0"/>
        <v>3380</v>
      </c>
      <c r="K8" s="9">
        <f t="shared" si="0"/>
        <v>1477</v>
      </c>
      <c r="L8" s="9">
        <f t="shared" si="0"/>
        <v>342</v>
      </c>
      <c r="M8" s="9">
        <f t="shared" si="0"/>
        <v>22</v>
      </c>
      <c r="N8" s="40"/>
    </row>
    <row r="9" spans="1:14" s="34" customFormat="1" ht="15" customHeight="1">
      <c r="A9" s="456"/>
      <c r="B9" s="18" t="s">
        <v>32</v>
      </c>
      <c r="C9" s="8" t="s">
        <v>29</v>
      </c>
      <c r="D9" s="9">
        <f t="shared" si="0"/>
        <v>12583</v>
      </c>
      <c r="E9" s="9">
        <f t="shared" si="0"/>
        <v>0</v>
      </c>
      <c r="F9" s="9">
        <f t="shared" si="0"/>
        <v>8</v>
      </c>
      <c r="G9" s="9">
        <f t="shared" si="0"/>
        <v>346</v>
      </c>
      <c r="H9" s="9">
        <f t="shared" si="0"/>
        <v>2626</v>
      </c>
      <c r="I9" s="9">
        <f t="shared" si="0"/>
        <v>5119</v>
      </c>
      <c r="J9" s="9">
        <f t="shared" si="0"/>
        <v>3161</v>
      </c>
      <c r="K9" s="9">
        <f t="shared" si="0"/>
        <v>1002</v>
      </c>
      <c r="L9" s="9">
        <f t="shared" si="0"/>
        <v>294</v>
      </c>
      <c r="M9" s="9">
        <f t="shared" si="0"/>
        <v>27</v>
      </c>
      <c r="N9" s="40"/>
    </row>
    <row r="10" spans="1:14" s="34" customFormat="1" ht="15" customHeight="1">
      <c r="A10" s="456"/>
      <c r="B10" s="17" t="s">
        <v>33</v>
      </c>
      <c r="C10" s="8" t="s">
        <v>31</v>
      </c>
      <c r="D10" s="9">
        <f t="shared" si="0"/>
        <v>5208</v>
      </c>
      <c r="E10" s="9">
        <f t="shared" si="0"/>
        <v>0</v>
      </c>
      <c r="F10" s="9">
        <f t="shared" si="0"/>
        <v>2</v>
      </c>
      <c r="G10" s="9">
        <f t="shared" si="0"/>
        <v>248</v>
      </c>
      <c r="H10" s="9">
        <f t="shared" si="0"/>
        <v>926</v>
      </c>
      <c r="I10" s="9">
        <f t="shared" si="0"/>
        <v>1661</v>
      </c>
      <c r="J10" s="9">
        <f t="shared" si="0"/>
        <v>1504</v>
      </c>
      <c r="K10" s="9">
        <f t="shared" si="0"/>
        <v>685</v>
      </c>
      <c r="L10" s="9">
        <f t="shared" si="0"/>
        <v>174</v>
      </c>
      <c r="M10" s="9">
        <f t="shared" si="0"/>
        <v>8</v>
      </c>
      <c r="N10" s="40"/>
    </row>
    <row r="11" spans="1:14" s="34" customFormat="1" ht="15" customHeight="1">
      <c r="A11" s="456"/>
      <c r="B11" s="18" t="s">
        <v>34</v>
      </c>
      <c r="C11" s="8" t="s">
        <v>29</v>
      </c>
      <c r="D11" s="9">
        <f t="shared" si="0"/>
        <v>3468</v>
      </c>
      <c r="E11" s="9">
        <f t="shared" si="0"/>
        <v>0</v>
      </c>
      <c r="F11" s="9">
        <f t="shared" si="0"/>
        <v>2</v>
      </c>
      <c r="G11" s="9">
        <f t="shared" si="0"/>
        <v>68</v>
      </c>
      <c r="H11" s="9">
        <f t="shared" si="0"/>
        <v>546</v>
      </c>
      <c r="I11" s="9">
        <f t="shared" si="0"/>
        <v>928</v>
      </c>
      <c r="J11" s="9">
        <f t="shared" si="0"/>
        <v>1247</v>
      </c>
      <c r="K11" s="9">
        <f t="shared" si="0"/>
        <v>476</v>
      </c>
      <c r="L11" s="9">
        <f t="shared" si="0"/>
        <v>175</v>
      </c>
      <c r="M11" s="9">
        <f t="shared" si="0"/>
        <v>26</v>
      </c>
      <c r="N11" s="40"/>
    </row>
    <row r="12" spans="1:14" s="34" customFormat="1" ht="15" customHeight="1">
      <c r="A12" s="456"/>
      <c r="B12" s="17" t="s">
        <v>35</v>
      </c>
      <c r="C12" s="8" t="s">
        <v>31</v>
      </c>
      <c r="D12" s="9">
        <f t="shared" si="0"/>
        <v>1941</v>
      </c>
      <c r="E12" s="9">
        <f t="shared" si="0"/>
        <v>0</v>
      </c>
      <c r="F12" s="9">
        <f t="shared" si="0"/>
        <v>2</v>
      </c>
      <c r="G12" s="9">
        <f t="shared" si="0"/>
        <v>68</v>
      </c>
      <c r="H12" s="9">
        <f t="shared" si="0"/>
        <v>283</v>
      </c>
      <c r="I12" s="9">
        <f t="shared" si="0"/>
        <v>477</v>
      </c>
      <c r="J12" s="9">
        <f t="shared" si="0"/>
        <v>726</v>
      </c>
      <c r="K12" s="9">
        <f t="shared" si="0"/>
        <v>312</v>
      </c>
      <c r="L12" s="9">
        <f t="shared" si="0"/>
        <v>63</v>
      </c>
      <c r="M12" s="9">
        <f t="shared" si="0"/>
        <v>10</v>
      </c>
      <c r="N12" s="40"/>
    </row>
    <row r="13" spans="1:14" s="34" customFormat="1" ht="15" customHeight="1">
      <c r="A13" s="456"/>
      <c r="B13" s="18" t="s">
        <v>36</v>
      </c>
      <c r="C13" s="8" t="s">
        <v>29</v>
      </c>
      <c r="D13" s="9">
        <f t="shared" si="0"/>
        <v>1841</v>
      </c>
      <c r="E13" s="9">
        <f t="shared" si="0"/>
        <v>0</v>
      </c>
      <c r="F13" s="9">
        <f t="shared" si="0"/>
        <v>0</v>
      </c>
      <c r="G13" s="9">
        <f t="shared" si="0"/>
        <v>34</v>
      </c>
      <c r="H13" s="9">
        <f t="shared" si="0"/>
        <v>239</v>
      </c>
      <c r="I13" s="9">
        <f t="shared" si="0"/>
        <v>345</v>
      </c>
      <c r="J13" s="9">
        <f t="shared" si="0"/>
        <v>711</v>
      </c>
      <c r="K13" s="9">
        <f t="shared" si="0"/>
        <v>367</v>
      </c>
      <c r="L13" s="9">
        <f t="shared" si="0"/>
        <v>132</v>
      </c>
      <c r="M13" s="9">
        <f t="shared" si="0"/>
        <v>13</v>
      </c>
      <c r="N13" s="40"/>
    </row>
    <row r="14" spans="1:14" s="34" customFormat="1" ht="15" customHeight="1">
      <c r="A14" s="456"/>
      <c r="B14" s="17" t="s">
        <v>37</v>
      </c>
      <c r="C14" s="8" t="s">
        <v>31</v>
      </c>
      <c r="D14" s="9">
        <f t="shared" si="0"/>
        <v>1179</v>
      </c>
      <c r="E14" s="9">
        <f t="shared" si="0"/>
        <v>0</v>
      </c>
      <c r="F14" s="9">
        <f t="shared" si="0"/>
        <v>0</v>
      </c>
      <c r="G14" s="9">
        <f t="shared" si="0"/>
        <v>34</v>
      </c>
      <c r="H14" s="9">
        <f t="shared" si="0"/>
        <v>160</v>
      </c>
      <c r="I14" s="9">
        <f t="shared" si="0"/>
        <v>247</v>
      </c>
      <c r="J14" s="9">
        <f t="shared" si="0"/>
        <v>457</v>
      </c>
      <c r="K14" s="9">
        <f t="shared" si="0"/>
        <v>218</v>
      </c>
      <c r="L14" s="9">
        <f t="shared" si="0"/>
        <v>61</v>
      </c>
      <c r="M14" s="9">
        <f t="shared" si="0"/>
        <v>2</v>
      </c>
      <c r="N14" s="40"/>
    </row>
    <row r="15" spans="1:14" s="34" customFormat="1" ht="15" customHeight="1">
      <c r="A15" s="456"/>
      <c r="B15" s="18" t="s">
        <v>38</v>
      </c>
      <c r="C15" s="8" t="s">
        <v>29</v>
      </c>
      <c r="D15" s="9">
        <f t="shared" si="0"/>
        <v>1407</v>
      </c>
      <c r="E15" s="9">
        <f t="shared" si="0"/>
        <v>0</v>
      </c>
      <c r="F15" s="9">
        <f t="shared" si="0"/>
        <v>0</v>
      </c>
      <c r="G15" s="9">
        <f t="shared" si="0"/>
        <v>22</v>
      </c>
      <c r="H15" s="9">
        <f t="shared" si="0"/>
        <v>192</v>
      </c>
      <c r="I15" s="9">
        <f t="shared" si="0"/>
        <v>323</v>
      </c>
      <c r="J15" s="9">
        <f t="shared" si="0"/>
        <v>553</v>
      </c>
      <c r="K15" s="9">
        <f t="shared" si="0"/>
        <v>241</v>
      </c>
      <c r="L15" s="9">
        <f t="shared" si="0"/>
        <v>67</v>
      </c>
      <c r="M15" s="9">
        <f t="shared" si="0"/>
        <v>9</v>
      </c>
      <c r="N15" s="40"/>
    </row>
    <row r="16" spans="1:14" s="34" customFormat="1" ht="15" customHeight="1">
      <c r="A16" s="456"/>
      <c r="B16" s="17" t="s">
        <v>39</v>
      </c>
      <c r="C16" s="8" t="s">
        <v>31</v>
      </c>
      <c r="D16" s="9">
        <f t="shared" si="0"/>
        <v>952</v>
      </c>
      <c r="E16" s="9">
        <f t="shared" si="0"/>
        <v>0</v>
      </c>
      <c r="F16" s="9">
        <f t="shared" si="0"/>
        <v>0</v>
      </c>
      <c r="G16" s="9">
        <f t="shared" si="0"/>
        <v>46</v>
      </c>
      <c r="H16" s="9">
        <f t="shared" si="0"/>
        <v>211</v>
      </c>
      <c r="I16" s="9">
        <f t="shared" si="0"/>
        <v>276</v>
      </c>
      <c r="J16" s="9">
        <f t="shared" si="0"/>
        <v>302</v>
      </c>
      <c r="K16" s="9">
        <f t="shared" si="0"/>
        <v>96</v>
      </c>
      <c r="L16" s="9">
        <f t="shared" si="0"/>
        <v>21</v>
      </c>
      <c r="M16" s="9">
        <f t="shared" si="0"/>
        <v>0</v>
      </c>
      <c r="N16" s="40"/>
    </row>
    <row r="17" spans="1:14" s="34" customFormat="1" ht="15" customHeight="1">
      <c r="A17" s="456"/>
      <c r="B17" s="18" t="s">
        <v>40</v>
      </c>
      <c r="C17" s="8" t="s">
        <v>29</v>
      </c>
      <c r="D17" s="9">
        <f t="shared" si="0"/>
        <v>649</v>
      </c>
      <c r="E17" s="9">
        <f t="shared" si="0"/>
        <v>0</v>
      </c>
      <c r="F17" s="9">
        <f t="shared" si="0"/>
        <v>2</v>
      </c>
      <c r="G17" s="9">
        <f t="shared" si="0"/>
        <v>16</v>
      </c>
      <c r="H17" s="9">
        <f t="shared" si="0"/>
        <v>86</v>
      </c>
      <c r="I17" s="9">
        <f t="shared" si="0"/>
        <v>149</v>
      </c>
      <c r="J17" s="9">
        <f t="shared" si="0"/>
        <v>277</v>
      </c>
      <c r="K17" s="9">
        <f t="shared" si="0"/>
        <v>98</v>
      </c>
      <c r="L17" s="9">
        <f t="shared" si="0"/>
        <v>19</v>
      </c>
      <c r="M17" s="9">
        <f t="shared" si="0"/>
        <v>2</v>
      </c>
      <c r="N17" s="40"/>
    </row>
    <row r="18" spans="1:14" s="34" customFormat="1" ht="15" customHeight="1">
      <c r="A18" s="456"/>
      <c r="B18" s="17" t="s">
        <v>41</v>
      </c>
      <c r="C18" s="8" t="s">
        <v>31</v>
      </c>
      <c r="D18" s="9">
        <f t="shared" si="0"/>
        <v>498</v>
      </c>
      <c r="E18" s="9">
        <f t="shared" si="0"/>
        <v>0</v>
      </c>
      <c r="F18" s="9">
        <f t="shared" si="0"/>
        <v>0</v>
      </c>
      <c r="G18" s="9">
        <f t="shared" si="0"/>
        <v>16</v>
      </c>
      <c r="H18" s="9">
        <f t="shared" si="0"/>
        <v>105</v>
      </c>
      <c r="I18" s="9">
        <f t="shared" si="0"/>
        <v>130</v>
      </c>
      <c r="J18" s="9">
        <f t="shared" si="0"/>
        <v>172</v>
      </c>
      <c r="K18" s="9">
        <f t="shared" si="0"/>
        <v>63</v>
      </c>
      <c r="L18" s="9">
        <f t="shared" si="0"/>
        <v>12</v>
      </c>
      <c r="M18" s="9">
        <f t="shared" si="0"/>
        <v>0</v>
      </c>
      <c r="N18" s="40"/>
    </row>
    <row r="19" spans="1:14" s="34" customFormat="1" ht="15" customHeight="1">
      <c r="A19" s="456"/>
      <c r="B19" s="18" t="s">
        <v>42</v>
      </c>
      <c r="C19" s="8" t="s">
        <v>29</v>
      </c>
      <c r="D19" s="9">
        <f t="shared" si="0"/>
        <v>1158</v>
      </c>
      <c r="E19" s="9">
        <f t="shared" si="0"/>
        <v>0</v>
      </c>
      <c r="F19" s="9">
        <f t="shared" si="0"/>
        <v>0</v>
      </c>
      <c r="G19" s="9">
        <f t="shared" si="0"/>
        <v>33</v>
      </c>
      <c r="H19" s="9">
        <f t="shared" si="0"/>
        <v>168</v>
      </c>
      <c r="I19" s="9">
        <f t="shared" si="0"/>
        <v>276</v>
      </c>
      <c r="J19" s="9">
        <f t="shared" si="0"/>
        <v>399</v>
      </c>
      <c r="K19" s="9">
        <f t="shared" si="0"/>
        <v>214</v>
      </c>
      <c r="L19" s="9">
        <f t="shared" si="0"/>
        <v>63</v>
      </c>
      <c r="M19" s="9">
        <f t="shared" si="0"/>
        <v>5</v>
      </c>
      <c r="N19" s="40"/>
    </row>
    <row r="20" spans="1:14" s="34" customFormat="1" ht="15" customHeight="1">
      <c r="A20" s="456"/>
      <c r="B20" s="17" t="s">
        <v>43</v>
      </c>
      <c r="C20" s="8" t="s">
        <v>31</v>
      </c>
      <c r="D20" s="9">
        <f t="shared" si="0"/>
        <v>604</v>
      </c>
      <c r="E20" s="9">
        <f t="shared" si="0"/>
        <v>0</v>
      </c>
      <c r="F20" s="9">
        <f t="shared" si="0"/>
        <v>2</v>
      </c>
      <c r="G20" s="9">
        <f t="shared" si="0"/>
        <v>21</v>
      </c>
      <c r="H20" s="9">
        <f t="shared" si="0"/>
        <v>89</v>
      </c>
      <c r="I20" s="9">
        <f t="shared" si="0"/>
        <v>157</v>
      </c>
      <c r="J20" s="9">
        <f t="shared" si="0"/>
        <v>219</v>
      </c>
      <c r="K20" s="9">
        <f t="shared" si="0"/>
        <v>103</v>
      </c>
      <c r="L20" s="9">
        <f t="shared" si="0"/>
        <v>11</v>
      </c>
      <c r="M20" s="9">
        <f t="shared" si="0"/>
        <v>2</v>
      </c>
      <c r="N20" s="40"/>
    </row>
    <row r="21" spans="1:14" s="34" customFormat="1" ht="15" customHeight="1">
      <c r="A21" s="456" t="s">
        <v>44</v>
      </c>
      <c r="B21" s="18" t="s">
        <v>45</v>
      </c>
      <c r="C21" s="8" t="s">
        <v>29</v>
      </c>
      <c r="D21" s="9">
        <v>20795</v>
      </c>
      <c r="E21" s="9">
        <v>0</v>
      </c>
      <c r="F21" s="9">
        <v>12</v>
      </c>
      <c r="G21" s="9">
        <v>518</v>
      </c>
      <c r="H21" s="9">
        <v>3848</v>
      </c>
      <c r="I21" s="9">
        <v>7100</v>
      </c>
      <c r="J21" s="9">
        <v>6194</v>
      </c>
      <c r="K21" s="9">
        <v>2342</v>
      </c>
      <c r="L21" s="9">
        <v>720</v>
      </c>
      <c r="M21" s="9">
        <v>61</v>
      </c>
      <c r="N21" s="40"/>
    </row>
    <row r="22" spans="1:14" s="34" customFormat="1" ht="15" customHeight="1">
      <c r="A22" s="456"/>
      <c r="B22" s="17" t="s">
        <v>46</v>
      </c>
      <c r="C22" s="8" t="s">
        <v>31</v>
      </c>
      <c r="D22" s="9">
        <v>10161</v>
      </c>
      <c r="E22" s="9">
        <v>0</v>
      </c>
      <c r="F22" s="9">
        <v>6</v>
      </c>
      <c r="G22" s="9">
        <v>431</v>
      </c>
      <c r="H22" s="9">
        <v>1759</v>
      </c>
      <c r="I22" s="9">
        <v>2899</v>
      </c>
      <c r="J22" s="9">
        <v>3312</v>
      </c>
      <c r="K22" s="9">
        <v>1419</v>
      </c>
      <c r="L22" s="9">
        <v>322</v>
      </c>
      <c r="M22" s="9">
        <v>13</v>
      </c>
      <c r="N22" s="40"/>
    </row>
    <row r="23" spans="1:14" s="34" customFormat="1" ht="15" customHeight="1">
      <c r="A23" s="456"/>
      <c r="B23" s="18" t="s">
        <v>32</v>
      </c>
      <c r="C23" s="8" t="s">
        <v>29</v>
      </c>
      <c r="D23" s="9">
        <v>12468</v>
      </c>
      <c r="E23" s="9">
        <v>0</v>
      </c>
      <c r="F23" s="9">
        <v>8</v>
      </c>
      <c r="G23" s="9">
        <v>346</v>
      </c>
      <c r="H23" s="9">
        <v>2624</v>
      </c>
      <c r="I23" s="9">
        <v>5103</v>
      </c>
      <c r="J23" s="9">
        <v>3109</v>
      </c>
      <c r="K23" s="9">
        <v>977</v>
      </c>
      <c r="L23" s="9">
        <v>283</v>
      </c>
      <c r="M23" s="9">
        <v>18</v>
      </c>
      <c r="N23" s="40"/>
    </row>
    <row r="24" spans="1:14" s="34" customFormat="1" ht="15" customHeight="1">
      <c r="A24" s="456"/>
      <c r="B24" s="17" t="s">
        <v>33</v>
      </c>
      <c r="C24" s="8" t="s">
        <v>31</v>
      </c>
      <c r="D24" s="9">
        <v>5109</v>
      </c>
      <c r="E24" s="9">
        <v>0</v>
      </c>
      <c r="F24" s="9">
        <v>2</v>
      </c>
      <c r="G24" s="9">
        <v>247</v>
      </c>
      <c r="H24" s="9">
        <v>921</v>
      </c>
      <c r="I24" s="9">
        <v>1634</v>
      </c>
      <c r="J24" s="9">
        <v>1479</v>
      </c>
      <c r="K24" s="9">
        <v>659</v>
      </c>
      <c r="L24" s="9">
        <v>164</v>
      </c>
      <c r="M24" s="9">
        <v>3</v>
      </c>
      <c r="N24" s="40"/>
    </row>
    <row r="25" spans="1:14" s="34" customFormat="1" ht="15" customHeight="1">
      <c r="A25" s="456"/>
      <c r="B25" s="18" t="s">
        <v>34</v>
      </c>
      <c r="C25" s="8" t="s">
        <v>29</v>
      </c>
      <c r="D25" s="9">
        <v>3381</v>
      </c>
      <c r="E25" s="9">
        <v>0</v>
      </c>
      <c r="F25" s="9">
        <v>2</v>
      </c>
      <c r="G25" s="9">
        <v>68</v>
      </c>
      <c r="H25" s="9">
        <v>544</v>
      </c>
      <c r="I25" s="9">
        <v>916</v>
      </c>
      <c r="J25" s="9">
        <v>1207</v>
      </c>
      <c r="K25" s="9">
        <v>464</v>
      </c>
      <c r="L25" s="9">
        <v>162</v>
      </c>
      <c r="M25" s="9">
        <v>18</v>
      </c>
      <c r="N25" s="40"/>
    </row>
    <row r="26" spans="1:14" s="34" customFormat="1" ht="15" customHeight="1">
      <c r="A26" s="456"/>
      <c r="B26" s="17" t="s">
        <v>35</v>
      </c>
      <c r="C26" s="8" t="s">
        <v>31</v>
      </c>
      <c r="D26" s="9">
        <v>1884</v>
      </c>
      <c r="E26" s="9">
        <v>0</v>
      </c>
      <c r="F26" s="9">
        <v>2</v>
      </c>
      <c r="G26" s="9">
        <v>67</v>
      </c>
      <c r="H26" s="9">
        <v>277</v>
      </c>
      <c r="I26" s="9">
        <v>467</v>
      </c>
      <c r="J26" s="9">
        <v>709</v>
      </c>
      <c r="K26" s="9">
        <v>299</v>
      </c>
      <c r="L26" s="9">
        <v>56</v>
      </c>
      <c r="M26" s="9">
        <v>7</v>
      </c>
      <c r="N26" s="40"/>
    </row>
    <row r="27" spans="1:14" s="34" customFormat="1" ht="15" customHeight="1">
      <c r="A27" s="456"/>
      <c r="B27" s="18" t="s">
        <v>36</v>
      </c>
      <c r="C27" s="8" t="s">
        <v>29</v>
      </c>
      <c r="D27" s="9">
        <v>1804</v>
      </c>
      <c r="E27" s="9">
        <v>0</v>
      </c>
      <c r="F27" s="9">
        <v>0</v>
      </c>
      <c r="G27" s="9">
        <v>33</v>
      </c>
      <c r="H27" s="9">
        <v>239</v>
      </c>
      <c r="I27" s="9">
        <v>338</v>
      </c>
      <c r="J27" s="9">
        <v>692</v>
      </c>
      <c r="K27" s="9">
        <v>363</v>
      </c>
      <c r="L27" s="9">
        <v>129</v>
      </c>
      <c r="M27" s="9">
        <v>10</v>
      </c>
      <c r="N27" s="40"/>
    </row>
    <row r="28" spans="1:14" s="34" customFormat="1" ht="15" customHeight="1">
      <c r="A28" s="456"/>
      <c r="B28" s="17" t="s">
        <v>37</v>
      </c>
      <c r="C28" s="8" t="s">
        <v>31</v>
      </c>
      <c r="D28" s="9">
        <v>1135</v>
      </c>
      <c r="E28" s="9">
        <v>0</v>
      </c>
      <c r="F28" s="9">
        <v>0</v>
      </c>
      <c r="G28" s="9">
        <v>34</v>
      </c>
      <c r="H28" s="9">
        <v>158</v>
      </c>
      <c r="I28" s="9">
        <v>239</v>
      </c>
      <c r="J28" s="9">
        <v>440</v>
      </c>
      <c r="K28" s="9">
        <v>205</v>
      </c>
      <c r="L28" s="9">
        <v>58</v>
      </c>
      <c r="M28" s="9">
        <v>1</v>
      </c>
      <c r="N28" s="40"/>
    </row>
    <row r="29" spans="1:14" s="34" customFormat="1" ht="15" customHeight="1">
      <c r="A29" s="456"/>
      <c r="B29" s="18" t="s">
        <v>38</v>
      </c>
      <c r="C29" s="8" t="s">
        <v>29</v>
      </c>
      <c r="D29" s="9">
        <v>1364</v>
      </c>
      <c r="E29" s="9">
        <v>0</v>
      </c>
      <c r="F29" s="9">
        <v>0</v>
      </c>
      <c r="G29" s="9">
        <v>22</v>
      </c>
      <c r="H29" s="9">
        <v>189</v>
      </c>
      <c r="I29" s="9">
        <v>319</v>
      </c>
      <c r="J29" s="9">
        <v>529</v>
      </c>
      <c r="K29" s="9">
        <v>231</v>
      </c>
      <c r="L29" s="9">
        <v>66</v>
      </c>
      <c r="M29" s="9">
        <v>8</v>
      </c>
      <c r="N29" s="40"/>
    </row>
    <row r="30" spans="1:14" s="34" customFormat="1" ht="15" customHeight="1">
      <c r="A30" s="456"/>
      <c r="B30" s="17" t="s">
        <v>39</v>
      </c>
      <c r="C30" s="8" t="s">
        <v>31</v>
      </c>
      <c r="D30" s="9">
        <v>938</v>
      </c>
      <c r="E30" s="9">
        <v>0</v>
      </c>
      <c r="F30" s="9">
        <v>0</v>
      </c>
      <c r="G30" s="9">
        <v>46</v>
      </c>
      <c r="H30" s="9">
        <v>211</v>
      </c>
      <c r="I30" s="9">
        <v>272</v>
      </c>
      <c r="J30" s="9">
        <v>296</v>
      </c>
      <c r="K30" s="9">
        <v>92</v>
      </c>
      <c r="L30" s="9">
        <v>21</v>
      </c>
      <c r="M30" s="9">
        <v>0</v>
      </c>
      <c r="N30" s="40"/>
    </row>
    <row r="31" spans="1:14" s="34" customFormat="1" ht="15" customHeight="1">
      <c r="A31" s="456"/>
      <c r="B31" s="18" t="s">
        <v>40</v>
      </c>
      <c r="C31" s="8" t="s">
        <v>29</v>
      </c>
      <c r="D31" s="9">
        <v>620</v>
      </c>
      <c r="E31" s="9">
        <v>0</v>
      </c>
      <c r="F31" s="9">
        <v>2</v>
      </c>
      <c r="G31" s="9">
        <v>16</v>
      </c>
      <c r="H31" s="9">
        <v>84</v>
      </c>
      <c r="I31" s="9">
        <v>148</v>
      </c>
      <c r="J31" s="9">
        <v>258</v>
      </c>
      <c r="K31" s="9">
        <v>93</v>
      </c>
      <c r="L31" s="9">
        <v>17</v>
      </c>
      <c r="M31" s="9">
        <v>2</v>
      </c>
      <c r="N31" s="40"/>
    </row>
    <row r="32" spans="1:14" s="34" customFormat="1" ht="15" customHeight="1">
      <c r="A32" s="456"/>
      <c r="B32" s="17" t="s">
        <v>41</v>
      </c>
      <c r="C32" s="8" t="s">
        <v>31</v>
      </c>
      <c r="D32" s="9">
        <v>491</v>
      </c>
      <c r="E32" s="9">
        <v>0</v>
      </c>
      <c r="F32" s="9">
        <v>0</v>
      </c>
      <c r="G32" s="9">
        <v>16</v>
      </c>
      <c r="H32" s="9">
        <v>103</v>
      </c>
      <c r="I32" s="9">
        <v>130</v>
      </c>
      <c r="J32" s="9">
        <v>169</v>
      </c>
      <c r="K32" s="9">
        <v>61</v>
      </c>
      <c r="L32" s="9">
        <v>12</v>
      </c>
      <c r="M32" s="9">
        <v>0</v>
      </c>
      <c r="N32" s="40"/>
    </row>
    <row r="33" spans="1:14" s="34" customFormat="1" ht="15" customHeight="1">
      <c r="A33" s="456"/>
      <c r="B33" s="18" t="s">
        <v>42</v>
      </c>
      <c r="C33" s="8" t="s">
        <v>29</v>
      </c>
      <c r="D33" s="9">
        <v>1158</v>
      </c>
      <c r="E33" s="9">
        <v>0</v>
      </c>
      <c r="F33" s="9">
        <v>0</v>
      </c>
      <c r="G33" s="9">
        <v>33</v>
      </c>
      <c r="H33" s="9">
        <v>168</v>
      </c>
      <c r="I33" s="9">
        <v>276</v>
      </c>
      <c r="J33" s="9">
        <v>399</v>
      </c>
      <c r="K33" s="9">
        <v>214</v>
      </c>
      <c r="L33" s="9">
        <v>63</v>
      </c>
      <c r="M33" s="9">
        <v>5</v>
      </c>
      <c r="N33" s="40"/>
    </row>
    <row r="34" spans="1:14" s="34" customFormat="1" ht="15" customHeight="1">
      <c r="A34" s="456"/>
      <c r="B34" s="17" t="s">
        <v>43</v>
      </c>
      <c r="C34" s="8" t="s">
        <v>31</v>
      </c>
      <c r="D34" s="9">
        <v>604</v>
      </c>
      <c r="E34" s="9">
        <v>0</v>
      </c>
      <c r="F34" s="9">
        <v>2</v>
      </c>
      <c r="G34" s="9">
        <v>21</v>
      </c>
      <c r="H34" s="9">
        <v>89</v>
      </c>
      <c r="I34" s="9">
        <v>157</v>
      </c>
      <c r="J34" s="9">
        <v>219</v>
      </c>
      <c r="K34" s="9">
        <v>103</v>
      </c>
      <c r="L34" s="9">
        <v>11</v>
      </c>
      <c r="M34" s="9">
        <v>2</v>
      </c>
      <c r="N34" s="40"/>
    </row>
    <row r="35" spans="1:14" s="34" customFormat="1" ht="15" customHeight="1">
      <c r="A35" s="456" t="s">
        <v>0</v>
      </c>
      <c r="B35" s="18" t="s">
        <v>45</v>
      </c>
      <c r="C35" s="8" t="s">
        <v>29</v>
      </c>
      <c r="D35" s="35">
        <f t="shared" ref="D35:D50" si="1">SUM(E35:M35)</f>
        <v>69</v>
      </c>
      <c r="E35" s="35">
        <f>SUM(E37,E39,E41,E43,E45)</f>
        <v>0</v>
      </c>
      <c r="F35" s="35">
        <f t="shared" ref="F35:M36" si="2">SUM(F37,F39,F41,F43,F45)</f>
        <v>0</v>
      </c>
      <c r="G35" s="35">
        <f t="shared" si="2"/>
        <v>0</v>
      </c>
      <c r="H35" s="35">
        <f t="shared" si="2"/>
        <v>0</v>
      </c>
      <c r="I35" s="35">
        <f t="shared" si="2"/>
        <v>16</v>
      </c>
      <c r="J35" s="35">
        <f t="shared" si="2"/>
        <v>24</v>
      </c>
      <c r="K35" s="35">
        <f t="shared" si="2"/>
        <v>13</v>
      </c>
      <c r="L35" s="35">
        <f t="shared" si="2"/>
        <v>10</v>
      </c>
      <c r="M35" s="35">
        <f t="shared" si="2"/>
        <v>6</v>
      </c>
      <c r="N35" s="40"/>
    </row>
    <row r="36" spans="1:14" s="34" customFormat="1" ht="15" customHeight="1">
      <c r="A36" s="456"/>
      <c r="B36" s="17" t="s">
        <v>46</v>
      </c>
      <c r="C36" s="8" t="s">
        <v>31</v>
      </c>
      <c r="D36" s="35">
        <f t="shared" si="1"/>
        <v>59</v>
      </c>
      <c r="E36" s="35">
        <f>SUM(E38,E40,E42,E44,E46)</f>
        <v>0</v>
      </c>
      <c r="F36" s="35">
        <f t="shared" si="2"/>
        <v>0</v>
      </c>
      <c r="G36" s="35">
        <f t="shared" si="2"/>
        <v>0</v>
      </c>
      <c r="H36" s="35">
        <f t="shared" si="2"/>
        <v>5</v>
      </c>
      <c r="I36" s="35">
        <f t="shared" si="2"/>
        <v>19</v>
      </c>
      <c r="J36" s="35">
        <f t="shared" si="2"/>
        <v>10</v>
      </c>
      <c r="K36" s="35">
        <f t="shared" si="2"/>
        <v>16</v>
      </c>
      <c r="L36" s="35">
        <f t="shared" si="2"/>
        <v>8</v>
      </c>
      <c r="M36" s="35">
        <f t="shared" si="2"/>
        <v>1</v>
      </c>
      <c r="N36" s="40"/>
    </row>
    <row r="37" spans="1:14" s="34" customFormat="1" ht="15" customHeight="1">
      <c r="A37" s="456"/>
      <c r="B37" s="18" t="s">
        <v>32</v>
      </c>
      <c r="C37" s="8" t="s">
        <v>29</v>
      </c>
      <c r="D37" s="35">
        <f t="shared" si="1"/>
        <v>24</v>
      </c>
      <c r="E37" s="35">
        <v>0</v>
      </c>
      <c r="F37" s="35">
        <v>0</v>
      </c>
      <c r="G37" s="35">
        <v>0</v>
      </c>
      <c r="H37" s="35">
        <v>0</v>
      </c>
      <c r="I37" s="35">
        <v>3</v>
      </c>
      <c r="J37" s="35">
        <v>8</v>
      </c>
      <c r="K37" s="35">
        <v>7</v>
      </c>
      <c r="L37" s="35">
        <v>4</v>
      </c>
      <c r="M37" s="35">
        <v>2</v>
      </c>
      <c r="N37" s="40"/>
    </row>
    <row r="38" spans="1:14" s="34" customFormat="1" ht="15" customHeight="1">
      <c r="A38" s="456"/>
      <c r="B38" s="17" t="s">
        <v>33</v>
      </c>
      <c r="C38" s="8" t="s">
        <v>31</v>
      </c>
      <c r="D38" s="35">
        <f t="shared" si="1"/>
        <v>29</v>
      </c>
      <c r="E38" s="35">
        <v>0</v>
      </c>
      <c r="F38" s="35">
        <v>0</v>
      </c>
      <c r="G38" s="35">
        <v>0</v>
      </c>
      <c r="H38" s="35">
        <v>2</v>
      </c>
      <c r="I38" s="35">
        <v>10</v>
      </c>
      <c r="J38" s="35">
        <v>7</v>
      </c>
      <c r="K38" s="35">
        <v>7</v>
      </c>
      <c r="L38" s="35">
        <v>2</v>
      </c>
      <c r="M38" s="35">
        <v>1</v>
      </c>
      <c r="N38" s="40"/>
    </row>
    <row r="39" spans="1:14" s="34" customFormat="1" ht="15" customHeight="1">
      <c r="A39" s="456"/>
      <c r="B39" s="18" t="s">
        <v>34</v>
      </c>
      <c r="C39" s="8" t="s">
        <v>29</v>
      </c>
      <c r="D39" s="35">
        <f t="shared" si="1"/>
        <v>29</v>
      </c>
      <c r="E39" s="35">
        <v>0</v>
      </c>
      <c r="F39" s="35">
        <v>0</v>
      </c>
      <c r="G39" s="35">
        <v>0</v>
      </c>
      <c r="H39" s="35">
        <v>0</v>
      </c>
      <c r="I39" s="35">
        <v>9</v>
      </c>
      <c r="J39" s="35">
        <v>7</v>
      </c>
      <c r="K39" s="35">
        <v>4</v>
      </c>
      <c r="L39" s="35">
        <v>6</v>
      </c>
      <c r="M39" s="35">
        <v>3</v>
      </c>
      <c r="N39" s="40"/>
    </row>
    <row r="40" spans="1:14" s="34" customFormat="1" ht="15" customHeight="1">
      <c r="A40" s="456"/>
      <c r="B40" s="17" t="s">
        <v>35</v>
      </c>
      <c r="C40" s="8" t="s">
        <v>31</v>
      </c>
      <c r="D40" s="35">
        <f t="shared" si="1"/>
        <v>22</v>
      </c>
      <c r="E40" s="35">
        <v>0</v>
      </c>
      <c r="F40" s="35">
        <v>0</v>
      </c>
      <c r="G40" s="35">
        <v>0</v>
      </c>
      <c r="H40" s="35">
        <v>3</v>
      </c>
      <c r="I40" s="35">
        <v>5</v>
      </c>
      <c r="J40" s="35">
        <v>2</v>
      </c>
      <c r="K40" s="35">
        <v>6</v>
      </c>
      <c r="L40" s="35">
        <v>6</v>
      </c>
      <c r="M40" s="35">
        <v>0</v>
      </c>
      <c r="N40" s="40"/>
    </row>
    <row r="41" spans="1:14" s="34" customFormat="1" ht="15" customHeight="1">
      <c r="A41" s="456"/>
      <c r="B41" s="18" t="s">
        <v>36</v>
      </c>
      <c r="C41" s="8" t="s">
        <v>29</v>
      </c>
      <c r="D41" s="35">
        <f t="shared" si="1"/>
        <v>6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0</v>
      </c>
      <c r="L41" s="35">
        <v>0</v>
      </c>
      <c r="M41" s="35">
        <v>1</v>
      </c>
      <c r="N41" s="40"/>
    </row>
    <row r="42" spans="1:14" s="34" customFormat="1" ht="15" customHeight="1">
      <c r="A42" s="456"/>
      <c r="B42" s="17" t="s">
        <v>37</v>
      </c>
      <c r="C42" s="8" t="s">
        <v>31</v>
      </c>
      <c r="D42" s="35">
        <f t="shared" si="1"/>
        <v>7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1</v>
      </c>
      <c r="K42" s="35">
        <v>3</v>
      </c>
      <c r="L42" s="35">
        <v>0</v>
      </c>
      <c r="M42" s="35">
        <v>0</v>
      </c>
      <c r="N42" s="40"/>
    </row>
    <row r="43" spans="1:14" s="34" customFormat="1" ht="15" customHeight="1">
      <c r="A43" s="456"/>
      <c r="B43" s="18" t="s">
        <v>38</v>
      </c>
      <c r="C43" s="8" t="s">
        <v>29</v>
      </c>
      <c r="D43" s="35">
        <f t="shared" si="1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6</v>
      </c>
      <c r="K43" s="35">
        <v>2</v>
      </c>
      <c r="L43" s="35">
        <v>0</v>
      </c>
      <c r="M43" s="35">
        <v>0</v>
      </c>
      <c r="N43" s="40"/>
    </row>
    <row r="44" spans="1:14" s="34" customFormat="1" ht="15" customHeight="1">
      <c r="A44" s="456"/>
      <c r="B44" s="17" t="s">
        <v>39</v>
      </c>
      <c r="C44" s="8" t="s">
        <v>31</v>
      </c>
      <c r="D44" s="35">
        <f t="shared" si="1"/>
        <v>1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0</v>
      </c>
      <c r="L44" s="35">
        <v>0</v>
      </c>
      <c r="M44" s="35">
        <v>0</v>
      </c>
      <c r="N44" s="40"/>
    </row>
    <row r="45" spans="1:14" s="34" customFormat="1" ht="15" customHeight="1">
      <c r="A45" s="456"/>
      <c r="B45" s="18" t="s">
        <v>40</v>
      </c>
      <c r="C45" s="8" t="s">
        <v>29</v>
      </c>
      <c r="D45" s="35">
        <f t="shared" si="1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40"/>
    </row>
    <row r="46" spans="1:14" s="34" customFormat="1" ht="15" customHeight="1">
      <c r="A46" s="456"/>
      <c r="B46" s="17" t="s">
        <v>41</v>
      </c>
      <c r="C46" s="8" t="s">
        <v>31</v>
      </c>
      <c r="D46" s="35">
        <f t="shared" si="1"/>
        <v>0</v>
      </c>
      <c r="E46" s="35">
        <f t="shared" ref="E46:M48" si="3">SUM(F46:N46)</f>
        <v>0</v>
      </c>
      <c r="F46" s="35">
        <f t="shared" si="3"/>
        <v>0</v>
      </c>
      <c r="G46" s="35">
        <f t="shared" si="3"/>
        <v>0</v>
      </c>
      <c r="H46" s="35">
        <f t="shared" si="3"/>
        <v>0</v>
      </c>
      <c r="I46" s="35">
        <f t="shared" si="3"/>
        <v>0</v>
      </c>
      <c r="J46" s="35">
        <f t="shared" si="3"/>
        <v>0</v>
      </c>
      <c r="K46" s="35">
        <f t="shared" si="3"/>
        <v>0</v>
      </c>
      <c r="L46" s="35">
        <f t="shared" si="3"/>
        <v>0</v>
      </c>
      <c r="M46" s="35">
        <f t="shared" si="3"/>
        <v>0</v>
      </c>
      <c r="N46" s="40"/>
    </row>
    <row r="47" spans="1:14" s="34" customFormat="1" ht="15" customHeight="1">
      <c r="A47" s="456"/>
      <c r="B47" s="18" t="s">
        <v>42</v>
      </c>
      <c r="C47" s="8" t="s">
        <v>29</v>
      </c>
      <c r="D47" s="35">
        <f t="shared" si="1"/>
        <v>0</v>
      </c>
      <c r="E47" s="35">
        <f t="shared" si="3"/>
        <v>0</v>
      </c>
      <c r="F47" s="35">
        <f t="shared" si="3"/>
        <v>0</v>
      </c>
      <c r="G47" s="35">
        <f t="shared" si="3"/>
        <v>0</v>
      </c>
      <c r="H47" s="35">
        <f t="shared" si="3"/>
        <v>0</v>
      </c>
      <c r="I47" s="35">
        <f t="shared" si="3"/>
        <v>0</v>
      </c>
      <c r="J47" s="35">
        <f t="shared" si="3"/>
        <v>0</v>
      </c>
      <c r="K47" s="35">
        <f t="shared" si="3"/>
        <v>0</v>
      </c>
      <c r="L47" s="35">
        <f t="shared" si="3"/>
        <v>0</v>
      </c>
      <c r="M47" s="35">
        <f t="shared" si="3"/>
        <v>0</v>
      </c>
      <c r="N47" s="40"/>
    </row>
    <row r="48" spans="1:14" s="34" customFormat="1" ht="15" customHeight="1">
      <c r="A48" s="456"/>
      <c r="B48" s="17" t="s">
        <v>43</v>
      </c>
      <c r="C48" s="8" t="s">
        <v>31</v>
      </c>
      <c r="D48" s="35">
        <f t="shared" si="1"/>
        <v>0</v>
      </c>
      <c r="E48" s="35">
        <f t="shared" si="3"/>
        <v>0</v>
      </c>
      <c r="F48" s="35">
        <f t="shared" si="3"/>
        <v>0</v>
      </c>
      <c r="G48" s="35">
        <f t="shared" si="3"/>
        <v>0</v>
      </c>
      <c r="H48" s="35">
        <f t="shared" si="3"/>
        <v>0</v>
      </c>
      <c r="I48" s="35">
        <f t="shared" si="3"/>
        <v>0</v>
      </c>
      <c r="J48" s="35">
        <f t="shared" si="3"/>
        <v>0</v>
      </c>
      <c r="K48" s="35">
        <f t="shared" si="3"/>
        <v>0</v>
      </c>
      <c r="L48" s="35">
        <f t="shared" si="3"/>
        <v>0</v>
      </c>
      <c r="M48" s="35">
        <f t="shared" si="3"/>
        <v>0</v>
      </c>
      <c r="N48" s="40"/>
    </row>
    <row r="49" spans="1:14" s="34" customFormat="1" ht="15" customHeight="1">
      <c r="A49" s="456" t="s">
        <v>2987</v>
      </c>
      <c r="B49" s="18" t="s">
        <v>45</v>
      </c>
      <c r="C49" s="8" t="s">
        <v>29</v>
      </c>
      <c r="D49" s="35">
        <f t="shared" si="1"/>
        <v>242</v>
      </c>
      <c r="E49" s="39">
        <f>SUM(E51,E53,E55,E57,E59,E61)</f>
        <v>0</v>
      </c>
      <c r="F49" s="39">
        <f t="shared" ref="F49:M50" si="4">SUM(F51,F53,F55,F57,F59,F61)</f>
        <v>0</v>
      </c>
      <c r="G49" s="39">
        <f t="shared" si="4"/>
        <v>1</v>
      </c>
      <c r="H49" s="39">
        <f t="shared" si="4"/>
        <v>9</v>
      </c>
      <c r="I49" s="39">
        <f t="shared" si="4"/>
        <v>24</v>
      </c>
      <c r="J49" s="39">
        <f t="shared" si="4"/>
        <v>130</v>
      </c>
      <c r="K49" s="39">
        <f t="shared" si="4"/>
        <v>43</v>
      </c>
      <c r="L49" s="39">
        <f t="shared" si="4"/>
        <v>20</v>
      </c>
      <c r="M49" s="39">
        <f t="shared" si="4"/>
        <v>15</v>
      </c>
      <c r="N49" s="40"/>
    </row>
    <row r="50" spans="1:14" s="34" customFormat="1" ht="15" customHeight="1">
      <c r="A50" s="456"/>
      <c r="B50" s="17" t="s">
        <v>46</v>
      </c>
      <c r="C50" s="8" t="s">
        <v>31</v>
      </c>
      <c r="D50" s="35">
        <f t="shared" si="1"/>
        <v>162</v>
      </c>
      <c r="E50" s="39">
        <f>SUM(E52,E54,E56,E58,E60,E62)</f>
        <v>0</v>
      </c>
      <c r="F50" s="39">
        <f t="shared" si="4"/>
        <v>0</v>
      </c>
      <c r="G50" s="39">
        <f t="shared" si="4"/>
        <v>2</v>
      </c>
      <c r="H50" s="39">
        <f t="shared" si="4"/>
        <v>10</v>
      </c>
      <c r="I50" s="39">
        <f t="shared" si="4"/>
        <v>30</v>
      </c>
      <c r="J50" s="39">
        <f t="shared" si="4"/>
        <v>58</v>
      </c>
      <c r="K50" s="39">
        <f t="shared" si="4"/>
        <v>42</v>
      </c>
      <c r="L50" s="39">
        <f t="shared" si="4"/>
        <v>12</v>
      </c>
      <c r="M50" s="39">
        <f t="shared" si="4"/>
        <v>8</v>
      </c>
      <c r="N50" s="40"/>
    </row>
    <row r="51" spans="1:14" s="34" customFormat="1" ht="15" customHeight="1">
      <c r="A51" s="456"/>
      <c r="B51" s="18" t="s">
        <v>32</v>
      </c>
      <c r="C51" s="8" t="s">
        <v>29</v>
      </c>
      <c r="D51" s="35">
        <f t="shared" ref="D51:D62" si="5">SUM(E51:M51)</f>
        <v>91</v>
      </c>
      <c r="E51" s="35">
        <v>0</v>
      </c>
      <c r="F51" s="35">
        <v>0</v>
      </c>
      <c r="G51" s="35">
        <v>0</v>
      </c>
      <c r="H51" s="35">
        <v>2</v>
      </c>
      <c r="I51" s="35">
        <v>13</v>
      </c>
      <c r="J51" s="35">
        <v>44</v>
      </c>
      <c r="K51" s="35">
        <v>18</v>
      </c>
      <c r="L51" s="35">
        <v>7</v>
      </c>
      <c r="M51" s="35">
        <v>7</v>
      </c>
      <c r="N51" s="40"/>
    </row>
    <row r="52" spans="1:14" s="34" customFormat="1" ht="15" customHeight="1">
      <c r="A52" s="456"/>
      <c r="B52" s="17" t="s">
        <v>33</v>
      </c>
      <c r="C52" s="8" t="s">
        <v>31</v>
      </c>
      <c r="D52" s="35">
        <f t="shared" si="5"/>
        <v>70</v>
      </c>
      <c r="E52" s="35">
        <v>0</v>
      </c>
      <c r="F52" s="35">
        <v>0</v>
      </c>
      <c r="G52" s="35">
        <v>1</v>
      </c>
      <c r="H52" s="35">
        <v>3</v>
      </c>
      <c r="I52" s="35">
        <v>17</v>
      </c>
      <c r="J52" s="35">
        <v>18</v>
      </c>
      <c r="K52" s="35">
        <v>19</v>
      </c>
      <c r="L52" s="35">
        <v>8</v>
      </c>
      <c r="M52" s="35">
        <v>4</v>
      </c>
      <c r="N52" s="40"/>
    </row>
    <row r="53" spans="1:14" s="34" customFormat="1" ht="15" customHeight="1">
      <c r="A53" s="456"/>
      <c r="B53" s="18" t="s">
        <v>34</v>
      </c>
      <c r="C53" s="8" t="s">
        <v>29</v>
      </c>
      <c r="D53" s="35">
        <f t="shared" si="5"/>
        <v>58</v>
      </c>
      <c r="E53" s="35">
        <v>0</v>
      </c>
      <c r="F53" s="35">
        <v>0</v>
      </c>
      <c r="G53" s="35">
        <v>0</v>
      </c>
      <c r="H53" s="35">
        <v>2</v>
      </c>
      <c r="I53" s="35">
        <v>3</v>
      </c>
      <c r="J53" s="35">
        <v>33</v>
      </c>
      <c r="K53" s="35">
        <v>8</v>
      </c>
      <c r="L53" s="35">
        <v>7</v>
      </c>
      <c r="M53" s="35">
        <v>5</v>
      </c>
      <c r="N53" s="40"/>
    </row>
    <row r="54" spans="1:14" s="34" customFormat="1" ht="15" customHeight="1">
      <c r="A54" s="456"/>
      <c r="B54" s="17" t="s">
        <v>35</v>
      </c>
      <c r="C54" s="8" t="s">
        <v>31</v>
      </c>
      <c r="D54" s="35">
        <f t="shared" si="5"/>
        <v>35</v>
      </c>
      <c r="E54" s="35">
        <v>0</v>
      </c>
      <c r="F54" s="35">
        <v>0</v>
      </c>
      <c r="G54" s="35">
        <v>1</v>
      </c>
      <c r="H54" s="35">
        <v>3</v>
      </c>
      <c r="I54" s="35">
        <v>5</v>
      </c>
      <c r="J54" s="35">
        <v>15</v>
      </c>
      <c r="K54" s="35">
        <v>7</v>
      </c>
      <c r="L54" s="35">
        <v>1</v>
      </c>
      <c r="M54" s="35">
        <v>3</v>
      </c>
      <c r="N54" s="40"/>
    </row>
    <row r="55" spans="1:14" s="34" customFormat="1" ht="15" customHeight="1">
      <c r="A55" s="456"/>
      <c r="B55" s="18" t="s">
        <v>36</v>
      </c>
      <c r="C55" s="8" t="s">
        <v>29</v>
      </c>
      <c r="D55" s="35">
        <f t="shared" si="5"/>
        <v>31</v>
      </c>
      <c r="E55" s="35">
        <v>0</v>
      </c>
      <c r="F55" s="35">
        <v>0</v>
      </c>
      <c r="G55" s="35">
        <v>1</v>
      </c>
      <c r="H55" s="35">
        <v>0</v>
      </c>
      <c r="I55" s="35">
        <v>5</v>
      </c>
      <c r="J55" s="35">
        <v>16</v>
      </c>
      <c r="K55" s="35">
        <v>4</v>
      </c>
      <c r="L55" s="35">
        <v>3</v>
      </c>
      <c r="M55" s="35">
        <v>2</v>
      </c>
      <c r="N55" s="40"/>
    </row>
    <row r="56" spans="1:14" s="34" customFormat="1" ht="15" customHeight="1">
      <c r="A56" s="456"/>
      <c r="B56" s="17" t="s">
        <v>37</v>
      </c>
      <c r="C56" s="8" t="s">
        <v>31</v>
      </c>
      <c r="D56" s="35">
        <f t="shared" si="5"/>
        <v>37</v>
      </c>
      <c r="E56" s="35">
        <v>0</v>
      </c>
      <c r="F56" s="35">
        <v>0</v>
      </c>
      <c r="G56" s="35">
        <v>0</v>
      </c>
      <c r="H56" s="35">
        <v>2</v>
      </c>
      <c r="I56" s="35">
        <v>5</v>
      </c>
      <c r="J56" s="35">
        <v>16</v>
      </c>
      <c r="K56" s="35">
        <v>10</v>
      </c>
      <c r="L56" s="35">
        <v>3</v>
      </c>
      <c r="M56" s="35">
        <v>1</v>
      </c>
      <c r="N56" s="40"/>
    </row>
    <row r="57" spans="1:14" s="34" customFormat="1" ht="15" customHeight="1">
      <c r="A57" s="456"/>
      <c r="B57" s="18" t="s">
        <v>38</v>
      </c>
      <c r="C57" s="8" t="s">
        <v>29</v>
      </c>
      <c r="D57" s="35">
        <f t="shared" si="5"/>
        <v>33</v>
      </c>
      <c r="E57" s="35">
        <v>0</v>
      </c>
      <c r="F57" s="35">
        <v>0</v>
      </c>
      <c r="G57" s="35">
        <v>0</v>
      </c>
      <c r="H57" s="35">
        <v>3</v>
      </c>
      <c r="I57" s="35">
        <v>2</v>
      </c>
      <c r="J57" s="35">
        <v>18</v>
      </c>
      <c r="K57" s="35">
        <v>8</v>
      </c>
      <c r="L57" s="35">
        <v>1</v>
      </c>
      <c r="M57" s="35">
        <v>1</v>
      </c>
      <c r="N57" s="40"/>
    </row>
    <row r="58" spans="1:14" s="34" customFormat="1" ht="15" customHeight="1">
      <c r="A58" s="456"/>
      <c r="B58" s="17" t="s">
        <v>39</v>
      </c>
      <c r="C58" s="8" t="s">
        <v>31</v>
      </c>
      <c r="D58" s="35">
        <f t="shared" si="5"/>
        <v>13</v>
      </c>
      <c r="E58" s="35">
        <v>0</v>
      </c>
      <c r="F58" s="35">
        <v>0</v>
      </c>
      <c r="G58" s="35">
        <v>0</v>
      </c>
      <c r="H58" s="35">
        <v>0</v>
      </c>
      <c r="I58" s="35">
        <v>3</v>
      </c>
      <c r="J58" s="35">
        <v>6</v>
      </c>
      <c r="K58" s="35">
        <v>4</v>
      </c>
      <c r="L58" s="35">
        <v>0</v>
      </c>
      <c r="M58" s="35">
        <v>0</v>
      </c>
      <c r="N58" s="40"/>
    </row>
    <row r="59" spans="1:14" s="34" customFormat="1" ht="15" customHeight="1">
      <c r="A59" s="456"/>
      <c r="B59" s="18" t="s">
        <v>40</v>
      </c>
      <c r="C59" s="8" t="s">
        <v>29</v>
      </c>
      <c r="D59" s="35">
        <f t="shared" si="5"/>
        <v>29</v>
      </c>
      <c r="E59" s="35">
        <v>0</v>
      </c>
      <c r="F59" s="35">
        <v>0</v>
      </c>
      <c r="G59" s="35">
        <v>0</v>
      </c>
      <c r="H59" s="35">
        <v>2</v>
      </c>
      <c r="I59" s="35">
        <v>1</v>
      </c>
      <c r="J59" s="35">
        <v>19</v>
      </c>
      <c r="K59" s="35">
        <v>5</v>
      </c>
      <c r="L59" s="35">
        <v>2</v>
      </c>
      <c r="M59" s="35">
        <v>0</v>
      </c>
      <c r="N59" s="40"/>
    </row>
    <row r="60" spans="1:14" s="34" customFormat="1" ht="15" customHeight="1">
      <c r="A60" s="456"/>
      <c r="B60" s="17" t="s">
        <v>41</v>
      </c>
      <c r="C60" s="8" t="s">
        <v>31</v>
      </c>
      <c r="D60" s="35">
        <f t="shared" si="5"/>
        <v>7</v>
      </c>
      <c r="E60" s="35">
        <v>0</v>
      </c>
      <c r="F60" s="35">
        <v>0</v>
      </c>
      <c r="G60" s="35">
        <v>0</v>
      </c>
      <c r="H60" s="35">
        <v>2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  <c r="N60" s="40"/>
    </row>
    <row r="61" spans="1:14" s="34" customFormat="1" ht="15" customHeight="1">
      <c r="A61" s="456"/>
      <c r="B61" s="18" t="s">
        <v>42</v>
      </c>
      <c r="C61" s="8" t="s">
        <v>29</v>
      </c>
      <c r="D61" s="35">
        <f t="shared" si="5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40"/>
    </row>
    <row r="62" spans="1:14" s="34" customFormat="1" ht="15" customHeight="1">
      <c r="A62" s="456"/>
      <c r="B62" s="17" t="s">
        <v>43</v>
      </c>
      <c r="C62" s="8" t="s">
        <v>31</v>
      </c>
      <c r="D62" s="35">
        <f t="shared" si="5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40"/>
    </row>
    <row r="63" spans="1:14" s="14" customFormat="1" ht="14.25">
      <c r="A63" s="61" t="s">
        <v>2851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4" s="14" customFormat="1" ht="14.25">
      <c r="A64" s="30" t="s">
        <v>2852</v>
      </c>
    </row>
    <row r="65" spans="1:3" s="14" customFormat="1" ht="14.25">
      <c r="A65" s="30" t="s">
        <v>180</v>
      </c>
      <c r="B65" s="31"/>
      <c r="C65" s="31"/>
    </row>
    <row r="66" spans="1:3" s="14" customFormat="1" ht="14.25">
      <c r="A66" s="30" t="s">
        <v>2854</v>
      </c>
    </row>
    <row r="67" spans="1:3" s="14" customFormat="1" ht="14.25">
      <c r="A67" s="30" t="s">
        <v>2855</v>
      </c>
    </row>
    <row r="68" spans="1:3" s="15" customFormat="1" ht="14.25">
      <c r="A68" s="30" t="s">
        <v>7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506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507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545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508</v>
      </c>
      <c r="M3" s="452"/>
    </row>
    <row r="4" spans="1:13" ht="17.25" thickBot="1">
      <c r="B4" s="453" t="s">
        <v>546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509</v>
      </c>
      <c r="M4" s="479"/>
    </row>
    <row r="5" spans="1:13">
      <c r="A5" s="515" t="s">
        <v>510</v>
      </c>
      <c r="B5" s="481"/>
      <c r="C5" s="514" t="s">
        <v>511</v>
      </c>
      <c r="D5" s="474" t="s">
        <v>512</v>
      </c>
      <c r="E5" s="474"/>
      <c r="F5" s="474"/>
      <c r="G5" s="474"/>
      <c r="H5" s="474"/>
      <c r="I5" s="474"/>
      <c r="J5" s="474"/>
      <c r="K5" s="474"/>
      <c r="L5" s="474"/>
      <c r="M5" s="445"/>
    </row>
    <row r="6" spans="1:13" s="5" customFormat="1" ht="52.15" customHeight="1" thickBot="1">
      <c r="A6" s="516"/>
      <c r="B6" s="483"/>
      <c r="C6" s="456"/>
      <c r="D6" s="3" t="s">
        <v>513</v>
      </c>
      <c r="E6" s="4" t="s">
        <v>514</v>
      </c>
      <c r="F6" s="4" t="s">
        <v>515</v>
      </c>
      <c r="G6" s="4" t="s">
        <v>516</v>
      </c>
      <c r="H6" s="4" t="s">
        <v>517</v>
      </c>
      <c r="I6" s="4" t="s">
        <v>518</v>
      </c>
      <c r="J6" s="4" t="s">
        <v>519</v>
      </c>
      <c r="K6" s="4" t="s">
        <v>520</v>
      </c>
      <c r="L6" s="4" t="s">
        <v>521</v>
      </c>
      <c r="M6" s="63" t="s">
        <v>522</v>
      </c>
    </row>
    <row r="7" spans="1:13" ht="15" customHeight="1">
      <c r="A7" s="509" t="s">
        <v>523</v>
      </c>
      <c r="B7" s="16" t="s">
        <v>524</v>
      </c>
      <c r="C7" s="6" t="s">
        <v>525</v>
      </c>
      <c r="D7" s="7">
        <f t="shared" ref="D7:M7" si="0">D21+D35+D49</f>
        <v>14979</v>
      </c>
      <c r="E7" s="7">
        <f t="shared" si="0"/>
        <v>0</v>
      </c>
      <c r="F7" s="7">
        <f t="shared" si="0"/>
        <v>11</v>
      </c>
      <c r="G7" s="7">
        <f t="shared" si="0"/>
        <v>488</v>
      </c>
      <c r="H7" s="7">
        <f t="shared" si="0"/>
        <v>3786</v>
      </c>
      <c r="I7" s="7">
        <f t="shared" si="0"/>
        <v>5809</v>
      </c>
      <c r="J7" s="7">
        <f t="shared" si="0"/>
        <v>3254</v>
      </c>
      <c r="K7" s="7">
        <f t="shared" si="0"/>
        <v>1213</v>
      </c>
      <c r="L7" s="7">
        <f t="shared" si="0"/>
        <v>355</v>
      </c>
      <c r="M7" s="43">
        <f t="shared" si="0"/>
        <v>63</v>
      </c>
    </row>
    <row r="8" spans="1:13" ht="15" customHeight="1">
      <c r="A8" s="507"/>
      <c r="B8" s="17" t="s">
        <v>526</v>
      </c>
      <c r="C8" s="8" t="s">
        <v>527</v>
      </c>
      <c r="D8" s="9">
        <f t="shared" ref="D8:M8" si="1">D22+D36+D50</f>
        <v>9099</v>
      </c>
      <c r="E8" s="9">
        <f t="shared" si="1"/>
        <v>0</v>
      </c>
      <c r="F8" s="9">
        <f t="shared" si="1"/>
        <v>19</v>
      </c>
      <c r="G8" s="9">
        <f t="shared" si="1"/>
        <v>668</v>
      </c>
      <c r="H8" s="9">
        <f t="shared" si="1"/>
        <v>2430</v>
      </c>
      <c r="I8" s="9">
        <f t="shared" si="1"/>
        <v>3039</v>
      </c>
      <c r="J8" s="9">
        <f t="shared" si="1"/>
        <v>2096</v>
      </c>
      <c r="K8" s="9">
        <f t="shared" si="1"/>
        <v>735</v>
      </c>
      <c r="L8" s="9">
        <f t="shared" si="1"/>
        <v>107</v>
      </c>
      <c r="M8" s="45">
        <f t="shared" si="1"/>
        <v>5</v>
      </c>
    </row>
    <row r="9" spans="1:13" ht="15" customHeight="1">
      <c r="A9" s="507"/>
      <c r="B9" s="18" t="s">
        <v>528</v>
      </c>
      <c r="C9" s="8" t="s">
        <v>525</v>
      </c>
      <c r="D9" s="9">
        <f t="shared" ref="D9:M9" si="2">D23+D37+D51</f>
        <v>7422</v>
      </c>
      <c r="E9" s="9">
        <f t="shared" si="2"/>
        <v>0</v>
      </c>
      <c r="F9" s="9">
        <f t="shared" si="2"/>
        <v>11</v>
      </c>
      <c r="G9" s="9">
        <f t="shared" si="2"/>
        <v>191</v>
      </c>
      <c r="H9" s="9">
        <f t="shared" si="2"/>
        <v>1888</v>
      </c>
      <c r="I9" s="9">
        <f t="shared" si="2"/>
        <v>3279</v>
      </c>
      <c r="J9" s="9">
        <f t="shared" si="2"/>
        <v>1441</v>
      </c>
      <c r="K9" s="9">
        <f t="shared" si="2"/>
        <v>476</v>
      </c>
      <c r="L9" s="9">
        <f t="shared" si="2"/>
        <v>114</v>
      </c>
      <c r="M9" s="45">
        <f t="shared" si="2"/>
        <v>22</v>
      </c>
    </row>
    <row r="10" spans="1:13" ht="15" customHeight="1">
      <c r="A10" s="507"/>
      <c r="B10" s="17" t="s">
        <v>529</v>
      </c>
      <c r="C10" s="8" t="s">
        <v>527</v>
      </c>
      <c r="D10" s="9">
        <f t="shared" ref="D10:M10" si="3">D24+D38+D52</f>
        <v>4144</v>
      </c>
      <c r="E10" s="9">
        <f t="shared" si="3"/>
        <v>0</v>
      </c>
      <c r="F10" s="9">
        <f t="shared" si="3"/>
        <v>6</v>
      </c>
      <c r="G10" s="9">
        <f t="shared" si="3"/>
        <v>203</v>
      </c>
      <c r="H10" s="9">
        <f t="shared" si="3"/>
        <v>988</v>
      </c>
      <c r="I10" s="9">
        <f t="shared" si="3"/>
        <v>1461</v>
      </c>
      <c r="J10" s="9">
        <f t="shared" si="3"/>
        <v>1048</v>
      </c>
      <c r="K10" s="9">
        <f t="shared" si="3"/>
        <v>376</v>
      </c>
      <c r="L10" s="9">
        <f t="shared" si="3"/>
        <v>59</v>
      </c>
      <c r="M10" s="45">
        <f t="shared" si="3"/>
        <v>3</v>
      </c>
    </row>
    <row r="11" spans="1:13" ht="15" customHeight="1">
      <c r="A11" s="507"/>
      <c r="B11" s="18" t="s">
        <v>530</v>
      </c>
      <c r="C11" s="8" t="s">
        <v>525</v>
      </c>
      <c r="D11" s="9">
        <f t="shared" ref="D11:M11" si="4">D25+D39+D53</f>
        <v>3351</v>
      </c>
      <c r="E11" s="9">
        <f t="shared" si="4"/>
        <v>0</v>
      </c>
      <c r="F11" s="9">
        <f t="shared" si="4"/>
        <v>0</v>
      </c>
      <c r="G11" s="9">
        <f t="shared" si="4"/>
        <v>123</v>
      </c>
      <c r="H11" s="9">
        <f t="shared" si="4"/>
        <v>858</v>
      </c>
      <c r="I11" s="9">
        <f t="shared" si="4"/>
        <v>1225</v>
      </c>
      <c r="J11" s="9">
        <f t="shared" si="4"/>
        <v>689</v>
      </c>
      <c r="K11" s="9">
        <f t="shared" si="4"/>
        <v>305</v>
      </c>
      <c r="L11" s="9">
        <f t="shared" si="4"/>
        <v>126</v>
      </c>
      <c r="M11" s="45">
        <f t="shared" si="4"/>
        <v>25</v>
      </c>
    </row>
    <row r="12" spans="1:13" ht="15" customHeight="1">
      <c r="A12" s="507"/>
      <c r="B12" s="17" t="s">
        <v>531</v>
      </c>
      <c r="C12" s="8" t="s">
        <v>527</v>
      </c>
      <c r="D12" s="9">
        <f t="shared" ref="D12:M12" si="5">D26+D40+D54</f>
        <v>2240</v>
      </c>
      <c r="E12" s="9">
        <f t="shared" si="5"/>
        <v>0</v>
      </c>
      <c r="F12" s="9">
        <f t="shared" si="5"/>
        <v>1</v>
      </c>
      <c r="G12" s="9">
        <f t="shared" si="5"/>
        <v>223</v>
      </c>
      <c r="H12" s="9">
        <f t="shared" si="5"/>
        <v>633</v>
      </c>
      <c r="I12" s="9">
        <f t="shared" si="5"/>
        <v>716</v>
      </c>
      <c r="J12" s="9">
        <f t="shared" si="5"/>
        <v>448</v>
      </c>
      <c r="K12" s="9">
        <f t="shared" si="5"/>
        <v>193</v>
      </c>
      <c r="L12" s="9">
        <f t="shared" si="5"/>
        <v>25</v>
      </c>
      <c r="M12" s="45">
        <f t="shared" si="5"/>
        <v>1</v>
      </c>
    </row>
    <row r="13" spans="1:13" ht="15" customHeight="1">
      <c r="A13" s="507"/>
      <c r="B13" s="18" t="s">
        <v>532</v>
      </c>
      <c r="C13" s="8" t="s">
        <v>525</v>
      </c>
      <c r="D13" s="9">
        <f t="shared" ref="D13:M13" si="6">D27+D41+D55</f>
        <v>2858</v>
      </c>
      <c r="E13" s="9">
        <f t="shared" si="6"/>
        <v>0</v>
      </c>
      <c r="F13" s="9">
        <f t="shared" si="6"/>
        <v>0</v>
      </c>
      <c r="G13" s="9">
        <f t="shared" si="6"/>
        <v>88</v>
      </c>
      <c r="H13" s="9">
        <f t="shared" si="6"/>
        <v>783</v>
      </c>
      <c r="I13" s="9">
        <f t="shared" si="6"/>
        <v>869</v>
      </c>
      <c r="J13" s="9">
        <f t="shared" si="6"/>
        <v>756</v>
      </c>
      <c r="K13" s="9">
        <f t="shared" si="6"/>
        <v>268</v>
      </c>
      <c r="L13" s="9">
        <f t="shared" si="6"/>
        <v>83</v>
      </c>
      <c r="M13" s="45">
        <f t="shared" si="6"/>
        <v>11</v>
      </c>
    </row>
    <row r="14" spans="1:13" ht="15" customHeight="1">
      <c r="A14" s="507"/>
      <c r="B14" s="17" t="s">
        <v>533</v>
      </c>
      <c r="C14" s="8" t="s">
        <v>527</v>
      </c>
      <c r="D14" s="9">
        <f t="shared" ref="D14:M14" si="7">D28+D42+D56</f>
        <v>1612</v>
      </c>
      <c r="E14" s="9">
        <f t="shared" si="7"/>
        <v>0</v>
      </c>
      <c r="F14" s="9">
        <f t="shared" si="7"/>
        <v>1</v>
      </c>
      <c r="G14" s="9">
        <f t="shared" si="7"/>
        <v>91</v>
      </c>
      <c r="H14" s="9">
        <f t="shared" si="7"/>
        <v>456</v>
      </c>
      <c r="I14" s="9">
        <f t="shared" si="7"/>
        <v>511</v>
      </c>
      <c r="J14" s="9">
        <f t="shared" si="7"/>
        <v>408</v>
      </c>
      <c r="K14" s="9">
        <f t="shared" si="7"/>
        <v>127</v>
      </c>
      <c r="L14" s="9">
        <f t="shared" si="7"/>
        <v>17</v>
      </c>
      <c r="M14" s="45">
        <f t="shared" si="7"/>
        <v>1</v>
      </c>
    </row>
    <row r="15" spans="1:13" ht="15" customHeight="1">
      <c r="A15" s="507"/>
      <c r="B15" s="18" t="s">
        <v>534</v>
      </c>
      <c r="C15" s="8" t="s">
        <v>525</v>
      </c>
      <c r="D15" s="9">
        <f t="shared" ref="D15:M15" si="8">D29+D43+D57</f>
        <v>833</v>
      </c>
      <c r="E15" s="9">
        <f t="shared" si="8"/>
        <v>0</v>
      </c>
      <c r="F15" s="9">
        <f t="shared" si="8"/>
        <v>0</v>
      </c>
      <c r="G15" s="9">
        <f t="shared" si="8"/>
        <v>78</v>
      </c>
      <c r="H15" s="9">
        <f t="shared" si="8"/>
        <v>166</v>
      </c>
      <c r="I15" s="9">
        <f t="shared" si="8"/>
        <v>223</v>
      </c>
      <c r="J15" s="9">
        <f t="shared" si="8"/>
        <v>229</v>
      </c>
      <c r="K15" s="9">
        <f t="shared" si="8"/>
        <v>110</v>
      </c>
      <c r="L15" s="9">
        <f t="shared" si="8"/>
        <v>24</v>
      </c>
      <c r="M15" s="45">
        <f t="shared" si="8"/>
        <v>3</v>
      </c>
    </row>
    <row r="16" spans="1:13" ht="15" customHeight="1">
      <c r="A16" s="507"/>
      <c r="B16" s="17" t="s">
        <v>535</v>
      </c>
      <c r="C16" s="8" t="s">
        <v>527</v>
      </c>
      <c r="D16" s="9">
        <f t="shared" ref="D16:M16" si="9">D30+D44+D58</f>
        <v>703</v>
      </c>
      <c r="E16" s="9">
        <f t="shared" si="9"/>
        <v>0</v>
      </c>
      <c r="F16" s="9">
        <f t="shared" si="9"/>
        <v>10</v>
      </c>
      <c r="G16" s="9">
        <f t="shared" si="9"/>
        <v>125</v>
      </c>
      <c r="H16" s="9">
        <f t="shared" si="9"/>
        <v>247</v>
      </c>
      <c r="I16" s="9">
        <f t="shared" si="9"/>
        <v>191</v>
      </c>
      <c r="J16" s="9">
        <f t="shared" si="9"/>
        <v>102</v>
      </c>
      <c r="K16" s="9">
        <f t="shared" si="9"/>
        <v>26</v>
      </c>
      <c r="L16" s="9">
        <f t="shared" si="9"/>
        <v>2</v>
      </c>
      <c r="M16" s="45">
        <f t="shared" si="9"/>
        <v>0</v>
      </c>
    </row>
    <row r="17" spans="1:13" ht="15" customHeight="1">
      <c r="A17" s="507"/>
      <c r="B17" s="18" t="s">
        <v>536</v>
      </c>
      <c r="C17" s="8" t="s">
        <v>525</v>
      </c>
      <c r="D17" s="9">
        <f t="shared" ref="D17:M17" si="10">D31+D45+D59</f>
        <v>98</v>
      </c>
      <c r="E17" s="9">
        <f t="shared" si="10"/>
        <v>0</v>
      </c>
      <c r="F17" s="9">
        <f t="shared" si="10"/>
        <v>0</v>
      </c>
      <c r="G17" s="9">
        <f t="shared" si="10"/>
        <v>1</v>
      </c>
      <c r="H17" s="9">
        <f t="shared" si="10"/>
        <v>21</v>
      </c>
      <c r="I17" s="9">
        <f t="shared" si="10"/>
        <v>28</v>
      </c>
      <c r="J17" s="9">
        <f t="shared" si="10"/>
        <v>31</v>
      </c>
      <c r="K17" s="9">
        <f t="shared" si="10"/>
        <v>14</v>
      </c>
      <c r="L17" s="9">
        <f t="shared" si="10"/>
        <v>3</v>
      </c>
      <c r="M17" s="45">
        <f t="shared" si="10"/>
        <v>0</v>
      </c>
    </row>
    <row r="18" spans="1:13" ht="15" customHeight="1">
      <c r="A18" s="507"/>
      <c r="B18" s="17" t="s">
        <v>537</v>
      </c>
      <c r="C18" s="8" t="s">
        <v>527</v>
      </c>
      <c r="D18" s="9">
        <f t="shared" ref="D18:M18" si="11">D32+D46+D60</f>
        <v>106</v>
      </c>
      <c r="E18" s="21">
        <f t="shared" si="11"/>
        <v>0</v>
      </c>
      <c r="F18" s="21">
        <f t="shared" si="11"/>
        <v>0</v>
      </c>
      <c r="G18" s="21">
        <f t="shared" si="11"/>
        <v>9</v>
      </c>
      <c r="H18" s="21">
        <f t="shared" si="11"/>
        <v>22</v>
      </c>
      <c r="I18" s="21">
        <f t="shared" si="11"/>
        <v>53</v>
      </c>
      <c r="J18" s="21">
        <f t="shared" si="11"/>
        <v>19</v>
      </c>
      <c r="K18" s="21">
        <f t="shared" si="11"/>
        <v>2</v>
      </c>
      <c r="L18" s="21">
        <f t="shared" si="11"/>
        <v>1</v>
      </c>
      <c r="M18" s="46">
        <f t="shared" si="11"/>
        <v>0</v>
      </c>
    </row>
    <row r="19" spans="1:13" ht="15" customHeight="1">
      <c r="A19" s="507"/>
      <c r="B19" s="18" t="s">
        <v>538</v>
      </c>
      <c r="C19" s="8" t="s">
        <v>525</v>
      </c>
      <c r="D19" s="9">
        <f t="shared" ref="D19:M19" si="12">D33+D47+D61</f>
        <v>417</v>
      </c>
      <c r="E19" s="21">
        <f t="shared" si="12"/>
        <v>0</v>
      </c>
      <c r="F19" s="21">
        <f t="shared" si="12"/>
        <v>0</v>
      </c>
      <c r="G19" s="21">
        <f t="shared" si="12"/>
        <v>7</v>
      </c>
      <c r="H19" s="21">
        <f t="shared" si="12"/>
        <v>70</v>
      </c>
      <c r="I19" s="21">
        <f t="shared" si="12"/>
        <v>185</v>
      </c>
      <c r="J19" s="21">
        <f t="shared" si="12"/>
        <v>108</v>
      </c>
      <c r="K19" s="21">
        <f t="shared" si="12"/>
        <v>40</v>
      </c>
      <c r="L19" s="21">
        <f t="shared" si="12"/>
        <v>5</v>
      </c>
      <c r="M19" s="46">
        <f t="shared" si="12"/>
        <v>2</v>
      </c>
    </row>
    <row r="20" spans="1:13" ht="15" customHeight="1" thickBot="1">
      <c r="A20" s="508"/>
      <c r="B20" s="19" t="s">
        <v>539</v>
      </c>
      <c r="C20" s="8" t="s">
        <v>527</v>
      </c>
      <c r="D20" s="10">
        <f t="shared" ref="D20:M20" si="13">D34+D48+D62</f>
        <v>294</v>
      </c>
      <c r="E20" s="10">
        <f t="shared" si="13"/>
        <v>0</v>
      </c>
      <c r="F20" s="10">
        <f t="shared" si="13"/>
        <v>1</v>
      </c>
      <c r="G20" s="10">
        <f t="shared" si="13"/>
        <v>17</v>
      </c>
      <c r="H20" s="10">
        <f t="shared" si="13"/>
        <v>84</v>
      </c>
      <c r="I20" s="10">
        <f t="shared" si="13"/>
        <v>107</v>
      </c>
      <c r="J20" s="10">
        <f t="shared" si="13"/>
        <v>71</v>
      </c>
      <c r="K20" s="10">
        <f t="shared" si="13"/>
        <v>11</v>
      </c>
      <c r="L20" s="10">
        <f t="shared" si="13"/>
        <v>3</v>
      </c>
      <c r="M20" s="47">
        <f t="shared" si="13"/>
        <v>0</v>
      </c>
    </row>
    <row r="21" spans="1:13" ht="15" customHeight="1">
      <c r="A21" s="510" t="s">
        <v>540</v>
      </c>
      <c r="B21" s="16" t="s">
        <v>541</v>
      </c>
      <c r="C21" s="6" t="s">
        <v>525</v>
      </c>
      <c r="D21" s="7">
        <v>14644</v>
      </c>
      <c r="E21" s="7">
        <v>0</v>
      </c>
      <c r="F21" s="7">
        <v>11</v>
      </c>
      <c r="G21" s="7">
        <v>487</v>
      </c>
      <c r="H21" s="7">
        <v>3778</v>
      </c>
      <c r="I21" s="7">
        <v>5751</v>
      </c>
      <c r="J21" s="7">
        <v>3112</v>
      </c>
      <c r="K21" s="7">
        <v>1157</v>
      </c>
      <c r="L21" s="7">
        <v>304</v>
      </c>
      <c r="M21" s="43">
        <v>44</v>
      </c>
    </row>
    <row r="22" spans="1:13" ht="15" customHeight="1">
      <c r="A22" s="511"/>
      <c r="B22" s="17" t="s">
        <v>542</v>
      </c>
      <c r="C22" s="8" t="s">
        <v>527</v>
      </c>
      <c r="D22" s="9">
        <v>8899</v>
      </c>
      <c r="E22" s="9">
        <v>0</v>
      </c>
      <c r="F22" s="9">
        <v>19</v>
      </c>
      <c r="G22" s="9">
        <v>665</v>
      </c>
      <c r="H22" s="9">
        <v>2418</v>
      </c>
      <c r="I22" s="9">
        <v>2983</v>
      </c>
      <c r="J22" s="9">
        <v>2010</v>
      </c>
      <c r="K22" s="9">
        <v>706</v>
      </c>
      <c r="L22" s="9">
        <v>96</v>
      </c>
      <c r="M22" s="45">
        <v>2</v>
      </c>
    </row>
    <row r="23" spans="1:13" ht="15" customHeight="1">
      <c r="A23" s="511"/>
      <c r="B23" s="18" t="s">
        <v>528</v>
      </c>
      <c r="C23" s="8" t="s">
        <v>525</v>
      </c>
      <c r="D23" s="9">
        <v>7292</v>
      </c>
      <c r="E23" s="9">
        <v>0</v>
      </c>
      <c r="F23" s="9">
        <v>11</v>
      </c>
      <c r="G23" s="9">
        <v>190</v>
      </c>
      <c r="H23" s="9">
        <v>1886</v>
      </c>
      <c r="I23" s="9">
        <v>3265</v>
      </c>
      <c r="J23" s="9">
        <v>1379</v>
      </c>
      <c r="K23" s="9">
        <v>455</v>
      </c>
      <c r="L23" s="9">
        <v>94</v>
      </c>
      <c r="M23" s="45">
        <v>12</v>
      </c>
    </row>
    <row r="24" spans="1:13" ht="15" customHeight="1">
      <c r="A24" s="511"/>
      <c r="B24" s="17" t="s">
        <v>529</v>
      </c>
      <c r="C24" s="8" t="s">
        <v>527</v>
      </c>
      <c r="D24" s="9">
        <v>4064</v>
      </c>
      <c r="E24" s="9">
        <v>0</v>
      </c>
      <c r="F24" s="9">
        <v>6</v>
      </c>
      <c r="G24" s="9">
        <v>202</v>
      </c>
      <c r="H24" s="9">
        <v>985</v>
      </c>
      <c r="I24" s="9">
        <v>1447</v>
      </c>
      <c r="J24" s="9">
        <v>1007</v>
      </c>
      <c r="K24" s="9">
        <v>363</v>
      </c>
      <c r="L24" s="9">
        <v>53</v>
      </c>
      <c r="M24" s="45">
        <v>1</v>
      </c>
    </row>
    <row r="25" spans="1:13" ht="15" customHeight="1">
      <c r="A25" s="511"/>
      <c r="B25" s="18" t="s">
        <v>530</v>
      </c>
      <c r="C25" s="8" t="s">
        <v>525</v>
      </c>
      <c r="D25" s="9">
        <v>3240</v>
      </c>
      <c r="E25" s="9">
        <v>0</v>
      </c>
      <c r="F25" s="9">
        <v>0</v>
      </c>
      <c r="G25" s="9">
        <v>123</v>
      </c>
      <c r="H25" s="9">
        <v>852</v>
      </c>
      <c r="I25" s="9">
        <v>1198</v>
      </c>
      <c r="J25" s="9">
        <v>647</v>
      </c>
      <c r="K25" s="9">
        <v>286</v>
      </c>
      <c r="L25" s="9">
        <v>113</v>
      </c>
      <c r="M25" s="45">
        <v>21</v>
      </c>
    </row>
    <row r="26" spans="1:13" ht="15" customHeight="1">
      <c r="A26" s="511"/>
      <c r="B26" s="17" t="s">
        <v>531</v>
      </c>
      <c r="C26" s="8" t="s">
        <v>527</v>
      </c>
      <c r="D26" s="9">
        <v>2176</v>
      </c>
      <c r="E26" s="9">
        <v>0</v>
      </c>
      <c r="F26" s="9">
        <v>1</v>
      </c>
      <c r="G26" s="9">
        <v>221</v>
      </c>
      <c r="H26" s="9">
        <v>625</v>
      </c>
      <c r="I26" s="9">
        <v>694</v>
      </c>
      <c r="J26" s="9">
        <v>428</v>
      </c>
      <c r="K26" s="9">
        <v>186</v>
      </c>
      <c r="L26" s="9">
        <v>21</v>
      </c>
      <c r="M26" s="45">
        <v>0</v>
      </c>
    </row>
    <row r="27" spans="1:13" ht="15" customHeight="1">
      <c r="A27" s="511"/>
      <c r="B27" s="18" t="s">
        <v>532</v>
      </c>
      <c r="C27" s="8" t="s">
        <v>525</v>
      </c>
      <c r="D27" s="9">
        <v>2814</v>
      </c>
      <c r="E27" s="9">
        <v>0</v>
      </c>
      <c r="F27" s="9">
        <v>0</v>
      </c>
      <c r="G27" s="9">
        <v>88</v>
      </c>
      <c r="H27" s="9">
        <v>783</v>
      </c>
      <c r="I27" s="9">
        <v>863</v>
      </c>
      <c r="J27" s="9">
        <v>745</v>
      </c>
      <c r="K27" s="9">
        <v>261</v>
      </c>
      <c r="L27" s="9">
        <v>67</v>
      </c>
      <c r="M27" s="45">
        <v>7</v>
      </c>
    </row>
    <row r="28" spans="1:13" ht="15" customHeight="1">
      <c r="A28" s="511"/>
      <c r="B28" s="17" t="s">
        <v>533</v>
      </c>
      <c r="C28" s="8" t="s">
        <v>527</v>
      </c>
      <c r="D28" s="9">
        <v>1568</v>
      </c>
      <c r="E28" s="9">
        <v>0</v>
      </c>
      <c r="F28" s="9">
        <v>1</v>
      </c>
      <c r="G28" s="9">
        <v>91</v>
      </c>
      <c r="H28" s="9">
        <v>455</v>
      </c>
      <c r="I28" s="9">
        <v>497</v>
      </c>
      <c r="J28" s="9">
        <v>388</v>
      </c>
      <c r="K28" s="9">
        <v>119</v>
      </c>
      <c r="L28" s="9">
        <v>16</v>
      </c>
      <c r="M28" s="45">
        <v>1</v>
      </c>
    </row>
    <row r="29" spans="1:13" ht="15" customHeight="1">
      <c r="A29" s="511"/>
      <c r="B29" s="18" t="s">
        <v>534</v>
      </c>
      <c r="C29" s="8" t="s">
        <v>525</v>
      </c>
      <c r="D29" s="9">
        <v>801</v>
      </c>
      <c r="E29" s="9">
        <v>0</v>
      </c>
      <c r="F29" s="9">
        <v>0</v>
      </c>
      <c r="G29" s="9">
        <v>78</v>
      </c>
      <c r="H29" s="9">
        <v>166</v>
      </c>
      <c r="I29" s="9">
        <v>217</v>
      </c>
      <c r="J29" s="9">
        <v>213</v>
      </c>
      <c r="K29" s="9">
        <v>103</v>
      </c>
      <c r="L29" s="9">
        <v>22</v>
      </c>
      <c r="M29" s="45">
        <v>2</v>
      </c>
    </row>
    <row r="30" spans="1:13" ht="15" customHeight="1">
      <c r="A30" s="511"/>
      <c r="B30" s="17" t="s">
        <v>535</v>
      </c>
      <c r="C30" s="8" t="s">
        <v>527</v>
      </c>
      <c r="D30" s="9">
        <v>691</v>
      </c>
      <c r="E30" s="9">
        <v>0</v>
      </c>
      <c r="F30" s="9">
        <v>10</v>
      </c>
      <c r="G30" s="9">
        <v>125</v>
      </c>
      <c r="H30" s="9">
        <v>247</v>
      </c>
      <c r="I30" s="9">
        <v>185</v>
      </c>
      <c r="J30" s="9">
        <v>97</v>
      </c>
      <c r="K30" s="9">
        <v>25</v>
      </c>
      <c r="L30" s="9">
        <v>2</v>
      </c>
      <c r="M30" s="45">
        <v>0</v>
      </c>
    </row>
    <row r="31" spans="1:13" ht="15" customHeight="1">
      <c r="A31" s="511"/>
      <c r="B31" s="18" t="s">
        <v>536</v>
      </c>
      <c r="C31" s="8" t="s">
        <v>525</v>
      </c>
      <c r="D31" s="9">
        <v>85</v>
      </c>
      <c r="E31" s="9">
        <v>0</v>
      </c>
      <c r="F31" s="9">
        <v>0</v>
      </c>
      <c r="G31" s="9">
        <v>1</v>
      </c>
      <c r="H31" s="9">
        <v>21</v>
      </c>
      <c r="I31" s="9">
        <v>25</v>
      </c>
      <c r="J31" s="9">
        <v>23</v>
      </c>
      <c r="K31" s="9">
        <v>12</v>
      </c>
      <c r="L31" s="9">
        <v>3</v>
      </c>
      <c r="M31" s="45">
        <v>0</v>
      </c>
    </row>
    <row r="32" spans="1:13" ht="15" customHeight="1">
      <c r="A32" s="509"/>
      <c r="B32" s="17" t="s">
        <v>537</v>
      </c>
      <c r="C32" s="8" t="s">
        <v>527</v>
      </c>
      <c r="D32" s="21">
        <v>106</v>
      </c>
      <c r="E32" s="21">
        <v>0</v>
      </c>
      <c r="F32" s="21">
        <v>0</v>
      </c>
      <c r="G32" s="21">
        <v>9</v>
      </c>
      <c r="H32" s="21">
        <v>22</v>
      </c>
      <c r="I32" s="21">
        <v>53</v>
      </c>
      <c r="J32" s="21">
        <v>19</v>
      </c>
      <c r="K32" s="21">
        <v>2</v>
      </c>
      <c r="L32" s="21">
        <v>1</v>
      </c>
      <c r="M32" s="46">
        <v>0</v>
      </c>
    </row>
    <row r="33" spans="1:13" ht="15" customHeight="1">
      <c r="A33" s="509"/>
      <c r="B33" s="18" t="s">
        <v>538</v>
      </c>
      <c r="C33" s="8" t="s">
        <v>525</v>
      </c>
      <c r="D33" s="21">
        <v>412</v>
      </c>
      <c r="E33" s="21">
        <v>0</v>
      </c>
      <c r="F33" s="21">
        <v>0</v>
      </c>
      <c r="G33" s="21">
        <v>7</v>
      </c>
      <c r="H33" s="21">
        <v>70</v>
      </c>
      <c r="I33" s="21">
        <v>183</v>
      </c>
      <c r="J33" s="21">
        <v>105</v>
      </c>
      <c r="K33" s="21">
        <v>40</v>
      </c>
      <c r="L33" s="21">
        <v>5</v>
      </c>
      <c r="M33" s="46">
        <v>2</v>
      </c>
    </row>
    <row r="34" spans="1:13" ht="15" customHeight="1" thickBot="1">
      <c r="A34" s="512"/>
      <c r="B34" s="19" t="s">
        <v>539</v>
      </c>
      <c r="C34" s="8" t="s">
        <v>527</v>
      </c>
      <c r="D34" s="10">
        <v>294</v>
      </c>
      <c r="E34" s="10">
        <v>0</v>
      </c>
      <c r="F34" s="10">
        <v>1</v>
      </c>
      <c r="G34" s="10">
        <v>17</v>
      </c>
      <c r="H34" s="10">
        <v>84</v>
      </c>
      <c r="I34" s="10">
        <v>107</v>
      </c>
      <c r="J34" s="10">
        <v>71</v>
      </c>
      <c r="K34" s="10">
        <v>11</v>
      </c>
      <c r="L34" s="10">
        <v>3</v>
      </c>
      <c r="M34" s="47">
        <v>0</v>
      </c>
    </row>
    <row r="35" spans="1:13" ht="15" customHeight="1">
      <c r="A35" s="513" t="s">
        <v>543</v>
      </c>
      <c r="B35" s="16" t="s">
        <v>541</v>
      </c>
      <c r="C35" s="6" t="s">
        <v>525</v>
      </c>
      <c r="D35" s="7">
        <v>102</v>
      </c>
      <c r="E35" s="7">
        <v>0</v>
      </c>
      <c r="F35" s="7">
        <v>0</v>
      </c>
      <c r="G35" s="7">
        <v>0</v>
      </c>
      <c r="H35" s="7">
        <v>1</v>
      </c>
      <c r="I35" s="7">
        <v>12</v>
      </c>
      <c r="J35" s="7">
        <v>33</v>
      </c>
      <c r="K35" s="7">
        <v>20</v>
      </c>
      <c r="L35" s="7">
        <v>21</v>
      </c>
      <c r="M35" s="43">
        <v>15</v>
      </c>
    </row>
    <row r="36" spans="1:13" ht="15" customHeight="1">
      <c r="A36" s="507"/>
      <c r="B36" s="17" t="s">
        <v>542</v>
      </c>
      <c r="C36" s="8" t="s">
        <v>527</v>
      </c>
      <c r="D36" s="9">
        <v>48</v>
      </c>
      <c r="E36" s="9">
        <v>0</v>
      </c>
      <c r="F36" s="9">
        <v>0</v>
      </c>
      <c r="G36" s="9">
        <v>1</v>
      </c>
      <c r="H36" s="9">
        <v>1</v>
      </c>
      <c r="I36" s="9">
        <v>15</v>
      </c>
      <c r="J36" s="9">
        <v>23</v>
      </c>
      <c r="K36" s="9">
        <v>5</v>
      </c>
      <c r="L36" s="9">
        <v>2</v>
      </c>
      <c r="M36" s="45">
        <v>1</v>
      </c>
    </row>
    <row r="37" spans="1:13" ht="15" customHeight="1">
      <c r="A37" s="507"/>
      <c r="B37" s="18" t="s">
        <v>528</v>
      </c>
      <c r="C37" s="8" t="s">
        <v>525</v>
      </c>
      <c r="D37" s="9">
        <v>31</v>
      </c>
      <c r="E37" s="9">
        <v>0</v>
      </c>
      <c r="F37" s="9">
        <v>0</v>
      </c>
      <c r="G37" s="9">
        <v>0</v>
      </c>
      <c r="H37" s="9">
        <v>1</v>
      </c>
      <c r="I37" s="9">
        <v>2</v>
      </c>
      <c r="J37" s="9">
        <v>11</v>
      </c>
      <c r="K37" s="9">
        <v>5</v>
      </c>
      <c r="L37" s="9">
        <v>4</v>
      </c>
      <c r="M37" s="45">
        <v>8</v>
      </c>
    </row>
    <row r="38" spans="1:13" ht="15" customHeight="1">
      <c r="A38" s="507"/>
      <c r="B38" s="17" t="s">
        <v>529</v>
      </c>
      <c r="C38" s="8" t="s">
        <v>527</v>
      </c>
      <c r="D38" s="9">
        <v>16</v>
      </c>
      <c r="E38" s="9">
        <v>0</v>
      </c>
      <c r="F38" s="9">
        <v>0</v>
      </c>
      <c r="G38" s="9">
        <v>0</v>
      </c>
      <c r="H38" s="9">
        <v>0</v>
      </c>
      <c r="I38" s="9">
        <v>5</v>
      </c>
      <c r="J38" s="9">
        <v>10</v>
      </c>
      <c r="K38" s="9">
        <v>1</v>
      </c>
      <c r="L38" s="9">
        <v>0</v>
      </c>
      <c r="M38" s="45">
        <v>0</v>
      </c>
    </row>
    <row r="39" spans="1:13" ht="15" customHeight="1">
      <c r="A39" s="507"/>
      <c r="B39" s="18" t="s">
        <v>530</v>
      </c>
      <c r="C39" s="8" t="s">
        <v>525</v>
      </c>
      <c r="D39" s="9">
        <v>46</v>
      </c>
      <c r="E39" s="9">
        <v>0</v>
      </c>
      <c r="F39" s="9">
        <v>0</v>
      </c>
      <c r="G39" s="9">
        <v>0</v>
      </c>
      <c r="H39" s="9">
        <v>0</v>
      </c>
      <c r="I39" s="9">
        <v>6</v>
      </c>
      <c r="J39" s="9">
        <v>16</v>
      </c>
      <c r="K39" s="9">
        <v>11</v>
      </c>
      <c r="L39" s="9">
        <v>9</v>
      </c>
      <c r="M39" s="45">
        <v>4</v>
      </c>
    </row>
    <row r="40" spans="1:13" ht="15" customHeight="1">
      <c r="A40" s="507"/>
      <c r="B40" s="17" t="s">
        <v>531</v>
      </c>
      <c r="C40" s="8" t="s">
        <v>527</v>
      </c>
      <c r="D40" s="9">
        <v>28</v>
      </c>
      <c r="E40" s="9">
        <v>0</v>
      </c>
      <c r="F40" s="9">
        <v>0</v>
      </c>
      <c r="G40" s="9">
        <v>1</v>
      </c>
      <c r="H40" s="9">
        <v>1</v>
      </c>
      <c r="I40" s="9">
        <v>10</v>
      </c>
      <c r="J40" s="9">
        <v>10</v>
      </c>
      <c r="K40" s="9">
        <v>3</v>
      </c>
      <c r="L40" s="9">
        <v>2</v>
      </c>
      <c r="M40" s="45">
        <v>1</v>
      </c>
    </row>
    <row r="41" spans="1:13" ht="15" customHeight="1">
      <c r="A41" s="507"/>
      <c r="B41" s="18" t="s">
        <v>532</v>
      </c>
      <c r="C41" s="8" t="s">
        <v>525</v>
      </c>
      <c r="D41" s="9">
        <v>13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2</v>
      </c>
      <c r="K41" s="9">
        <v>1</v>
      </c>
      <c r="L41" s="9">
        <v>6</v>
      </c>
      <c r="M41" s="45">
        <v>3</v>
      </c>
    </row>
    <row r="42" spans="1:13" ht="15" customHeight="1">
      <c r="A42" s="507"/>
      <c r="B42" s="17" t="s">
        <v>533</v>
      </c>
      <c r="C42" s="8" t="s">
        <v>527</v>
      </c>
      <c r="D42" s="9">
        <v>3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2</v>
      </c>
      <c r="K42" s="9">
        <v>1</v>
      </c>
      <c r="L42" s="9">
        <v>0</v>
      </c>
      <c r="M42" s="45">
        <v>0</v>
      </c>
    </row>
    <row r="43" spans="1:13" ht="15" customHeight="1">
      <c r="A43" s="507"/>
      <c r="B43" s="18" t="s">
        <v>534</v>
      </c>
      <c r="C43" s="8" t="s">
        <v>525</v>
      </c>
      <c r="D43" s="9">
        <v>12</v>
      </c>
      <c r="E43" s="9">
        <v>0</v>
      </c>
      <c r="F43" s="9">
        <v>0</v>
      </c>
      <c r="G43" s="9">
        <v>0</v>
      </c>
      <c r="H43" s="9">
        <v>0</v>
      </c>
      <c r="I43" s="9">
        <v>3</v>
      </c>
      <c r="J43" s="9">
        <v>4</v>
      </c>
      <c r="K43" s="9">
        <v>3</v>
      </c>
      <c r="L43" s="9">
        <v>2</v>
      </c>
      <c r="M43" s="45">
        <v>0</v>
      </c>
    </row>
    <row r="44" spans="1:13" ht="15" customHeight="1">
      <c r="A44" s="507"/>
      <c r="B44" s="17" t="s">
        <v>535</v>
      </c>
      <c r="C44" s="8" t="s">
        <v>527</v>
      </c>
      <c r="D44" s="9">
        <v>1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v>0</v>
      </c>
      <c r="M44" s="45">
        <v>0</v>
      </c>
    </row>
    <row r="45" spans="1:13" ht="15" customHeight="1">
      <c r="A45" s="507"/>
      <c r="B45" s="18" t="s">
        <v>536</v>
      </c>
      <c r="C45" s="8" t="s">
        <v>525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5">
        <v>0</v>
      </c>
    </row>
    <row r="46" spans="1:13" ht="15" customHeight="1">
      <c r="A46" s="507"/>
      <c r="B46" s="17" t="s">
        <v>537</v>
      </c>
      <c r="C46" s="8" t="s">
        <v>527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46">
        <v>0</v>
      </c>
    </row>
    <row r="47" spans="1:13" ht="15" customHeight="1">
      <c r="A47" s="507"/>
      <c r="B47" s="18" t="s">
        <v>538</v>
      </c>
      <c r="C47" s="8" t="s">
        <v>525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46">
        <v>0</v>
      </c>
    </row>
    <row r="48" spans="1:13" ht="15" customHeight="1" thickBot="1">
      <c r="A48" s="508"/>
      <c r="B48" s="19" t="s">
        <v>539</v>
      </c>
      <c r="C48" s="37" t="s">
        <v>527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47">
        <v>0</v>
      </c>
    </row>
    <row r="49" spans="1:13" ht="15" customHeight="1">
      <c r="A49" s="507" t="s">
        <v>544</v>
      </c>
      <c r="B49" s="20" t="s">
        <v>541</v>
      </c>
      <c r="C49" s="11" t="s">
        <v>525</v>
      </c>
      <c r="D49" s="12">
        <v>233</v>
      </c>
      <c r="E49" s="12">
        <v>0</v>
      </c>
      <c r="F49" s="12">
        <v>0</v>
      </c>
      <c r="G49" s="12">
        <v>1</v>
      </c>
      <c r="H49" s="12">
        <v>7</v>
      </c>
      <c r="I49" s="12">
        <v>46</v>
      </c>
      <c r="J49" s="12">
        <v>109</v>
      </c>
      <c r="K49" s="12">
        <v>36</v>
      </c>
      <c r="L49" s="12">
        <v>30</v>
      </c>
      <c r="M49" s="59">
        <v>4</v>
      </c>
    </row>
    <row r="50" spans="1:13" ht="15" customHeight="1">
      <c r="A50" s="507"/>
      <c r="B50" s="17" t="s">
        <v>542</v>
      </c>
      <c r="C50" s="8" t="s">
        <v>527</v>
      </c>
      <c r="D50" s="9">
        <v>152</v>
      </c>
      <c r="E50" s="9">
        <v>0</v>
      </c>
      <c r="F50" s="9">
        <v>0</v>
      </c>
      <c r="G50" s="9">
        <v>2</v>
      </c>
      <c r="H50" s="9">
        <v>11</v>
      </c>
      <c r="I50" s="9">
        <v>41</v>
      </c>
      <c r="J50" s="9">
        <v>63</v>
      </c>
      <c r="K50" s="9">
        <v>24</v>
      </c>
      <c r="L50" s="9">
        <v>9</v>
      </c>
      <c r="M50" s="45">
        <v>2</v>
      </c>
    </row>
    <row r="51" spans="1:13" ht="15" customHeight="1">
      <c r="A51" s="507"/>
      <c r="B51" s="18" t="s">
        <v>528</v>
      </c>
      <c r="C51" s="8" t="s">
        <v>525</v>
      </c>
      <c r="D51" s="9">
        <v>99</v>
      </c>
      <c r="E51" s="9">
        <v>0</v>
      </c>
      <c r="F51" s="9">
        <v>0</v>
      </c>
      <c r="G51" s="9">
        <v>1</v>
      </c>
      <c r="H51" s="9">
        <v>1</v>
      </c>
      <c r="I51" s="9">
        <v>12</v>
      </c>
      <c r="J51" s="9">
        <v>51</v>
      </c>
      <c r="K51" s="9">
        <v>16</v>
      </c>
      <c r="L51" s="9">
        <v>16</v>
      </c>
      <c r="M51" s="45">
        <v>2</v>
      </c>
    </row>
    <row r="52" spans="1:13" ht="15" customHeight="1">
      <c r="A52" s="507"/>
      <c r="B52" s="17" t="s">
        <v>529</v>
      </c>
      <c r="C52" s="8" t="s">
        <v>527</v>
      </c>
      <c r="D52" s="9">
        <v>64</v>
      </c>
      <c r="E52" s="9">
        <v>0</v>
      </c>
      <c r="F52" s="9">
        <v>0</v>
      </c>
      <c r="G52" s="9">
        <v>1</v>
      </c>
      <c r="H52" s="9">
        <v>3</v>
      </c>
      <c r="I52" s="9">
        <v>9</v>
      </c>
      <c r="J52" s="9">
        <v>31</v>
      </c>
      <c r="K52" s="9">
        <v>12</v>
      </c>
      <c r="L52" s="9">
        <v>6</v>
      </c>
      <c r="M52" s="45">
        <v>2</v>
      </c>
    </row>
    <row r="53" spans="1:13" ht="15" customHeight="1">
      <c r="A53" s="507"/>
      <c r="B53" s="18" t="s">
        <v>530</v>
      </c>
      <c r="C53" s="8" t="s">
        <v>525</v>
      </c>
      <c r="D53" s="9">
        <v>65</v>
      </c>
      <c r="E53" s="9">
        <v>0</v>
      </c>
      <c r="F53" s="9">
        <v>0</v>
      </c>
      <c r="G53" s="9">
        <v>0</v>
      </c>
      <c r="H53" s="9">
        <v>6</v>
      </c>
      <c r="I53" s="9">
        <v>21</v>
      </c>
      <c r="J53" s="9">
        <v>26</v>
      </c>
      <c r="K53" s="9">
        <v>8</v>
      </c>
      <c r="L53" s="9">
        <v>4</v>
      </c>
      <c r="M53" s="45">
        <v>0</v>
      </c>
    </row>
    <row r="54" spans="1:13" ht="15" customHeight="1">
      <c r="A54" s="507"/>
      <c r="B54" s="17" t="s">
        <v>531</v>
      </c>
      <c r="C54" s="8" t="s">
        <v>527</v>
      </c>
      <c r="D54" s="9">
        <v>36</v>
      </c>
      <c r="E54" s="9">
        <v>0</v>
      </c>
      <c r="F54" s="9">
        <v>0</v>
      </c>
      <c r="G54" s="9">
        <v>1</v>
      </c>
      <c r="H54" s="9">
        <v>7</v>
      </c>
      <c r="I54" s="9">
        <v>12</v>
      </c>
      <c r="J54" s="9">
        <v>10</v>
      </c>
      <c r="K54" s="9">
        <v>4</v>
      </c>
      <c r="L54" s="9">
        <v>2</v>
      </c>
      <c r="M54" s="45">
        <v>0</v>
      </c>
    </row>
    <row r="55" spans="1:13" ht="15" customHeight="1">
      <c r="A55" s="507"/>
      <c r="B55" s="18" t="s">
        <v>532</v>
      </c>
      <c r="C55" s="8" t="s">
        <v>525</v>
      </c>
      <c r="D55" s="9">
        <v>31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9</v>
      </c>
      <c r="K55" s="9">
        <v>6</v>
      </c>
      <c r="L55" s="9">
        <v>10</v>
      </c>
      <c r="M55" s="45">
        <v>1</v>
      </c>
    </row>
    <row r="56" spans="1:13" ht="15" customHeight="1">
      <c r="A56" s="507"/>
      <c r="B56" s="17" t="s">
        <v>533</v>
      </c>
      <c r="C56" s="8" t="s">
        <v>527</v>
      </c>
      <c r="D56" s="9">
        <v>41</v>
      </c>
      <c r="E56" s="9">
        <v>0</v>
      </c>
      <c r="F56" s="9">
        <v>0</v>
      </c>
      <c r="G56" s="9">
        <v>0</v>
      </c>
      <c r="H56" s="9">
        <v>1</v>
      </c>
      <c r="I56" s="9">
        <v>14</v>
      </c>
      <c r="J56" s="9">
        <v>18</v>
      </c>
      <c r="K56" s="9">
        <v>7</v>
      </c>
      <c r="L56" s="9">
        <v>1</v>
      </c>
      <c r="M56" s="45">
        <v>0</v>
      </c>
    </row>
    <row r="57" spans="1:13" ht="15" customHeight="1">
      <c r="A57" s="507"/>
      <c r="B57" s="18" t="s">
        <v>534</v>
      </c>
      <c r="C57" s="8" t="s">
        <v>525</v>
      </c>
      <c r="D57" s="9">
        <v>20</v>
      </c>
      <c r="E57" s="9">
        <v>0</v>
      </c>
      <c r="F57" s="9">
        <v>0</v>
      </c>
      <c r="G57" s="9">
        <v>0</v>
      </c>
      <c r="H57" s="9">
        <v>0</v>
      </c>
      <c r="I57" s="9">
        <v>3</v>
      </c>
      <c r="J57" s="9">
        <v>12</v>
      </c>
      <c r="K57" s="9">
        <v>4</v>
      </c>
      <c r="L57" s="9">
        <v>0</v>
      </c>
      <c r="M57" s="45">
        <v>1</v>
      </c>
    </row>
    <row r="58" spans="1:13" ht="15" customHeight="1">
      <c r="A58" s="507"/>
      <c r="B58" s="17" t="s">
        <v>535</v>
      </c>
      <c r="C58" s="8" t="s">
        <v>527</v>
      </c>
      <c r="D58" s="9">
        <v>11</v>
      </c>
      <c r="E58" s="9">
        <v>0</v>
      </c>
      <c r="F58" s="9">
        <v>0</v>
      </c>
      <c r="G58" s="9">
        <v>0</v>
      </c>
      <c r="H58" s="9">
        <v>0</v>
      </c>
      <c r="I58" s="9">
        <v>6</v>
      </c>
      <c r="J58" s="9">
        <v>4</v>
      </c>
      <c r="K58" s="9">
        <v>1</v>
      </c>
      <c r="L58" s="9">
        <v>0</v>
      </c>
      <c r="M58" s="45">
        <v>0</v>
      </c>
    </row>
    <row r="59" spans="1:13" ht="15" customHeight="1">
      <c r="A59" s="507"/>
      <c r="B59" s="18" t="s">
        <v>536</v>
      </c>
      <c r="C59" s="8" t="s">
        <v>525</v>
      </c>
      <c r="D59" s="9">
        <v>13</v>
      </c>
      <c r="E59" s="9">
        <v>0</v>
      </c>
      <c r="F59" s="9">
        <v>0</v>
      </c>
      <c r="G59" s="9">
        <v>0</v>
      </c>
      <c r="H59" s="9">
        <v>0</v>
      </c>
      <c r="I59" s="9">
        <v>3</v>
      </c>
      <c r="J59" s="9">
        <v>8</v>
      </c>
      <c r="K59" s="9">
        <v>2</v>
      </c>
      <c r="L59" s="9">
        <v>0</v>
      </c>
      <c r="M59" s="45">
        <v>0</v>
      </c>
    </row>
    <row r="60" spans="1:13" ht="15" customHeight="1">
      <c r="A60" s="507"/>
      <c r="B60" s="17" t="s">
        <v>537</v>
      </c>
      <c r="C60" s="8" t="s">
        <v>527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46">
        <v>0</v>
      </c>
    </row>
    <row r="61" spans="1:13" ht="15" customHeight="1">
      <c r="A61" s="507"/>
      <c r="B61" s="18" t="s">
        <v>538</v>
      </c>
      <c r="C61" s="8" t="s">
        <v>525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3</v>
      </c>
      <c r="K61" s="21">
        <v>0</v>
      </c>
      <c r="L61" s="21">
        <v>0</v>
      </c>
      <c r="M61" s="46">
        <v>0</v>
      </c>
    </row>
    <row r="62" spans="1:13" ht="15" customHeight="1" thickBot="1">
      <c r="A62" s="508"/>
      <c r="B62" s="19" t="s">
        <v>539</v>
      </c>
      <c r="C62" s="37" t="s">
        <v>527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47">
        <v>0</v>
      </c>
    </row>
    <row r="63" spans="1:13" s="14" customFormat="1" ht="14.25">
      <c r="A63" s="22" t="s">
        <v>547</v>
      </c>
      <c r="B63" s="23"/>
      <c r="C63" s="23"/>
      <c r="D63" s="23"/>
      <c r="E63" s="23"/>
      <c r="F63" s="65"/>
    </row>
    <row r="64" spans="1:13" s="14" customFormat="1" ht="14.25">
      <c r="A64" s="25" t="s">
        <v>548</v>
      </c>
      <c r="B64" s="23"/>
      <c r="C64" s="23"/>
      <c r="D64" s="23"/>
      <c r="E64" s="23"/>
      <c r="F64" s="24"/>
    </row>
    <row r="65" spans="1:6" s="14" customFormat="1" ht="14.25">
      <c r="A65" s="25" t="s">
        <v>549</v>
      </c>
      <c r="B65" s="26"/>
      <c r="C65" s="26"/>
      <c r="D65" s="23"/>
      <c r="E65" s="23"/>
      <c r="F65" s="24"/>
    </row>
    <row r="66" spans="1:6" s="14" customFormat="1" ht="14.25">
      <c r="A66" s="25" t="s">
        <v>550</v>
      </c>
      <c r="B66" s="23"/>
      <c r="C66" s="23"/>
      <c r="D66" s="23"/>
      <c r="E66" s="23"/>
      <c r="F66" s="24"/>
    </row>
    <row r="67" spans="1:6" s="14" customFormat="1" ht="14.25">
      <c r="A67" s="25" t="s">
        <v>551</v>
      </c>
      <c r="B67" s="23"/>
      <c r="C67" s="23"/>
      <c r="D67" s="23"/>
      <c r="E67" s="23"/>
      <c r="F67" s="24"/>
    </row>
    <row r="68" spans="1:6" s="15" customFormat="1" ht="14.25">
      <c r="A68" s="25" t="s">
        <v>552</v>
      </c>
      <c r="B68" s="27"/>
      <c r="C68" s="27"/>
      <c r="D68" s="28"/>
      <c r="E68" s="28"/>
      <c r="F68" s="24"/>
    </row>
    <row r="69" spans="1:6">
      <c r="A69" s="13"/>
    </row>
    <row r="70" spans="1:6">
      <c r="A70" s="13"/>
    </row>
    <row r="71" spans="1:6">
      <c r="A71" s="13"/>
    </row>
    <row r="72" spans="1:6">
      <c r="A72" s="13"/>
    </row>
    <row r="73" spans="1:6">
      <c r="A73" s="13"/>
    </row>
    <row r="74" spans="1:6">
      <c r="A74" s="13"/>
    </row>
    <row r="75" spans="1:6">
      <c r="A75" s="13"/>
    </row>
    <row r="76" spans="1:6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0" width="7.25" style="1" customWidth="1"/>
    <col min="11" max="11" width="7.625" style="1" customWidth="1"/>
    <col min="12" max="13" width="6.125" style="1" customWidth="1"/>
    <col min="14" max="16384" width="9" style="1"/>
  </cols>
  <sheetData>
    <row r="1" spans="1:13" ht="21.2" customHeight="1">
      <c r="A1" s="449" t="s">
        <v>506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507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504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508</v>
      </c>
      <c r="M3" s="452"/>
    </row>
    <row r="4" spans="1:13" ht="17.25" thickBot="1">
      <c r="B4" s="453" t="s">
        <v>505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509</v>
      </c>
      <c r="M4" s="479"/>
    </row>
    <row r="5" spans="1:13">
      <c r="A5" s="515" t="s">
        <v>510</v>
      </c>
      <c r="B5" s="481"/>
      <c r="C5" s="514" t="s">
        <v>511</v>
      </c>
      <c r="D5" s="474" t="s">
        <v>512</v>
      </c>
      <c r="E5" s="474"/>
      <c r="F5" s="474"/>
      <c r="G5" s="474"/>
      <c r="H5" s="474"/>
      <c r="I5" s="474"/>
      <c r="J5" s="474"/>
      <c r="K5" s="474"/>
      <c r="L5" s="474"/>
      <c r="M5" s="445"/>
    </row>
    <row r="6" spans="1:13" s="5" customFormat="1" ht="52.15" customHeight="1" thickBot="1">
      <c r="A6" s="516"/>
      <c r="B6" s="483"/>
      <c r="C6" s="456"/>
      <c r="D6" s="3" t="s">
        <v>513</v>
      </c>
      <c r="E6" s="4" t="s">
        <v>514</v>
      </c>
      <c r="F6" s="4" t="s">
        <v>515</v>
      </c>
      <c r="G6" s="4" t="s">
        <v>516</v>
      </c>
      <c r="H6" s="4" t="s">
        <v>517</v>
      </c>
      <c r="I6" s="4" t="s">
        <v>518</v>
      </c>
      <c r="J6" s="4" t="s">
        <v>519</v>
      </c>
      <c r="K6" s="4" t="s">
        <v>520</v>
      </c>
      <c r="L6" s="4" t="s">
        <v>521</v>
      </c>
      <c r="M6" s="63" t="s">
        <v>522</v>
      </c>
    </row>
    <row r="7" spans="1:13" ht="15" customHeight="1">
      <c r="A7" s="509" t="s">
        <v>523</v>
      </c>
      <c r="B7" s="16" t="s">
        <v>524</v>
      </c>
      <c r="C7" s="6" t="s">
        <v>525</v>
      </c>
      <c r="D7" s="7">
        <f t="shared" ref="D7:M7" si="0">D21+D35+D49</f>
        <v>15367</v>
      </c>
      <c r="E7" s="7">
        <f t="shared" si="0"/>
        <v>0</v>
      </c>
      <c r="F7" s="7">
        <f t="shared" si="0"/>
        <v>13</v>
      </c>
      <c r="G7" s="7">
        <f t="shared" si="0"/>
        <v>532</v>
      </c>
      <c r="H7" s="7">
        <f t="shared" si="0"/>
        <v>3922</v>
      </c>
      <c r="I7" s="7">
        <f t="shared" si="0"/>
        <v>5969</v>
      </c>
      <c r="J7" s="7">
        <f t="shared" si="0"/>
        <v>3315</v>
      </c>
      <c r="K7" s="7">
        <f t="shared" si="0"/>
        <v>1196</v>
      </c>
      <c r="L7" s="7">
        <f t="shared" si="0"/>
        <v>357</v>
      </c>
      <c r="M7" s="43">
        <f t="shared" si="0"/>
        <v>63</v>
      </c>
    </row>
    <row r="8" spans="1:13" ht="15" customHeight="1">
      <c r="A8" s="507"/>
      <c r="B8" s="17" t="s">
        <v>526</v>
      </c>
      <c r="C8" s="8" t="s">
        <v>527</v>
      </c>
      <c r="D8" s="9">
        <f t="shared" ref="D8:M8" si="1">D22+D36+D50</f>
        <v>9300</v>
      </c>
      <c r="E8" s="9">
        <f t="shared" si="1"/>
        <v>0</v>
      </c>
      <c r="F8" s="9">
        <f t="shared" si="1"/>
        <v>21</v>
      </c>
      <c r="G8" s="9">
        <f t="shared" si="1"/>
        <v>699</v>
      </c>
      <c r="H8" s="9">
        <f t="shared" si="1"/>
        <v>2512</v>
      </c>
      <c r="I8" s="9">
        <f t="shared" si="1"/>
        <v>3085</v>
      </c>
      <c r="J8" s="9">
        <f t="shared" si="1"/>
        <v>2118</v>
      </c>
      <c r="K8" s="9">
        <f t="shared" si="1"/>
        <v>752</v>
      </c>
      <c r="L8" s="9">
        <f t="shared" si="1"/>
        <v>108</v>
      </c>
      <c r="M8" s="45">
        <f t="shared" si="1"/>
        <v>5</v>
      </c>
    </row>
    <row r="9" spans="1:13" ht="15" customHeight="1">
      <c r="A9" s="507"/>
      <c r="B9" s="18" t="s">
        <v>528</v>
      </c>
      <c r="C9" s="8" t="s">
        <v>525</v>
      </c>
      <c r="D9" s="9">
        <f t="shared" ref="D9:M9" si="2">D23+D37+D51</f>
        <v>7666</v>
      </c>
      <c r="E9" s="9">
        <f t="shared" si="2"/>
        <v>0</v>
      </c>
      <c r="F9" s="9">
        <f t="shared" si="2"/>
        <v>13</v>
      </c>
      <c r="G9" s="9">
        <f t="shared" si="2"/>
        <v>204</v>
      </c>
      <c r="H9" s="9">
        <f t="shared" si="2"/>
        <v>1987</v>
      </c>
      <c r="I9" s="9">
        <f t="shared" si="2"/>
        <v>3372</v>
      </c>
      <c r="J9" s="9">
        <f t="shared" si="2"/>
        <v>1475</v>
      </c>
      <c r="K9" s="9">
        <f t="shared" si="2"/>
        <v>473</v>
      </c>
      <c r="L9" s="9">
        <f t="shared" si="2"/>
        <v>120</v>
      </c>
      <c r="M9" s="45">
        <f t="shared" si="2"/>
        <v>22</v>
      </c>
    </row>
    <row r="10" spans="1:13" ht="15" customHeight="1">
      <c r="A10" s="507"/>
      <c r="B10" s="17" t="s">
        <v>529</v>
      </c>
      <c r="C10" s="8" t="s">
        <v>527</v>
      </c>
      <c r="D10" s="9">
        <f t="shared" ref="D10:M10" si="3">D24+D38+D52</f>
        <v>4254</v>
      </c>
      <c r="E10" s="9">
        <f t="shared" si="3"/>
        <v>0</v>
      </c>
      <c r="F10" s="9">
        <f t="shared" si="3"/>
        <v>7</v>
      </c>
      <c r="G10" s="9">
        <f t="shared" si="3"/>
        <v>210</v>
      </c>
      <c r="H10" s="9">
        <f t="shared" si="3"/>
        <v>1033</v>
      </c>
      <c r="I10" s="9">
        <f t="shared" si="3"/>
        <v>1494</v>
      </c>
      <c r="J10" s="9">
        <f t="shared" si="3"/>
        <v>1053</v>
      </c>
      <c r="K10" s="9">
        <f t="shared" si="3"/>
        <v>392</v>
      </c>
      <c r="L10" s="9">
        <f t="shared" si="3"/>
        <v>62</v>
      </c>
      <c r="M10" s="45">
        <f t="shared" si="3"/>
        <v>3</v>
      </c>
    </row>
    <row r="11" spans="1:13" ht="15" customHeight="1">
      <c r="A11" s="507"/>
      <c r="B11" s="18" t="s">
        <v>530</v>
      </c>
      <c r="C11" s="8" t="s">
        <v>525</v>
      </c>
      <c r="D11" s="9">
        <f t="shared" ref="D11:M11" si="4">D25+D39+D53</f>
        <v>3489</v>
      </c>
      <c r="E11" s="9">
        <f t="shared" si="4"/>
        <v>0</v>
      </c>
      <c r="F11" s="9">
        <f t="shared" si="4"/>
        <v>0</v>
      </c>
      <c r="G11" s="9">
        <f t="shared" si="4"/>
        <v>133</v>
      </c>
      <c r="H11" s="9">
        <f t="shared" si="4"/>
        <v>899</v>
      </c>
      <c r="I11" s="9">
        <f t="shared" si="4"/>
        <v>1307</v>
      </c>
      <c r="J11" s="9">
        <f t="shared" si="4"/>
        <v>703</v>
      </c>
      <c r="K11" s="9">
        <f t="shared" si="4"/>
        <v>297</v>
      </c>
      <c r="L11" s="9">
        <f t="shared" si="4"/>
        <v>125</v>
      </c>
      <c r="M11" s="45">
        <f t="shared" si="4"/>
        <v>25</v>
      </c>
    </row>
    <row r="12" spans="1:13" ht="15" customHeight="1">
      <c r="A12" s="507"/>
      <c r="B12" s="17" t="s">
        <v>531</v>
      </c>
      <c r="C12" s="8" t="s">
        <v>527</v>
      </c>
      <c r="D12" s="9">
        <f t="shared" ref="D12:M12" si="5">D26+D40+D54</f>
        <v>2346</v>
      </c>
      <c r="E12" s="9">
        <f t="shared" si="5"/>
        <v>0</v>
      </c>
      <c r="F12" s="9">
        <f t="shared" si="5"/>
        <v>1</v>
      </c>
      <c r="G12" s="9">
        <f t="shared" si="5"/>
        <v>244</v>
      </c>
      <c r="H12" s="9">
        <f t="shared" si="5"/>
        <v>663</v>
      </c>
      <c r="I12" s="9">
        <f t="shared" si="5"/>
        <v>763</v>
      </c>
      <c r="J12" s="9">
        <f t="shared" si="5"/>
        <v>468</v>
      </c>
      <c r="K12" s="9">
        <f t="shared" si="5"/>
        <v>182</v>
      </c>
      <c r="L12" s="9">
        <f t="shared" si="5"/>
        <v>24</v>
      </c>
      <c r="M12" s="45">
        <f t="shared" si="5"/>
        <v>1</v>
      </c>
    </row>
    <row r="13" spans="1:13" ht="15" customHeight="1">
      <c r="A13" s="507"/>
      <c r="B13" s="18" t="s">
        <v>532</v>
      </c>
      <c r="C13" s="8" t="s">
        <v>525</v>
      </c>
      <c r="D13" s="9">
        <f t="shared" ref="D13:M13" si="6">D27+D41+D55</f>
        <v>2883</v>
      </c>
      <c r="E13" s="9">
        <f t="shared" si="6"/>
        <v>0</v>
      </c>
      <c r="F13" s="9">
        <f t="shared" si="6"/>
        <v>0</v>
      </c>
      <c r="G13" s="9">
        <f t="shared" si="6"/>
        <v>100</v>
      </c>
      <c r="H13" s="9">
        <f t="shared" si="6"/>
        <v>788</v>
      </c>
      <c r="I13" s="9">
        <f t="shared" si="6"/>
        <v>850</v>
      </c>
      <c r="J13" s="9">
        <f t="shared" si="6"/>
        <v>777</v>
      </c>
      <c r="K13" s="9">
        <f t="shared" si="6"/>
        <v>277</v>
      </c>
      <c r="L13" s="9">
        <f t="shared" si="6"/>
        <v>80</v>
      </c>
      <c r="M13" s="45">
        <f t="shared" si="6"/>
        <v>11</v>
      </c>
    </row>
    <row r="14" spans="1:13" ht="15" customHeight="1">
      <c r="A14" s="507"/>
      <c r="B14" s="17" t="s">
        <v>533</v>
      </c>
      <c r="C14" s="8" t="s">
        <v>527</v>
      </c>
      <c r="D14" s="9">
        <f t="shared" ref="D14:M14" si="7">D28+D42+D56</f>
        <v>1612</v>
      </c>
      <c r="E14" s="9">
        <f t="shared" si="7"/>
        <v>0</v>
      </c>
      <c r="F14" s="9">
        <f t="shared" si="7"/>
        <v>1</v>
      </c>
      <c r="G14" s="9">
        <f t="shared" si="7"/>
        <v>95</v>
      </c>
      <c r="H14" s="9">
        <f t="shared" si="7"/>
        <v>460</v>
      </c>
      <c r="I14" s="9">
        <f t="shared" si="7"/>
        <v>496</v>
      </c>
      <c r="J14" s="9">
        <f t="shared" si="7"/>
        <v>414</v>
      </c>
      <c r="K14" s="9">
        <f t="shared" si="7"/>
        <v>128</v>
      </c>
      <c r="L14" s="9">
        <f t="shared" si="7"/>
        <v>17</v>
      </c>
      <c r="M14" s="45">
        <f t="shared" si="7"/>
        <v>1</v>
      </c>
    </row>
    <row r="15" spans="1:13" ht="15" customHeight="1">
      <c r="A15" s="507"/>
      <c r="B15" s="18" t="s">
        <v>534</v>
      </c>
      <c r="C15" s="8" t="s">
        <v>525</v>
      </c>
      <c r="D15" s="9">
        <f t="shared" ref="D15:M15" si="8">D29+D43+D57</f>
        <v>802</v>
      </c>
      <c r="E15" s="9">
        <f t="shared" si="8"/>
        <v>0</v>
      </c>
      <c r="F15" s="9">
        <f t="shared" si="8"/>
        <v>0</v>
      </c>
      <c r="G15" s="9">
        <f t="shared" si="8"/>
        <v>85</v>
      </c>
      <c r="H15" s="9">
        <f t="shared" si="8"/>
        <v>156</v>
      </c>
      <c r="I15" s="9">
        <f t="shared" si="8"/>
        <v>224</v>
      </c>
      <c r="J15" s="9">
        <f t="shared" si="8"/>
        <v>217</v>
      </c>
      <c r="K15" s="9">
        <f t="shared" si="8"/>
        <v>93</v>
      </c>
      <c r="L15" s="9">
        <f t="shared" si="8"/>
        <v>24</v>
      </c>
      <c r="M15" s="45">
        <f t="shared" si="8"/>
        <v>3</v>
      </c>
    </row>
    <row r="16" spans="1:13" ht="15" customHeight="1">
      <c r="A16" s="507"/>
      <c r="B16" s="17" t="s">
        <v>535</v>
      </c>
      <c r="C16" s="8" t="s">
        <v>527</v>
      </c>
      <c r="D16" s="9">
        <f t="shared" ref="D16:M16" si="9">D30+D44+D58</f>
        <v>701</v>
      </c>
      <c r="E16" s="9">
        <f t="shared" si="9"/>
        <v>0</v>
      </c>
      <c r="F16" s="9">
        <f t="shared" si="9"/>
        <v>11</v>
      </c>
      <c r="G16" s="9">
        <f t="shared" si="9"/>
        <v>130</v>
      </c>
      <c r="H16" s="9">
        <f t="shared" si="9"/>
        <v>240</v>
      </c>
      <c r="I16" s="9">
        <f t="shared" si="9"/>
        <v>194</v>
      </c>
      <c r="J16" s="9">
        <f t="shared" si="9"/>
        <v>97</v>
      </c>
      <c r="K16" s="9">
        <f t="shared" si="9"/>
        <v>28</v>
      </c>
      <c r="L16" s="9">
        <f t="shared" si="9"/>
        <v>1</v>
      </c>
      <c r="M16" s="45">
        <f t="shared" si="9"/>
        <v>0</v>
      </c>
    </row>
    <row r="17" spans="1:13" ht="15" customHeight="1">
      <c r="A17" s="507"/>
      <c r="B17" s="18" t="s">
        <v>536</v>
      </c>
      <c r="C17" s="8" t="s">
        <v>525</v>
      </c>
      <c r="D17" s="9">
        <f t="shared" ref="D17:M17" si="10">D31+D45+D59</f>
        <v>94</v>
      </c>
      <c r="E17" s="9">
        <f t="shared" si="10"/>
        <v>0</v>
      </c>
      <c r="F17" s="9">
        <f t="shared" si="10"/>
        <v>0</v>
      </c>
      <c r="G17" s="9">
        <f t="shared" si="10"/>
        <v>1</v>
      </c>
      <c r="H17" s="9">
        <f t="shared" si="10"/>
        <v>19</v>
      </c>
      <c r="I17" s="9">
        <f t="shared" si="10"/>
        <v>27</v>
      </c>
      <c r="J17" s="9">
        <f t="shared" si="10"/>
        <v>31</v>
      </c>
      <c r="K17" s="9">
        <f t="shared" si="10"/>
        <v>13</v>
      </c>
      <c r="L17" s="9">
        <f t="shared" si="10"/>
        <v>3</v>
      </c>
      <c r="M17" s="45">
        <f t="shared" si="10"/>
        <v>0</v>
      </c>
    </row>
    <row r="18" spans="1:13" ht="15" customHeight="1">
      <c r="A18" s="507"/>
      <c r="B18" s="17" t="s">
        <v>537</v>
      </c>
      <c r="C18" s="8" t="s">
        <v>527</v>
      </c>
      <c r="D18" s="9">
        <f t="shared" ref="D18:M18" si="11">D32+D46+D60</f>
        <v>98</v>
      </c>
      <c r="E18" s="21">
        <f t="shared" si="11"/>
        <v>0</v>
      </c>
      <c r="F18" s="21">
        <f t="shared" si="11"/>
        <v>0</v>
      </c>
      <c r="G18" s="21">
        <f t="shared" si="11"/>
        <v>6</v>
      </c>
      <c r="H18" s="21">
        <f t="shared" si="11"/>
        <v>22</v>
      </c>
      <c r="I18" s="21">
        <f t="shared" si="11"/>
        <v>50</v>
      </c>
      <c r="J18" s="21">
        <f t="shared" si="11"/>
        <v>18</v>
      </c>
      <c r="K18" s="21">
        <f t="shared" si="11"/>
        <v>1</v>
      </c>
      <c r="L18" s="21">
        <f t="shared" si="11"/>
        <v>1</v>
      </c>
      <c r="M18" s="46">
        <f t="shared" si="11"/>
        <v>0</v>
      </c>
    </row>
    <row r="19" spans="1:13" ht="15" customHeight="1">
      <c r="A19" s="507"/>
      <c r="B19" s="18" t="s">
        <v>538</v>
      </c>
      <c r="C19" s="8" t="s">
        <v>525</v>
      </c>
      <c r="D19" s="9">
        <f t="shared" ref="D19:M19" si="12">D33+D47+D61</f>
        <v>433</v>
      </c>
      <c r="E19" s="21">
        <f t="shared" si="12"/>
        <v>0</v>
      </c>
      <c r="F19" s="21">
        <f t="shared" si="12"/>
        <v>0</v>
      </c>
      <c r="G19" s="21">
        <f t="shared" si="12"/>
        <v>9</v>
      </c>
      <c r="H19" s="21">
        <f t="shared" si="12"/>
        <v>73</v>
      </c>
      <c r="I19" s="21">
        <f t="shared" si="12"/>
        <v>189</v>
      </c>
      <c r="J19" s="21">
        <f t="shared" si="12"/>
        <v>112</v>
      </c>
      <c r="K19" s="21">
        <f t="shared" si="12"/>
        <v>43</v>
      </c>
      <c r="L19" s="21">
        <f t="shared" si="12"/>
        <v>5</v>
      </c>
      <c r="M19" s="46">
        <f t="shared" si="12"/>
        <v>2</v>
      </c>
    </row>
    <row r="20" spans="1:13" ht="15" customHeight="1" thickBot="1">
      <c r="A20" s="508"/>
      <c r="B20" s="19" t="s">
        <v>539</v>
      </c>
      <c r="C20" s="8" t="s">
        <v>527</v>
      </c>
      <c r="D20" s="10">
        <f t="shared" ref="D20:M20" si="13">D34+D48+D62</f>
        <v>289</v>
      </c>
      <c r="E20" s="10">
        <f t="shared" si="13"/>
        <v>0</v>
      </c>
      <c r="F20" s="10">
        <f t="shared" si="13"/>
        <v>1</v>
      </c>
      <c r="G20" s="10">
        <f t="shared" si="13"/>
        <v>14</v>
      </c>
      <c r="H20" s="10">
        <f t="shared" si="13"/>
        <v>94</v>
      </c>
      <c r="I20" s="10">
        <f t="shared" si="13"/>
        <v>88</v>
      </c>
      <c r="J20" s="10">
        <f t="shared" si="13"/>
        <v>68</v>
      </c>
      <c r="K20" s="10">
        <f t="shared" si="13"/>
        <v>21</v>
      </c>
      <c r="L20" s="10">
        <f t="shared" si="13"/>
        <v>3</v>
      </c>
      <c r="M20" s="47">
        <f t="shared" si="13"/>
        <v>0</v>
      </c>
    </row>
    <row r="21" spans="1:13" ht="15" customHeight="1">
      <c r="A21" s="510" t="s">
        <v>540</v>
      </c>
      <c r="B21" s="16" t="s">
        <v>541</v>
      </c>
      <c r="C21" s="6" t="s">
        <v>525</v>
      </c>
      <c r="D21" s="7">
        <v>15032</v>
      </c>
      <c r="E21" s="7">
        <v>0</v>
      </c>
      <c r="F21" s="7">
        <v>13</v>
      </c>
      <c r="G21" s="7">
        <v>531</v>
      </c>
      <c r="H21" s="7">
        <v>3914</v>
      </c>
      <c r="I21" s="7">
        <v>5911</v>
      </c>
      <c r="J21" s="7">
        <v>3173</v>
      </c>
      <c r="K21" s="7">
        <v>1140</v>
      </c>
      <c r="L21" s="7">
        <v>306</v>
      </c>
      <c r="M21" s="43">
        <v>44</v>
      </c>
    </row>
    <row r="22" spans="1:13" ht="15" customHeight="1">
      <c r="A22" s="511"/>
      <c r="B22" s="17" t="s">
        <v>542</v>
      </c>
      <c r="C22" s="8" t="s">
        <v>527</v>
      </c>
      <c r="D22" s="9">
        <v>9100</v>
      </c>
      <c r="E22" s="9">
        <v>0</v>
      </c>
      <c r="F22" s="9">
        <v>21</v>
      </c>
      <c r="G22" s="9">
        <v>696</v>
      </c>
      <c r="H22" s="9">
        <v>2500</v>
      </c>
      <c r="I22" s="9">
        <v>3029</v>
      </c>
      <c r="J22" s="9">
        <v>2032</v>
      </c>
      <c r="K22" s="9">
        <v>723</v>
      </c>
      <c r="L22" s="9">
        <v>97</v>
      </c>
      <c r="M22" s="45">
        <v>2</v>
      </c>
    </row>
    <row r="23" spans="1:13" ht="15" customHeight="1">
      <c r="A23" s="511"/>
      <c r="B23" s="18" t="s">
        <v>528</v>
      </c>
      <c r="C23" s="8" t="s">
        <v>525</v>
      </c>
      <c r="D23" s="9">
        <v>7536</v>
      </c>
      <c r="E23" s="9">
        <v>0</v>
      </c>
      <c r="F23" s="9">
        <v>13</v>
      </c>
      <c r="G23" s="9">
        <v>203</v>
      </c>
      <c r="H23" s="9">
        <v>1985</v>
      </c>
      <c r="I23" s="9">
        <v>3358</v>
      </c>
      <c r="J23" s="9">
        <v>1413</v>
      </c>
      <c r="K23" s="9">
        <v>452</v>
      </c>
      <c r="L23" s="9">
        <v>100</v>
      </c>
      <c r="M23" s="45">
        <v>12</v>
      </c>
    </row>
    <row r="24" spans="1:13" ht="15" customHeight="1">
      <c r="A24" s="511"/>
      <c r="B24" s="17" t="s">
        <v>529</v>
      </c>
      <c r="C24" s="8" t="s">
        <v>527</v>
      </c>
      <c r="D24" s="9">
        <v>4174</v>
      </c>
      <c r="E24" s="9">
        <v>0</v>
      </c>
      <c r="F24" s="9">
        <v>7</v>
      </c>
      <c r="G24" s="9">
        <v>209</v>
      </c>
      <c r="H24" s="9">
        <v>1030</v>
      </c>
      <c r="I24" s="9">
        <v>1480</v>
      </c>
      <c r="J24" s="9">
        <v>1012</v>
      </c>
      <c r="K24" s="9">
        <v>379</v>
      </c>
      <c r="L24" s="9">
        <v>56</v>
      </c>
      <c r="M24" s="45">
        <v>1</v>
      </c>
    </row>
    <row r="25" spans="1:13" ht="15" customHeight="1">
      <c r="A25" s="511"/>
      <c r="B25" s="18" t="s">
        <v>530</v>
      </c>
      <c r="C25" s="8" t="s">
        <v>525</v>
      </c>
      <c r="D25" s="9">
        <v>3378</v>
      </c>
      <c r="E25" s="9">
        <v>0</v>
      </c>
      <c r="F25" s="9">
        <v>0</v>
      </c>
      <c r="G25" s="9">
        <v>133</v>
      </c>
      <c r="H25" s="9">
        <v>893</v>
      </c>
      <c r="I25" s="9">
        <v>1280</v>
      </c>
      <c r="J25" s="9">
        <v>661</v>
      </c>
      <c r="K25" s="9">
        <v>278</v>
      </c>
      <c r="L25" s="9">
        <v>112</v>
      </c>
      <c r="M25" s="45">
        <v>21</v>
      </c>
    </row>
    <row r="26" spans="1:13" ht="15" customHeight="1">
      <c r="A26" s="511"/>
      <c r="B26" s="17" t="s">
        <v>531</v>
      </c>
      <c r="C26" s="8" t="s">
        <v>527</v>
      </c>
      <c r="D26" s="9">
        <v>2282</v>
      </c>
      <c r="E26" s="9">
        <v>0</v>
      </c>
      <c r="F26" s="9">
        <v>1</v>
      </c>
      <c r="G26" s="9">
        <v>242</v>
      </c>
      <c r="H26" s="9">
        <v>655</v>
      </c>
      <c r="I26" s="9">
        <v>741</v>
      </c>
      <c r="J26" s="9">
        <v>448</v>
      </c>
      <c r="K26" s="9">
        <v>175</v>
      </c>
      <c r="L26" s="9">
        <v>20</v>
      </c>
      <c r="M26" s="45">
        <v>0</v>
      </c>
    </row>
    <row r="27" spans="1:13" ht="15" customHeight="1">
      <c r="A27" s="511"/>
      <c r="B27" s="18" t="s">
        <v>532</v>
      </c>
      <c r="C27" s="8" t="s">
        <v>525</v>
      </c>
      <c r="D27" s="9">
        <v>2839</v>
      </c>
      <c r="E27" s="9">
        <v>0</v>
      </c>
      <c r="F27" s="9">
        <v>0</v>
      </c>
      <c r="G27" s="9">
        <v>100</v>
      </c>
      <c r="H27" s="9">
        <v>788</v>
      </c>
      <c r="I27" s="9">
        <v>844</v>
      </c>
      <c r="J27" s="9">
        <v>766</v>
      </c>
      <c r="K27" s="9">
        <v>270</v>
      </c>
      <c r="L27" s="9">
        <v>64</v>
      </c>
      <c r="M27" s="45">
        <v>7</v>
      </c>
    </row>
    <row r="28" spans="1:13" ht="15" customHeight="1">
      <c r="A28" s="511"/>
      <c r="B28" s="17" t="s">
        <v>533</v>
      </c>
      <c r="C28" s="8" t="s">
        <v>527</v>
      </c>
      <c r="D28" s="9">
        <v>1568</v>
      </c>
      <c r="E28" s="9">
        <v>0</v>
      </c>
      <c r="F28" s="9">
        <v>1</v>
      </c>
      <c r="G28" s="9">
        <v>95</v>
      </c>
      <c r="H28" s="9">
        <v>459</v>
      </c>
      <c r="I28" s="9">
        <v>482</v>
      </c>
      <c r="J28" s="9">
        <v>394</v>
      </c>
      <c r="K28" s="9">
        <v>120</v>
      </c>
      <c r="L28" s="9">
        <v>16</v>
      </c>
      <c r="M28" s="45">
        <v>1</v>
      </c>
    </row>
    <row r="29" spans="1:13" ht="15" customHeight="1">
      <c r="A29" s="511"/>
      <c r="B29" s="18" t="s">
        <v>534</v>
      </c>
      <c r="C29" s="8" t="s">
        <v>525</v>
      </c>
      <c r="D29" s="9">
        <v>770</v>
      </c>
      <c r="E29" s="9">
        <v>0</v>
      </c>
      <c r="F29" s="9">
        <v>0</v>
      </c>
      <c r="G29" s="9">
        <v>85</v>
      </c>
      <c r="H29" s="9">
        <v>156</v>
      </c>
      <c r="I29" s="9">
        <v>218</v>
      </c>
      <c r="J29" s="9">
        <v>201</v>
      </c>
      <c r="K29" s="9">
        <v>86</v>
      </c>
      <c r="L29" s="9">
        <v>22</v>
      </c>
      <c r="M29" s="45">
        <v>2</v>
      </c>
    </row>
    <row r="30" spans="1:13" ht="15" customHeight="1">
      <c r="A30" s="511"/>
      <c r="B30" s="17" t="s">
        <v>535</v>
      </c>
      <c r="C30" s="8" t="s">
        <v>527</v>
      </c>
      <c r="D30" s="9">
        <v>689</v>
      </c>
      <c r="E30" s="9">
        <v>0</v>
      </c>
      <c r="F30" s="9">
        <v>11</v>
      </c>
      <c r="G30" s="9">
        <v>130</v>
      </c>
      <c r="H30" s="9">
        <v>240</v>
      </c>
      <c r="I30" s="9">
        <v>188</v>
      </c>
      <c r="J30" s="9">
        <v>92</v>
      </c>
      <c r="K30" s="9">
        <v>27</v>
      </c>
      <c r="L30" s="9">
        <v>1</v>
      </c>
      <c r="M30" s="45">
        <v>0</v>
      </c>
    </row>
    <row r="31" spans="1:13" ht="15" customHeight="1">
      <c r="A31" s="511"/>
      <c r="B31" s="18" t="s">
        <v>536</v>
      </c>
      <c r="C31" s="8" t="s">
        <v>525</v>
      </c>
      <c r="D31" s="9">
        <v>81</v>
      </c>
      <c r="E31" s="9">
        <v>0</v>
      </c>
      <c r="F31" s="9">
        <v>0</v>
      </c>
      <c r="G31" s="9">
        <v>1</v>
      </c>
      <c r="H31" s="9">
        <v>19</v>
      </c>
      <c r="I31" s="9">
        <v>24</v>
      </c>
      <c r="J31" s="9">
        <v>23</v>
      </c>
      <c r="K31" s="9">
        <v>11</v>
      </c>
      <c r="L31" s="9">
        <v>3</v>
      </c>
      <c r="M31" s="45">
        <v>0</v>
      </c>
    </row>
    <row r="32" spans="1:13" ht="15" customHeight="1">
      <c r="A32" s="509"/>
      <c r="B32" s="17" t="s">
        <v>537</v>
      </c>
      <c r="C32" s="8" t="s">
        <v>527</v>
      </c>
      <c r="D32" s="21">
        <v>98</v>
      </c>
      <c r="E32" s="21">
        <v>0</v>
      </c>
      <c r="F32" s="21">
        <v>0</v>
      </c>
      <c r="G32" s="21">
        <v>6</v>
      </c>
      <c r="H32" s="21">
        <v>22</v>
      </c>
      <c r="I32" s="21">
        <v>50</v>
      </c>
      <c r="J32" s="21">
        <v>18</v>
      </c>
      <c r="K32" s="21">
        <v>1</v>
      </c>
      <c r="L32" s="21">
        <v>1</v>
      </c>
      <c r="M32" s="46">
        <v>0</v>
      </c>
    </row>
    <row r="33" spans="1:13" ht="15" customHeight="1">
      <c r="A33" s="509"/>
      <c r="B33" s="18" t="s">
        <v>538</v>
      </c>
      <c r="C33" s="8" t="s">
        <v>525</v>
      </c>
      <c r="D33" s="21">
        <v>428</v>
      </c>
      <c r="E33" s="21">
        <v>0</v>
      </c>
      <c r="F33" s="21">
        <v>0</v>
      </c>
      <c r="G33" s="21">
        <v>9</v>
      </c>
      <c r="H33" s="21">
        <v>73</v>
      </c>
      <c r="I33" s="21">
        <v>187</v>
      </c>
      <c r="J33" s="21">
        <v>109</v>
      </c>
      <c r="K33" s="21">
        <v>43</v>
      </c>
      <c r="L33" s="21">
        <v>5</v>
      </c>
      <c r="M33" s="46">
        <v>2</v>
      </c>
    </row>
    <row r="34" spans="1:13" ht="15" customHeight="1" thickBot="1">
      <c r="A34" s="512"/>
      <c r="B34" s="19" t="s">
        <v>539</v>
      </c>
      <c r="C34" s="8" t="s">
        <v>527</v>
      </c>
      <c r="D34" s="10">
        <v>289</v>
      </c>
      <c r="E34" s="10">
        <v>0</v>
      </c>
      <c r="F34" s="10">
        <v>1</v>
      </c>
      <c r="G34" s="10">
        <v>14</v>
      </c>
      <c r="H34" s="10">
        <v>94</v>
      </c>
      <c r="I34" s="10">
        <v>88</v>
      </c>
      <c r="J34" s="10">
        <v>68</v>
      </c>
      <c r="K34" s="10">
        <v>21</v>
      </c>
      <c r="L34" s="10">
        <v>3</v>
      </c>
      <c r="M34" s="47">
        <v>0</v>
      </c>
    </row>
    <row r="35" spans="1:13" ht="15" customHeight="1">
      <c r="A35" s="513" t="s">
        <v>543</v>
      </c>
      <c r="B35" s="16" t="s">
        <v>541</v>
      </c>
      <c r="C35" s="6" t="s">
        <v>525</v>
      </c>
      <c r="D35" s="7">
        <v>102</v>
      </c>
      <c r="E35" s="7">
        <v>0</v>
      </c>
      <c r="F35" s="7">
        <v>0</v>
      </c>
      <c r="G35" s="7">
        <v>0</v>
      </c>
      <c r="H35" s="7">
        <v>1</v>
      </c>
      <c r="I35" s="7">
        <v>12</v>
      </c>
      <c r="J35" s="7">
        <v>33</v>
      </c>
      <c r="K35" s="7">
        <v>20</v>
      </c>
      <c r="L35" s="7">
        <v>21</v>
      </c>
      <c r="M35" s="43">
        <v>15</v>
      </c>
    </row>
    <row r="36" spans="1:13" ht="15" customHeight="1">
      <c r="A36" s="507"/>
      <c r="B36" s="17" t="s">
        <v>542</v>
      </c>
      <c r="C36" s="8" t="s">
        <v>527</v>
      </c>
      <c r="D36" s="9">
        <v>48</v>
      </c>
      <c r="E36" s="9">
        <v>0</v>
      </c>
      <c r="F36" s="9">
        <v>0</v>
      </c>
      <c r="G36" s="9">
        <v>1</v>
      </c>
      <c r="H36" s="9">
        <v>1</v>
      </c>
      <c r="I36" s="9">
        <v>15</v>
      </c>
      <c r="J36" s="9">
        <v>23</v>
      </c>
      <c r="K36" s="9">
        <v>5</v>
      </c>
      <c r="L36" s="9">
        <v>2</v>
      </c>
      <c r="M36" s="45">
        <v>1</v>
      </c>
    </row>
    <row r="37" spans="1:13" ht="15" customHeight="1">
      <c r="A37" s="507"/>
      <c r="B37" s="18" t="s">
        <v>528</v>
      </c>
      <c r="C37" s="8" t="s">
        <v>525</v>
      </c>
      <c r="D37" s="9">
        <v>31</v>
      </c>
      <c r="E37" s="9">
        <v>0</v>
      </c>
      <c r="F37" s="9">
        <v>0</v>
      </c>
      <c r="G37" s="9">
        <v>0</v>
      </c>
      <c r="H37" s="9">
        <v>1</v>
      </c>
      <c r="I37" s="9">
        <v>2</v>
      </c>
      <c r="J37" s="9">
        <v>11</v>
      </c>
      <c r="K37" s="9">
        <v>5</v>
      </c>
      <c r="L37" s="9">
        <v>4</v>
      </c>
      <c r="M37" s="45">
        <v>8</v>
      </c>
    </row>
    <row r="38" spans="1:13" ht="15" customHeight="1">
      <c r="A38" s="507"/>
      <c r="B38" s="17" t="s">
        <v>529</v>
      </c>
      <c r="C38" s="8" t="s">
        <v>527</v>
      </c>
      <c r="D38" s="9">
        <v>16</v>
      </c>
      <c r="E38" s="9">
        <v>0</v>
      </c>
      <c r="F38" s="9">
        <v>0</v>
      </c>
      <c r="G38" s="9">
        <v>0</v>
      </c>
      <c r="H38" s="9">
        <v>0</v>
      </c>
      <c r="I38" s="9">
        <v>5</v>
      </c>
      <c r="J38" s="9">
        <v>10</v>
      </c>
      <c r="K38" s="9">
        <v>1</v>
      </c>
      <c r="L38" s="9">
        <v>0</v>
      </c>
      <c r="M38" s="45">
        <v>0</v>
      </c>
    </row>
    <row r="39" spans="1:13" ht="15" customHeight="1">
      <c r="A39" s="507"/>
      <c r="B39" s="18" t="s">
        <v>530</v>
      </c>
      <c r="C39" s="8" t="s">
        <v>525</v>
      </c>
      <c r="D39" s="9">
        <v>46</v>
      </c>
      <c r="E39" s="9">
        <v>0</v>
      </c>
      <c r="F39" s="9">
        <v>0</v>
      </c>
      <c r="G39" s="9">
        <v>0</v>
      </c>
      <c r="H39" s="9">
        <v>0</v>
      </c>
      <c r="I39" s="9">
        <v>6</v>
      </c>
      <c r="J39" s="9">
        <v>16</v>
      </c>
      <c r="K39" s="9">
        <v>11</v>
      </c>
      <c r="L39" s="9">
        <v>9</v>
      </c>
      <c r="M39" s="45">
        <v>4</v>
      </c>
    </row>
    <row r="40" spans="1:13" ht="15" customHeight="1">
      <c r="A40" s="507"/>
      <c r="B40" s="17" t="s">
        <v>531</v>
      </c>
      <c r="C40" s="8" t="s">
        <v>527</v>
      </c>
      <c r="D40" s="9">
        <v>28</v>
      </c>
      <c r="E40" s="9">
        <v>0</v>
      </c>
      <c r="F40" s="9">
        <v>0</v>
      </c>
      <c r="G40" s="9">
        <v>1</v>
      </c>
      <c r="H40" s="9">
        <v>1</v>
      </c>
      <c r="I40" s="9">
        <v>10</v>
      </c>
      <c r="J40" s="9">
        <v>10</v>
      </c>
      <c r="K40" s="9">
        <v>3</v>
      </c>
      <c r="L40" s="9">
        <v>2</v>
      </c>
      <c r="M40" s="45">
        <v>1</v>
      </c>
    </row>
    <row r="41" spans="1:13" ht="15" customHeight="1">
      <c r="A41" s="507"/>
      <c r="B41" s="18" t="s">
        <v>532</v>
      </c>
      <c r="C41" s="8" t="s">
        <v>525</v>
      </c>
      <c r="D41" s="9">
        <v>13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2</v>
      </c>
      <c r="K41" s="9">
        <v>1</v>
      </c>
      <c r="L41" s="9">
        <v>6</v>
      </c>
      <c r="M41" s="45">
        <v>3</v>
      </c>
    </row>
    <row r="42" spans="1:13" ht="15" customHeight="1">
      <c r="A42" s="507"/>
      <c r="B42" s="17" t="s">
        <v>533</v>
      </c>
      <c r="C42" s="8" t="s">
        <v>527</v>
      </c>
      <c r="D42" s="9">
        <v>3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2</v>
      </c>
      <c r="K42" s="9">
        <v>1</v>
      </c>
      <c r="L42" s="9">
        <v>0</v>
      </c>
      <c r="M42" s="45">
        <v>0</v>
      </c>
    </row>
    <row r="43" spans="1:13" ht="15" customHeight="1">
      <c r="A43" s="507"/>
      <c r="B43" s="18" t="s">
        <v>534</v>
      </c>
      <c r="C43" s="8" t="s">
        <v>525</v>
      </c>
      <c r="D43" s="9">
        <v>12</v>
      </c>
      <c r="E43" s="9">
        <v>0</v>
      </c>
      <c r="F43" s="9">
        <v>0</v>
      </c>
      <c r="G43" s="9">
        <v>0</v>
      </c>
      <c r="H43" s="9">
        <v>0</v>
      </c>
      <c r="I43" s="9">
        <v>3</v>
      </c>
      <c r="J43" s="9">
        <v>4</v>
      </c>
      <c r="K43" s="9">
        <v>3</v>
      </c>
      <c r="L43" s="9">
        <v>2</v>
      </c>
      <c r="M43" s="45">
        <v>0</v>
      </c>
    </row>
    <row r="44" spans="1:13" ht="15" customHeight="1">
      <c r="A44" s="507"/>
      <c r="B44" s="17" t="s">
        <v>535</v>
      </c>
      <c r="C44" s="8" t="s">
        <v>527</v>
      </c>
      <c r="D44" s="9">
        <v>1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v>0</v>
      </c>
      <c r="M44" s="45">
        <v>0</v>
      </c>
    </row>
    <row r="45" spans="1:13" ht="15" customHeight="1">
      <c r="A45" s="507"/>
      <c r="B45" s="18" t="s">
        <v>536</v>
      </c>
      <c r="C45" s="8" t="s">
        <v>525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5">
        <v>0</v>
      </c>
    </row>
    <row r="46" spans="1:13" ht="15" customHeight="1">
      <c r="A46" s="507"/>
      <c r="B46" s="17" t="s">
        <v>537</v>
      </c>
      <c r="C46" s="8" t="s">
        <v>527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46">
        <v>0</v>
      </c>
    </row>
    <row r="47" spans="1:13" ht="15" customHeight="1">
      <c r="A47" s="507"/>
      <c r="B47" s="18" t="s">
        <v>538</v>
      </c>
      <c r="C47" s="8" t="s">
        <v>525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46">
        <v>0</v>
      </c>
    </row>
    <row r="48" spans="1:13" ht="15" customHeight="1" thickBot="1">
      <c r="A48" s="508"/>
      <c r="B48" s="19" t="s">
        <v>539</v>
      </c>
      <c r="C48" s="37" t="s">
        <v>527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47">
        <v>0</v>
      </c>
    </row>
    <row r="49" spans="1:13" ht="15" customHeight="1">
      <c r="A49" s="507" t="s">
        <v>544</v>
      </c>
      <c r="B49" s="20" t="s">
        <v>541</v>
      </c>
      <c r="C49" s="11" t="s">
        <v>525</v>
      </c>
      <c r="D49" s="12">
        <v>233</v>
      </c>
      <c r="E49" s="12">
        <v>0</v>
      </c>
      <c r="F49" s="12">
        <v>0</v>
      </c>
      <c r="G49" s="12">
        <v>1</v>
      </c>
      <c r="H49" s="12">
        <v>7</v>
      </c>
      <c r="I49" s="12">
        <v>46</v>
      </c>
      <c r="J49" s="12">
        <v>109</v>
      </c>
      <c r="K49" s="12">
        <v>36</v>
      </c>
      <c r="L49" s="12">
        <v>30</v>
      </c>
      <c r="M49" s="59">
        <v>4</v>
      </c>
    </row>
    <row r="50" spans="1:13" ht="15" customHeight="1">
      <c r="A50" s="507"/>
      <c r="B50" s="17" t="s">
        <v>542</v>
      </c>
      <c r="C50" s="8" t="s">
        <v>527</v>
      </c>
      <c r="D50" s="9">
        <v>152</v>
      </c>
      <c r="E50" s="9">
        <v>0</v>
      </c>
      <c r="F50" s="9">
        <v>0</v>
      </c>
      <c r="G50" s="9">
        <v>2</v>
      </c>
      <c r="H50" s="9">
        <v>11</v>
      </c>
      <c r="I50" s="9">
        <v>41</v>
      </c>
      <c r="J50" s="9">
        <v>63</v>
      </c>
      <c r="K50" s="9">
        <v>24</v>
      </c>
      <c r="L50" s="9">
        <v>9</v>
      </c>
      <c r="M50" s="45">
        <v>2</v>
      </c>
    </row>
    <row r="51" spans="1:13" ht="15" customHeight="1">
      <c r="A51" s="507"/>
      <c r="B51" s="18" t="s">
        <v>528</v>
      </c>
      <c r="C51" s="8" t="s">
        <v>525</v>
      </c>
      <c r="D51" s="9">
        <v>99</v>
      </c>
      <c r="E51" s="9">
        <v>0</v>
      </c>
      <c r="F51" s="9">
        <v>0</v>
      </c>
      <c r="G51" s="9">
        <v>1</v>
      </c>
      <c r="H51" s="9">
        <v>1</v>
      </c>
      <c r="I51" s="9">
        <v>12</v>
      </c>
      <c r="J51" s="9">
        <v>51</v>
      </c>
      <c r="K51" s="9">
        <v>16</v>
      </c>
      <c r="L51" s="9">
        <v>16</v>
      </c>
      <c r="M51" s="45">
        <v>2</v>
      </c>
    </row>
    <row r="52" spans="1:13" ht="15" customHeight="1">
      <c r="A52" s="507"/>
      <c r="B52" s="17" t="s">
        <v>529</v>
      </c>
      <c r="C52" s="8" t="s">
        <v>527</v>
      </c>
      <c r="D52" s="9">
        <v>64</v>
      </c>
      <c r="E52" s="9">
        <v>0</v>
      </c>
      <c r="F52" s="9">
        <v>0</v>
      </c>
      <c r="G52" s="9">
        <v>1</v>
      </c>
      <c r="H52" s="9">
        <v>3</v>
      </c>
      <c r="I52" s="9">
        <v>9</v>
      </c>
      <c r="J52" s="9">
        <v>31</v>
      </c>
      <c r="K52" s="9">
        <v>12</v>
      </c>
      <c r="L52" s="9">
        <v>6</v>
      </c>
      <c r="M52" s="45">
        <v>2</v>
      </c>
    </row>
    <row r="53" spans="1:13" ht="15" customHeight="1">
      <c r="A53" s="507"/>
      <c r="B53" s="18" t="s">
        <v>530</v>
      </c>
      <c r="C53" s="8" t="s">
        <v>525</v>
      </c>
      <c r="D53" s="9">
        <v>65</v>
      </c>
      <c r="E53" s="9">
        <v>0</v>
      </c>
      <c r="F53" s="9">
        <v>0</v>
      </c>
      <c r="G53" s="9">
        <v>0</v>
      </c>
      <c r="H53" s="9">
        <v>6</v>
      </c>
      <c r="I53" s="9">
        <v>21</v>
      </c>
      <c r="J53" s="9">
        <v>26</v>
      </c>
      <c r="K53" s="9">
        <v>8</v>
      </c>
      <c r="L53" s="9">
        <v>4</v>
      </c>
      <c r="M53" s="45">
        <v>0</v>
      </c>
    </row>
    <row r="54" spans="1:13" ht="15" customHeight="1">
      <c r="A54" s="507"/>
      <c r="B54" s="17" t="s">
        <v>531</v>
      </c>
      <c r="C54" s="8" t="s">
        <v>527</v>
      </c>
      <c r="D54" s="9">
        <v>36</v>
      </c>
      <c r="E54" s="9">
        <v>0</v>
      </c>
      <c r="F54" s="9">
        <v>0</v>
      </c>
      <c r="G54" s="9">
        <v>1</v>
      </c>
      <c r="H54" s="9">
        <v>7</v>
      </c>
      <c r="I54" s="9">
        <v>12</v>
      </c>
      <c r="J54" s="9">
        <v>10</v>
      </c>
      <c r="K54" s="9">
        <v>4</v>
      </c>
      <c r="L54" s="9">
        <v>2</v>
      </c>
      <c r="M54" s="45">
        <v>0</v>
      </c>
    </row>
    <row r="55" spans="1:13" ht="15" customHeight="1">
      <c r="A55" s="507"/>
      <c r="B55" s="18" t="s">
        <v>532</v>
      </c>
      <c r="C55" s="8" t="s">
        <v>525</v>
      </c>
      <c r="D55" s="9">
        <v>31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9</v>
      </c>
      <c r="K55" s="9">
        <v>6</v>
      </c>
      <c r="L55" s="9">
        <v>10</v>
      </c>
      <c r="M55" s="45">
        <v>1</v>
      </c>
    </row>
    <row r="56" spans="1:13" ht="15" customHeight="1">
      <c r="A56" s="507"/>
      <c r="B56" s="17" t="s">
        <v>533</v>
      </c>
      <c r="C56" s="8" t="s">
        <v>527</v>
      </c>
      <c r="D56" s="9">
        <v>41</v>
      </c>
      <c r="E56" s="9">
        <v>0</v>
      </c>
      <c r="F56" s="9">
        <v>0</v>
      </c>
      <c r="G56" s="9">
        <v>0</v>
      </c>
      <c r="H56" s="9">
        <v>1</v>
      </c>
      <c r="I56" s="9">
        <v>14</v>
      </c>
      <c r="J56" s="9">
        <v>18</v>
      </c>
      <c r="K56" s="9">
        <v>7</v>
      </c>
      <c r="L56" s="9">
        <v>1</v>
      </c>
      <c r="M56" s="45">
        <v>0</v>
      </c>
    </row>
    <row r="57" spans="1:13" ht="15" customHeight="1">
      <c r="A57" s="507"/>
      <c r="B57" s="18" t="s">
        <v>534</v>
      </c>
      <c r="C57" s="8" t="s">
        <v>525</v>
      </c>
      <c r="D57" s="9">
        <v>20</v>
      </c>
      <c r="E57" s="9">
        <v>0</v>
      </c>
      <c r="F57" s="9">
        <v>0</v>
      </c>
      <c r="G57" s="9">
        <v>0</v>
      </c>
      <c r="H57" s="9">
        <v>0</v>
      </c>
      <c r="I57" s="9">
        <v>3</v>
      </c>
      <c r="J57" s="9">
        <v>12</v>
      </c>
      <c r="K57" s="9">
        <v>4</v>
      </c>
      <c r="L57" s="9">
        <v>0</v>
      </c>
      <c r="M57" s="45">
        <v>1</v>
      </c>
    </row>
    <row r="58" spans="1:13" ht="15" customHeight="1">
      <c r="A58" s="507"/>
      <c r="B58" s="17" t="s">
        <v>535</v>
      </c>
      <c r="C58" s="8" t="s">
        <v>527</v>
      </c>
      <c r="D58" s="9">
        <v>11</v>
      </c>
      <c r="E58" s="9">
        <v>0</v>
      </c>
      <c r="F58" s="9">
        <v>0</v>
      </c>
      <c r="G58" s="9">
        <v>0</v>
      </c>
      <c r="H58" s="9">
        <v>0</v>
      </c>
      <c r="I58" s="9">
        <v>6</v>
      </c>
      <c r="J58" s="9">
        <v>4</v>
      </c>
      <c r="K58" s="9">
        <v>1</v>
      </c>
      <c r="L58" s="9">
        <v>0</v>
      </c>
      <c r="M58" s="45">
        <v>0</v>
      </c>
    </row>
    <row r="59" spans="1:13" ht="15" customHeight="1">
      <c r="A59" s="507"/>
      <c r="B59" s="18" t="s">
        <v>536</v>
      </c>
      <c r="C59" s="8" t="s">
        <v>525</v>
      </c>
      <c r="D59" s="9">
        <v>13</v>
      </c>
      <c r="E59" s="9">
        <v>0</v>
      </c>
      <c r="F59" s="9">
        <v>0</v>
      </c>
      <c r="G59" s="9">
        <v>0</v>
      </c>
      <c r="H59" s="9">
        <v>0</v>
      </c>
      <c r="I59" s="9">
        <v>3</v>
      </c>
      <c r="J59" s="9">
        <v>8</v>
      </c>
      <c r="K59" s="9">
        <v>2</v>
      </c>
      <c r="L59" s="9">
        <v>0</v>
      </c>
      <c r="M59" s="45">
        <v>0</v>
      </c>
    </row>
    <row r="60" spans="1:13" ht="15" customHeight="1">
      <c r="A60" s="507"/>
      <c r="B60" s="17" t="s">
        <v>537</v>
      </c>
      <c r="C60" s="8" t="s">
        <v>527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46">
        <v>0</v>
      </c>
    </row>
    <row r="61" spans="1:13" ht="15" customHeight="1">
      <c r="A61" s="507"/>
      <c r="B61" s="18" t="s">
        <v>538</v>
      </c>
      <c r="C61" s="8" t="s">
        <v>525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3</v>
      </c>
      <c r="K61" s="21">
        <v>0</v>
      </c>
      <c r="L61" s="21">
        <v>0</v>
      </c>
      <c r="M61" s="46">
        <v>0</v>
      </c>
    </row>
    <row r="62" spans="1:13" ht="15" customHeight="1" thickBot="1">
      <c r="A62" s="508"/>
      <c r="B62" s="19" t="s">
        <v>539</v>
      </c>
      <c r="C62" s="37" t="s">
        <v>527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47">
        <v>0</v>
      </c>
    </row>
    <row r="63" spans="1:13" s="14" customFormat="1" ht="14.25">
      <c r="A63" s="33" t="s">
        <v>419</v>
      </c>
    </row>
    <row r="64" spans="1:13" s="14" customFormat="1" ht="14.25">
      <c r="A64" s="30" t="s">
        <v>420</v>
      </c>
    </row>
    <row r="65" spans="1:3" s="14" customFormat="1" ht="14.25">
      <c r="A65" s="30" t="s">
        <v>421</v>
      </c>
      <c r="B65" s="31"/>
      <c r="C65" s="31"/>
    </row>
    <row r="66" spans="1:3" s="14" customFormat="1" ht="14.25">
      <c r="A66" s="30" t="s">
        <v>422</v>
      </c>
    </row>
    <row r="67" spans="1:3" s="14" customFormat="1" ht="14.25">
      <c r="A67" s="30" t="s">
        <v>423</v>
      </c>
    </row>
    <row r="68" spans="1:3" s="15" customFormat="1" ht="14.25">
      <c r="A68" s="30" t="s">
        <v>424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M68"/>
  <sheetViews>
    <sheetView workbookViewId="0">
      <selection activeCell="B3" sqref="B3:K3"/>
    </sheetView>
  </sheetViews>
  <sheetFormatPr defaultRowHeight="16.5"/>
  <cols>
    <col min="1" max="1" width="13.5" customWidth="1"/>
    <col min="2" max="2" width="12.625" customWidth="1"/>
    <col min="3" max="3" width="11.375" customWidth="1"/>
    <col min="5" max="7" width="6.125" customWidth="1"/>
    <col min="8" max="11" width="7.25" bestFit="1" customWidth="1"/>
    <col min="12" max="12" width="5.75" bestFit="1" customWidth="1"/>
  </cols>
  <sheetData>
    <row r="1" spans="1:13" ht="21">
      <c r="A1" s="449" t="s">
        <v>368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464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A3" s="2"/>
      <c r="B3" s="451" t="s">
        <v>465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466</v>
      </c>
      <c r="M3" s="452"/>
    </row>
    <row r="4" spans="1:13" ht="17.25" thickBot="1">
      <c r="A4" s="2"/>
      <c r="B4" s="453" t="s">
        <v>467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468</v>
      </c>
      <c r="M4" s="479"/>
    </row>
    <row r="5" spans="1:13">
      <c r="A5" s="515" t="s">
        <v>469</v>
      </c>
      <c r="B5" s="481"/>
      <c r="C5" s="514" t="s">
        <v>470</v>
      </c>
      <c r="D5" s="474" t="s">
        <v>471</v>
      </c>
      <c r="E5" s="474"/>
      <c r="F5" s="474"/>
      <c r="G5" s="474"/>
      <c r="H5" s="474"/>
      <c r="I5" s="474"/>
      <c r="J5" s="474"/>
      <c r="K5" s="474"/>
      <c r="L5" s="474"/>
      <c r="M5" s="445"/>
    </row>
    <row r="6" spans="1:13" ht="48.75" thickBot="1">
      <c r="A6" s="516"/>
      <c r="B6" s="483"/>
      <c r="C6" s="456"/>
      <c r="D6" s="3" t="s">
        <v>472</v>
      </c>
      <c r="E6" s="4" t="s">
        <v>473</v>
      </c>
      <c r="F6" s="4" t="s">
        <v>474</v>
      </c>
      <c r="G6" s="4" t="s">
        <v>475</v>
      </c>
      <c r="H6" s="4" t="s">
        <v>476</v>
      </c>
      <c r="I6" s="4" t="s">
        <v>477</v>
      </c>
      <c r="J6" s="4" t="s">
        <v>478</v>
      </c>
      <c r="K6" s="4" t="s">
        <v>479</v>
      </c>
      <c r="L6" s="4" t="s">
        <v>480</v>
      </c>
      <c r="M6" s="63" t="s">
        <v>481</v>
      </c>
    </row>
    <row r="7" spans="1:13">
      <c r="A7" s="509" t="s">
        <v>482</v>
      </c>
      <c r="B7" s="16" t="s">
        <v>483</v>
      </c>
      <c r="C7" s="6" t="s">
        <v>484</v>
      </c>
      <c r="D7" s="7">
        <f t="shared" ref="D7:M20" si="0">D21+D35+D49</f>
        <v>15439</v>
      </c>
      <c r="E7" s="7">
        <f t="shared" si="0"/>
        <v>0</v>
      </c>
      <c r="F7" s="7">
        <f t="shared" si="0"/>
        <v>14</v>
      </c>
      <c r="G7" s="7">
        <f t="shared" si="0"/>
        <v>533</v>
      </c>
      <c r="H7" s="7">
        <f t="shared" si="0"/>
        <v>3957</v>
      </c>
      <c r="I7" s="7">
        <f t="shared" si="0"/>
        <v>6163</v>
      </c>
      <c r="J7" s="7">
        <f t="shared" si="0"/>
        <v>3172</v>
      </c>
      <c r="K7" s="7">
        <f t="shared" si="0"/>
        <v>1182</v>
      </c>
      <c r="L7" s="7">
        <f t="shared" si="0"/>
        <v>355</v>
      </c>
      <c r="M7" s="43">
        <f t="shared" si="0"/>
        <v>63</v>
      </c>
    </row>
    <row r="8" spans="1:13">
      <c r="A8" s="507"/>
      <c r="B8" s="17" t="s">
        <v>485</v>
      </c>
      <c r="C8" s="8" t="s">
        <v>486</v>
      </c>
      <c r="D8" s="9">
        <f t="shared" si="0"/>
        <v>9332</v>
      </c>
      <c r="E8" s="9">
        <f t="shared" si="0"/>
        <v>0</v>
      </c>
      <c r="F8" s="9">
        <f t="shared" si="0"/>
        <v>23</v>
      </c>
      <c r="G8" s="9">
        <f t="shared" si="0"/>
        <v>692</v>
      </c>
      <c r="H8" s="9">
        <f t="shared" si="0"/>
        <v>2547</v>
      </c>
      <c r="I8" s="9">
        <f t="shared" si="0"/>
        <v>3179</v>
      </c>
      <c r="J8" s="9">
        <f t="shared" si="0"/>
        <v>2056</v>
      </c>
      <c r="K8" s="9">
        <f t="shared" si="0"/>
        <v>724</v>
      </c>
      <c r="L8" s="9">
        <f t="shared" si="0"/>
        <v>107</v>
      </c>
      <c r="M8" s="45">
        <f t="shared" si="0"/>
        <v>4</v>
      </c>
    </row>
    <row r="9" spans="1:13">
      <c r="A9" s="507"/>
      <c r="B9" s="18" t="s">
        <v>487</v>
      </c>
      <c r="C9" s="8" t="s">
        <v>484</v>
      </c>
      <c r="D9" s="9">
        <f t="shared" si="0"/>
        <v>7678</v>
      </c>
      <c r="E9" s="9">
        <f t="shared" si="0"/>
        <v>0</v>
      </c>
      <c r="F9" s="9">
        <f t="shared" si="0"/>
        <v>13</v>
      </c>
      <c r="G9" s="9">
        <f t="shared" si="0"/>
        <v>211</v>
      </c>
      <c r="H9" s="9">
        <f t="shared" si="0"/>
        <v>2008</v>
      </c>
      <c r="I9" s="9">
        <f t="shared" si="0"/>
        <v>3354</v>
      </c>
      <c r="J9" s="9">
        <f t="shared" si="0"/>
        <v>1485</v>
      </c>
      <c r="K9" s="9">
        <f t="shared" si="0"/>
        <v>467</v>
      </c>
      <c r="L9" s="9">
        <f t="shared" si="0"/>
        <v>118</v>
      </c>
      <c r="M9" s="45">
        <f t="shared" si="0"/>
        <v>22</v>
      </c>
    </row>
    <row r="10" spans="1:13">
      <c r="A10" s="507"/>
      <c r="B10" s="17" t="s">
        <v>488</v>
      </c>
      <c r="C10" s="8" t="s">
        <v>486</v>
      </c>
      <c r="D10" s="9">
        <f t="shared" si="0"/>
        <v>4249</v>
      </c>
      <c r="E10" s="9">
        <f t="shared" si="0"/>
        <v>0</v>
      </c>
      <c r="F10" s="9">
        <f t="shared" si="0"/>
        <v>7</v>
      </c>
      <c r="G10" s="9">
        <f t="shared" si="0"/>
        <v>208</v>
      </c>
      <c r="H10" s="9">
        <f t="shared" si="0"/>
        <v>1042</v>
      </c>
      <c r="I10" s="9">
        <f t="shared" si="0"/>
        <v>1477</v>
      </c>
      <c r="J10" s="9">
        <f t="shared" si="0"/>
        <v>1063</v>
      </c>
      <c r="K10" s="9">
        <f t="shared" si="0"/>
        <v>388</v>
      </c>
      <c r="L10" s="9">
        <f t="shared" si="0"/>
        <v>61</v>
      </c>
      <c r="M10" s="45">
        <f t="shared" si="0"/>
        <v>3</v>
      </c>
    </row>
    <row r="11" spans="1:13">
      <c r="A11" s="507"/>
      <c r="B11" s="18" t="s">
        <v>489</v>
      </c>
      <c r="C11" s="8" t="s">
        <v>484</v>
      </c>
      <c r="D11" s="9">
        <f t="shared" si="0"/>
        <v>3522</v>
      </c>
      <c r="E11" s="9">
        <f t="shared" si="0"/>
        <v>0</v>
      </c>
      <c r="F11" s="9">
        <f t="shared" si="0"/>
        <v>1</v>
      </c>
      <c r="G11" s="9">
        <f t="shared" si="0"/>
        <v>136</v>
      </c>
      <c r="H11" s="9">
        <f t="shared" si="0"/>
        <v>905</v>
      </c>
      <c r="I11" s="9">
        <f t="shared" si="0"/>
        <v>1357</v>
      </c>
      <c r="J11" s="9">
        <f t="shared" si="0"/>
        <v>670</v>
      </c>
      <c r="K11" s="9">
        <f t="shared" si="0"/>
        <v>301</v>
      </c>
      <c r="L11" s="9">
        <f t="shared" si="0"/>
        <v>127</v>
      </c>
      <c r="M11" s="45">
        <f t="shared" si="0"/>
        <v>25</v>
      </c>
    </row>
    <row r="12" spans="1:13">
      <c r="A12" s="507"/>
      <c r="B12" s="17" t="s">
        <v>490</v>
      </c>
      <c r="C12" s="8" t="s">
        <v>486</v>
      </c>
      <c r="D12" s="9">
        <f t="shared" si="0"/>
        <v>2367</v>
      </c>
      <c r="E12" s="9">
        <f t="shared" si="0"/>
        <v>0</v>
      </c>
      <c r="F12" s="9">
        <f t="shared" si="0"/>
        <v>3</v>
      </c>
      <c r="G12" s="9">
        <f t="shared" si="0"/>
        <v>250</v>
      </c>
      <c r="H12" s="9">
        <f t="shared" si="0"/>
        <v>677</v>
      </c>
      <c r="I12" s="9">
        <f t="shared" si="0"/>
        <v>787</v>
      </c>
      <c r="J12" s="9">
        <f t="shared" si="0"/>
        <v>446</v>
      </c>
      <c r="K12" s="9">
        <f t="shared" si="0"/>
        <v>178</v>
      </c>
      <c r="L12" s="9">
        <f t="shared" si="0"/>
        <v>25</v>
      </c>
      <c r="M12" s="45">
        <f t="shared" si="0"/>
        <v>1</v>
      </c>
    </row>
    <row r="13" spans="1:13">
      <c r="A13" s="507"/>
      <c r="B13" s="18" t="s">
        <v>491</v>
      </c>
      <c r="C13" s="8" t="s">
        <v>484</v>
      </c>
      <c r="D13" s="9">
        <f t="shared" si="0"/>
        <v>2890</v>
      </c>
      <c r="E13" s="9">
        <f t="shared" si="0"/>
        <v>0</v>
      </c>
      <c r="F13" s="9">
        <f t="shared" si="0"/>
        <v>0</v>
      </c>
      <c r="G13" s="9">
        <f t="shared" si="0"/>
        <v>99</v>
      </c>
      <c r="H13" s="9">
        <f t="shared" si="0"/>
        <v>797</v>
      </c>
      <c r="I13" s="9">
        <f t="shared" si="0"/>
        <v>995</v>
      </c>
      <c r="J13" s="9">
        <f t="shared" si="0"/>
        <v>651</v>
      </c>
      <c r="K13" s="9">
        <f t="shared" si="0"/>
        <v>257</v>
      </c>
      <c r="L13" s="9">
        <f t="shared" si="0"/>
        <v>80</v>
      </c>
      <c r="M13" s="45">
        <f t="shared" si="0"/>
        <v>11</v>
      </c>
    </row>
    <row r="14" spans="1:13">
      <c r="A14" s="507"/>
      <c r="B14" s="17" t="s">
        <v>492</v>
      </c>
      <c r="C14" s="8" t="s">
        <v>486</v>
      </c>
      <c r="D14" s="9">
        <f t="shared" si="0"/>
        <v>1635</v>
      </c>
      <c r="E14" s="9">
        <f t="shared" si="0"/>
        <v>0</v>
      </c>
      <c r="F14" s="9">
        <f t="shared" si="0"/>
        <v>1</v>
      </c>
      <c r="G14" s="9">
        <f t="shared" si="0"/>
        <v>95</v>
      </c>
      <c r="H14" s="9">
        <f t="shared" si="0"/>
        <v>477</v>
      </c>
      <c r="I14" s="9">
        <f t="shared" si="0"/>
        <v>568</v>
      </c>
      <c r="J14" s="9">
        <f t="shared" si="0"/>
        <v>358</v>
      </c>
      <c r="K14" s="9">
        <f t="shared" si="0"/>
        <v>120</v>
      </c>
      <c r="L14" s="9">
        <f t="shared" si="0"/>
        <v>16</v>
      </c>
      <c r="M14" s="45">
        <f t="shared" si="0"/>
        <v>0</v>
      </c>
    </row>
    <row r="15" spans="1:13">
      <c r="A15" s="507"/>
      <c r="B15" s="18" t="s">
        <v>493</v>
      </c>
      <c r="C15" s="8" t="s">
        <v>484</v>
      </c>
      <c r="D15" s="9">
        <f t="shared" si="0"/>
        <v>786</v>
      </c>
      <c r="E15" s="9">
        <f t="shared" si="0"/>
        <v>0</v>
      </c>
      <c r="F15" s="9">
        <f t="shared" si="0"/>
        <v>0</v>
      </c>
      <c r="G15" s="9">
        <f t="shared" si="0"/>
        <v>75</v>
      </c>
      <c r="H15" s="9">
        <f t="shared" si="0"/>
        <v>150</v>
      </c>
      <c r="I15" s="9">
        <f t="shared" si="0"/>
        <v>225</v>
      </c>
      <c r="J15" s="9">
        <f t="shared" si="0"/>
        <v>213</v>
      </c>
      <c r="K15" s="9">
        <f t="shared" si="0"/>
        <v>98</v>
      </c>
      <c r="L15" s="9">
        <f t="shared" si="0"/>
        <v>22</v>
      </c>
      <c r="M15" s="45">
        <f t="shared" si="0"/>
        <v>3</v>
      </c>
    </row>
    <row r="16" spans="1:13">
      <c r="A16" s="507"/>
      <c r="B16" s="17" t="s">
        <v>494</v>
      </c>
      <c r="C16" s="8" t="s">
        <v>486</v>
      </c>
      <c r="D16" s="9">
        <f t="shared" si="0"/>
        <v>678</v>
      </c>
      <c r="E16" s="9">
        <f t="shared" si="0"/>
        <v>0</v>
      </c>
      <c r="F16" s="9">
        <f t="shared" si="0"/>
        <v>11</v>
      </c>
      <c r="G16" s="9">
        <f t="shared" si="0"/>
        <v>118</v>
      </c>
      <c r="H16" s="9">
        <f t="shared" si="0"/>
        <v>234</v>
      </c>
      <c r="I16" s="9">
        <f t="shared" si="0"/>
        <v>192</v>
      </c>
      <c r="J16" s="9">
        <f t="shared" si="0"/>
        <v>96</v>
      </c>
      <c r="K16" s="9">
        <f t="shared" si="0"/>
        <v>26</v>
      </c>
      <c r="L16" s="9">
        <f t="shared" si="0"/>
        <v>1</v>
      </c>
      <c r="M16" s="45">
        <f t="shared" si="0"/>
        <v>0</v>
      </c>
    </row>
    <row r="17" spans="1:13">
      <c r="A17" s="507"/>
      <c r="B17" s="18" t="s">
        <v>495</v>
      </c>
      <c r="C17" s="8" t="s">
        <v>484</v>
      </c>
      <c r="D17" s="9">
        <f t="shared" si="0"/>
        <v>93</v>
      </c>
      <c r="E17" s="9">
        <f t="shared" si="0"/>
        <v>0</v>
      </c>
      <c r="F17" s="9">
        <f t="shared" si="0"/>
        <v>0</v>
      </c>
      <c r="G17" s="9">
        <f t="shared" si="0"/>
        <v>3</v>
      </c>
      <c r="H17" s="9">
        <f t="shared" si="0"/>
        <v>20</v>
      </c>
      <c r="I17" s="9">
        <f t="shared" si="0"/>
        <v>23</v>
      </c>
      <c r="J17" s="9">
        <f t="shared" si="0"/>
        <v>31</v>
      </c>
      <c r="K17" s="9">
        <f t="shared" si="0"/>
        <v>13</v>
      </c>
      <c r="L17" s="9">
        <f t="shared" si="0"/>
        <v>3</v>
      </c>
      <c r="M17" s="45">
        <f t="shared" si="0"/>
        <v>0</v>
      </c>
    </row>
    <row r="18" spans="1:13">
      <c r="A18" s="507"/>
      <c r="B18" s="17" t="s">
        <v>496</v>
      </c>
      <c r="C18" s="8" t="s">
        <v>486</v>
      </c>
      <c r="D18" s="9">
        <f t="shared" si="0"/>
        <v>100</v>
      </c>
      <c r="E18" s="21">
        <f t="shared" si="0"/>
        <v>0</v>
      </c>
      <c r="F18" s="21">
        <f t="shared" si="0"/>
        <v>0</v>
      </c>
      <c r="G18" s="21">
        <f t="shared" si="0"/>
        <v>6</v>
      </c>
      <c r="H18" s="21">
        <f t="shared" si="0"/>
        <v>23</v>
      </c>
      <c r="I18" s="21">
        <f t="shared" si="0"/>
        <v>51</v>
      </c>
      <c r="J18" s="21">
        <f t="shared" si="0"/>
        <v>18</v>
      </c>
      <c r="K18" s="21">
        <f t="shared" si="0"/>
        <v>1</v>
      </c>
      <c r="L18" s="21">
        <f t="shared" si="0"/>
        <v>1</v>
      </c>
      <c r="M18" s="46">
        <f t="shared" si="0"/>
        <v>0</v>
      </c>
    </row>
    <row r="19" spans="1:13">
      <c r="A19" s="507"/>
      <c r="B19" s="18" t="s">
        <v>497</v>
      </c>
      <c r="C19" s="8" t="s">
        <v>484</v>
      </c>
      <c r="D19" s="9">
        <f t="shared" si="0"/>
        <v>470</v>
      </c>
      <c r="E19" s="21">
        <f t="shared" si="0"/>
        <v>0</v>
      </c>
      <c r="F19" s="21">
        <f t="shared" si="0"/>
        <v>0</v>
      </c>
      <c r="G19" s="21">
        <f t="shared" si="0"/>
        <v>9</v>
      </c>
      <c r="H19" s="21">
        <f t="shared" si="0"/>
        <v>77</v>
      </c>
      <c r="I19" s="21">
        <f t="shared" si="0"/>
        <v>209</v>
      </c>
      <c r="J19" s="21">
        <f t="shared" si="0"/>
        <v>122</v>
      </c>
      <c r="K19" s="21">
        <f t="shared" si="0"/>
        <v>46</v>
      </c>
      <c r="L19" s="21">
        <f t="shared" si="0"/>
        <v>5</v>
      </c>
      <c r="M19" s="46">
        <f t="shared" si="0"/>
        <v>2</v>
      </c>
    </row>
    <row r="20" spans="1:13" ht="17.25" thickBot="1">
      <c r="A20" s="508"/>
      <c r="B20" s="19" t="s">
        <v>498</v>
      </c>
      <c r="C20" s="8" t="s">
        <v>486</v>
      </c>
      <c r="D20" s="10">
        <f t="shared" si="0"/>
        <v>303</v>
      </c>
      <c r="E20" s="10">
        <f t="shared" si="0"/>
        <v>0</v>
      </c>
      <c r="F20" s="10">
        <f t="shared" si="0"/>
        <v>1</v>
      </c>
      <c r="G20" s="10">
        <f t="shared" si="0"/>
        <v>15</v>
      </c>
      <c r="H20" s="10">
        <f t="shared" si="0"/>
        <v>94</v>
      </c>
      <c r="I20" s="10">
        <f t="shared" si="0"/>
        <v>104</v>
      </c>
      <c r="J20" s="10">
        <f t="shared" si="0"/>
        <v>75</v>
      </c>
      <c r="K20" s="10">
        <f t="shared" si="0"/>
        <v>11</v>
      </c>
      <c r="L20" s="10">
        <f t="shared" si="0"/>
        <v>3</v>
      </c>
      <c r="M20" s="47">
        <f t="shared" si="0"/>
        <v>0</v>
      </c>
    </row>
    <row r="21" spans="1:13">
      <c r="A21" s="510" t="s">
        <v>499</v>
      </c>
      <c r="B21" s="16" t="s">
        <v>500</v>
      </c>
      <c r="C21" s="6" t="s">
        <v>484</v>
      </c>
      <c r="D21" s="7">
        <v>15104</v>
      </c>
      <c r="E21" s="7">
        <v>0</v>
      </c>
      <c r="F21" s="7">
        <v>14</v>
      </c>
      <c r="G21" s="7">
        <v>532</v>
      </c>
      <c r="H21" s="7">
        <v>3949</v>
      </c>
      <c r="I21" s="7">
        <v>6105</v>
      </c>
      <c r="J21" s="7">
        <v>3030</v>
      </c>
      <c r="K21" s="7">
        <v>1126</v>
      </c>
      <c r="L21" s="7">
        <v>304</v>
      </c>
      <c r="M21" s="43">
        <v>44</v>
      </c>
    </row>
    <row r="22" spans="1:13">
      <c r="A22" s="511"/>
      <c r="B22" s="17" t="s">
        <v>501</v>
      </c>
      <c r="C22" s="8" t="s">
        <v>486</v>
      </c>
      <c r="D22" s="9">
        <v>9132</v>
      </c>
      <c r="E22" s="9">
        <v>0</v>
      </c>
      <c r="F22" s="9">
        <v>23</v>
      </c>
      <c r="G22" s="9">
        <v>689</v>
      </c>
      <c r="H22" s="9">
        <v>2535</v>
      </c>
      <c r="I22" s="9">
        <v>3123</v>
      </c>
      <c r="J22" s="9">
        <v>1970</v>
      </c>
      <c r="K22" s="9">
        <v>695</v>
      </c>
      <c r="L22" s="9">
        <v>96</v>
      </c>
      <c r="M22" s="45">
        <v>1</v>
      </c>
    </row>
    <row r="23" spans="1:13">
      <c r="A23" s="511"/>
      <c r="B23" s="18" t="s">
        <v>487</v>
      </c>
      <c r="C23" s="8" t="s">
        <v>484</v>
      </c>
      <c r="D23" s="9">
        <v>7548</v>
      </c>
      <c r="E23" s="9">
        <v>0</v>
      </c>
      <c r="F23" s="9">
        <v>13</v>
      </c>
      <c r="G23" s="9">
        <v>210</v>
      </c>
      <c r="H23" s="9">
        <v>2006</v>
      </c>
      <c r="I23" s="9">
        <v>3340</v>
      </c>
      <c r="J23" s="9">
        <v>1423</v>
      </c>
      <c r="K23" s="9">
        <v>446</v>
      </c>
      <c r="L23" s="9">
        <v>98</v>
      </c>
      <c r="M23" s="45">
        <v>12</v>
      </c>
    </row>
    <row r="24" spans="1:13">
      <c r="A24" s="511"/>
      <c r="B24" s="17" t="s">
        <v>488</v>
      </c>
      <c r="C24" s="8" t="s">
        <v>486</v>
      </c>
      <c r="D24" s="9">
        <v>4169</v>
      </c>
      <c r="E24" s="9">
        <v>0</v>
      </c>
      <c r="F24" s="9">
        <v>7</v>
      </c>
      <c r="G24" s="9">
        <v>207</v>
      </c>
      <c r="H24" s="9">
        <v>1039</v>
      </c>
      <c r="I24" s="9">
        <v>1463</v>
      </c>
      <c r="J24" s="9">
        <v>1022</v>
      </c>
      <c r="K24" s="9">
        <v>375</v>
      </c>
      <c r="L24" s="9">
        <v>55</v>
      </c>
      <c r="M24" s="45">
        <v>1</v>
      </c>
    </row>
    <row r="25" spans="1:13">
      <c r="A25" s="511"/>
      <c r="B25" s="18" t="s">
        <v>489</v>
      </c>
      <c r="C25" s="8" t="s">
        <v>484</v>
      </c>
      <c r="D25" s="9">
        <v>3411</v>
      </c>
      <c r="E25" s="9">
        <v>0</v>
      </c>
      <c r="F25" s="9">
        <v>1</v>
      </c>
      <c r="G25" s="9">
        <v>136</v>
      </c>
      <c r="H25" s="9">
        <v>899</v>
      </c>
      <c r="I25" s="9">
        <v>1330</v>
      </c>
      <c r="J25" s="9">
        <v>628</v>
      </c>
      <c r="K25" s="9">
        <v>282</v>
      </c>
      <c r="L25" s="9">
        <v>114</v>
      </c>
      <c r="M25" s="45">
        <v>21</v>
      </c>
    </row>
    <row r="26" spans="1:13">
      <c r="A26" s="511"/>
      <c r="B26" s="17" t="s">
        <v>490</v>
      </c>
      <c r="C26" s="8" t="s">
        <v>486</v>
      </c>
      <c r="D26" s="9">
        <v>2303</v>
      </c>
      <c r="E26" s="9">
        <v>0</v>
      </c>
      <c r="F26" s="9">
        <v>3</v>
      </c>
      <c r="G26" s="9">
        <v>248</v>
      </c>
      <c r="H26" s="9">
        <v>669</v>
      </c>
      <c r="I26" s="9">
        <v>765</v>
      </c>
      <c r="J26" s="9">
        <v>426</v>
      </c>
      <c r="K26" s="9">
        <v>171</v>
      </c>
      <c r="L26" s="9">
        <v>21</v>
      </c>
      <c r="M26" s="45">
        <v>0</v>
      </c>
    </row>
    <row r="27" spans="1:13">
      <c r="A27" s="511"/>
      <c r="B27" s="18" t="s">
        <v>491</v>
      </c>
      <c r="C27" s="8" t="s">
        <v>484</v>
      </c>
      <c r="D27" s="9">
        <v>2846</v>
      </c>
      <c r="E27" s="9">
        <v>0</v>
      </c>
      <c r="F27" s="9">
        <v>0</v>
      </c>
      <c r="G27" s="9">
        <v>99</v>
      </c>
      <c r="H27" s="9">
        <v>797</v>
      </c>
      <c r="I27" s="9">
        <v>989</v>
      </c>
      <c r="J27" s="9">
        <v>640</v>
      </c>
      <c r="K27" s="9">
        <v>250</v>
      </c>
      <c r="L27" s="9">
        <v>64</v>
      </c>
      <c r="M27" s="45">
        <v>7</v>
      </c>
    </row>
    <row r="28" spans="1:13">
      <c r="A28" s="511"/>
      <c r="B28" s="17" t="s">
        <v>492</v>
      </c>
      <c r="C28" s="8" t="s">
        <v>486</v>
      </c>
      <c r="D28" s="9">
        <v>1591</v>
      </c>
      <c r="E28" s="9">
        <v>0</v>
      </c>
      <c r="F28" s="9">
        <v>1</v>
      </c>
      <c r="G28" s="9">
        <v>95</v>
      </c>
      <c r="H28" s="9">
        <v>476</v>
      </c>
      <c r="I28" s="9">
        <v>554</v>
      </c>
      <c r="J28" s="9">
        <v>338</v>
      </c>
      <c r="K28" s="9">
        <v>112</v>
      </c>
      <c r="L28" s="9">
        <v>15</v>
      </c>
      <c r="M28" s="45">
        <v>0</v>
      </c>
    </row>
    <row r="29" spans="1:13">
      <c r="A29" s="511"/>
      <c r="B29" s="18" t="s">
        <v>493</v>
      </c>
      <c r="C29" s="8" t="s">
        <v>484</v>
      </c>
      <c r="D29" s="9">
        <v>754</v>
      </c>
      <c r="E29" s="9">
        <v>0</v>
      </c>
      <c r="F29" s="9">
        <v>0</v>
      </c>
      <c r="G29" s="9">
        <v>75</v>
      </c>
      <c r="H29" s="9">
        <v>150</v>
      </c>
      <c r="I29" s="9">
        <v>219</v>
      </c>
      <c r="J29" s="9">
        <v>197</v>
      </c>
      <c r="K29" s="9">
        <v>91</v>
      </c>
      <c r="L29" s="9">
        <v>20</v>
      </c>
      <c r="M29" s="45">
        <v>2</v>
      </c>
    </row>
    <row r="30" spans="1:13">
      <c r="A30" s="511"/>
      <c r="B30" s="17" t="s">
        <v>494</v>
      </c>
      <c r="C30" s="8" t="s">
        <v>486</v>
      </c>
      <c r="D30" s="9">
        <v>666</v>
      </c>
      <c r="E30" s="9">
        <v>0</v>
      </c>
      <c r="F30" s="9">
        <v>11</v>
      </c>
      <c r="G30" s="9">
        <v>118</v>
      </c>
      <c r="H30" s="9">
        <v>234</v>
      </c>
      <c r="I30" s="9">
        <v>186</v>
      </c>
      <c r="J30" s="9">
        <v>91</v>
      </c>
      <c r="K30" s="9">
        <v>25</v>
      </c>
      <c r="L30" s="9">
        <v>1</v>
      </c>
      <c r="M30" s="45">
        <v>0</v>
      </c>
    </row>
    <row r="31" spans="1:13">
      <c r="A31" s="511"/>
      <c r="B31" s="18" t="s">
        <v>495</v>
      </c>
      <c r="C31" s="8" t="s">
        <v>484</v>
      </c>
      <c r="D31" s="9">
        <v>80</v>
      </c>
      <c r="E31" s="9">
        <v>0</v>
      </c>
      <c r="F31" s="9">
        <v>0</v>
      </c>
      <c r="G31" s="9">
        <v>3</v>
      </c>
      <c r="H31" s="9">
        <v>20</v>
      </c>
      <c r="I31" s="9">
        <v>20</v>
      </c>
      <c r="J31" s="9">
        <v>23</v>
      </c>
      <c r="K31" s="9">
        <v>11</v>
      </c>
      <c r="L31" s="9">
        <v>3</v>
      </c>
      <c r="M31" s="45">
        <v>0</v>
      </c>
    </row>
    <row r="32" spans="1:13">
      <c r="A32" s="509"/>
      <c r="B32" s="17" t="s">
        <v>496</v>
      </c>
      <c r="C32" s="8" t="s">
        <v>486</v>
      </c>
      <c r="D32" s="21">
        <v>100</v>
      </c>
      <c r="E32" s="21">
        <v>0</v>
      </c>
      <c r="F32" s="21">
        <v>0</v>
      </c>
      <c r="G32" s="21">
        <v>6</v>
      </c>
      <c r="H32" s="21">
        <v>23</v>
      </c>
      <c r="I32" s="21">
        <v>51</v>
      </c>
      <c r="J32" s="21">
        <v>18</v>
      </c>
      <c r="K32" s="21">
        <v>1</v>
      </c>
      <c r="L32" s="21">
        <v>1</v>
      </c>
      <c r="M32" s="46">
        <v>0</v>
      </c>
    </row>
    <row r="33" spans="1:13">
      <c r="A33" s="509"/>
      <c r="B33" s="18" t="s">
        <v>497</v>
      </c>
      <c r="C33" s="8" t="s">
        <v>484</v>
      </c>
      <c r="D33" s="21">
        <v>465</v>
      </c>
      <c r="E33" s="21">
        <v>0</v>
      </c>
      <c r="F33" s="21">
        <v>0</v>
      </c>
      <c r="G33" s="21">
        <v>9</v>
      </c>
      <c r="H33" s="21">
        <v>77</v>
      </c>
      <c r="I33" s="21">
        <v>207</v>
      </c>
      <c r="J33" s="21">
        <v>119</v>
      </c>
      <c r="K33" s="21">
        <v>46</v>
      </c>
      <c r="L33" s="21">
        <v>5</v>
      </c>
      <c r="M33" s="46">
        <v>2</v>
      </c>
    </row>
    <row r="34" spans="1:13" ht="17.25" thickBot="1">
      <c r="A34" s="512"/>
      <c r="B34" s="19" t="s">
        <v>498</v>
      </c>
      <c r="C34" s="8" t="s">
        <v>486</v>
      </c>
      <c r="D34" s="10">
        <v>303</v>
      </c>
      <c r="E34" s="10">
        <v>0</v>
      </c>
      <c r="F34" s="10">
        <v>1</v>
      </c>
      <c r="G34" s="10">
        <v>15</v>
      </c>
      <c r="H34" s="10">
        <v>94</v>
      </c>
      <c r="I34" s="10">
        <v>104</v>
      </c>
      <c r="J34" s="10">
        <v>75</v>
      </c>
      <c r="K34" s="10">
        <v>11</v>
      </c>
      <c r="L34" s="10">
        <v>3</v>
      </c>
      <c r="M34" s="47">
        <v>0</v>
      </c>
    </row>
    <row r="35" spans="1:13">
      <c r="A35" s="513" t="s">
        <v>502</v>
      </c>
      <c r="B35" s="16" t="s">
        <v>500</v>
      </c>
      <c r="C35" s="6" t="s">
        <v>484</v>
      </c>
      <c r="D35" s="7">
        <v>102</v>
      </c>
      <c r="E35" s="7">
        <v>0</v>
      </c>
      <c r="F35" s="7">
        <v>0</v>
      </c>
      <c r="G35" s="7">
        <v>0</v>
      </c>
      <c r="H35" s="7">
        <v>1</v>
      </c>
      <c r="I35" s="7">
        <v>12</v>
      </c>
      <c r="J35" s="7">
        <v>33</v>
      </c>
      <c r="K35" s="7">
        <v>20</v>
      </c>
      <c r="L35" s="7">
        <v>21</v>
      </c>
      <c r="M35" s="43">
        <v>15</v>
      </c>
    </row>
    <row r="36" spans="1:13">
      <c r="A36" s="507"/>
      <c r="B36" s="17" t="s">
        <v>501</v>
      </c>
      <c r="C36" s="8" t="s">
        <v>486</v>
      </c>
      <c r="D36" s="9">
        <v>48</v>
      </c>
      <c r="E36" s="9">
        <v>0</v>
      </c>
      <c r="F36" s="9">
        <v>0</v>
      </c>
      <c r="G36" s="9">
        <v>1</v>
      </c>
      <c r="H36" s="9">
        <v>1</v>
      </c>
      <c r="I36" s="9">
        <v>15</v>
      </c>
      <c r="J36" s="9">
        <v>23</v>
      </c>
      <c r="K36" s="9">
        <v>5</v>
      </c>
      <c r="L36" s="9">
        <v>2</v>
      </c>
      <c r="M36" s="45">
        <v>1</v>
      </c>
    </row>
    <row r="37" spans="1:13">
      <c r="A37" s="507"/>
      <c r="B37" s="18" t="s">
        <v>487</v>
      </c>
      <c r="C37" s="8" t="s">
        <v>484</v>
      </c>
      <c r="D37" s="9">
        <v>31</v>
      </c>
      <c r="E37" s="9">
        <v>0</v>
      </c>
      <c r="F37" s="9">
        <v>0</v>
      </c>
      <c r="G37" s="9">
        <v>0</v>
      </c>
      <c r="H37" s="9">
        <v>1</v>
      </c>
      <c r="I37" s="9">
        <v>2</v>
      </c>
      <c r="J37" s="9">
        <v>11</v>
      </c>
      <c r="K37" s="9">
        <v>5</v>
      </c>
      <c r="L37" s="9">
        <v>4</v>
      </c>
      <c r="M37" s="45">
        <v>8</v>
      </c>
    </row>
    <row r="38" spans="1:13">
      <c r="A38" s="507"/>
      <c r="B38" s="17" t="s">
        <v>488</v>
      </c>
      <c r="C38" s="8" t="s">
        <v>486</v>
      </c>
      <c r="D38" s="9">
        <v>16</v>
      </c>
      <c r="E38" s="9">
        <v>0</v>
      </c>
      <c r="F38" s="9">
        <v>0</v>
      </c>
      <c r="G38" s="9">
        <v>0</v>
      </c>
      <c r="H38" s="9">
        <v>0</v>
      </c>
      <c r="I38" s="9">
        <v>5</v>
      </c>
      <c r="J38" s="9">
        <v>10</v>
      </c>
      <c r="K38" s="9">
        <v>1</v>
      </c>
      <c r="L38" s="9">
        <v>0</v>
      </c>
      <c r="M38" s="45">
        <v>0</v>
      </c>
    </row>
    <row r="39" spans="1:13">
      <c r="A39" s="507"/>
      <c r="B39" s="18" t="s">
        <v>489</v>
      </c>
      <c r="C39" s="8" t="s">
        <v>484</v>
      </c>
      <c r="D39" s="9">
        <v>46</v>
      </c>
      <c r="E39" s="9">
        <v>0</v>
      </c>
      <c r="F39" s="9">
        <v>0</v>
      </c>
      <c r="G39" s="9">
        <v>0</v>
      </c>
      <c r="H39" s="9">
        <v>0</v>
      </c>
      <c r="I39" s="9">
        <v>6</v>
      </c>
      <c r="J39" s="9">
        <v>16</v>
      </c>
      <c r="K39" s="9">
        <v>11</v>
      </c>
      <c r="L39" s="9">
        <v>9</v>
      </c>
      <c r="M39" s="45">
        <v>4</v>
      </c>
    </row>
    <row r="40" spans="1:13">
      <c r="A40" s="507"/>
      <c r="B40" s="17" t="s">
        <v>490</v>
      </c>
      <c r="C40" s="8" t="s">
        <v>486</v>
      </c>
      <c r="D40" s="9">
        <v>28</v>
      </c>
      <c r="E40" s="9">
        <v>0</v>
      </c>
      <c r="F40" s="9">
        <v>0</v>
      </c>
      <c r="G40" s="9">
        <v>1</v>
      </c>
      <c r="H40" s="9">
        <v>1</v>
      </c>
      <c r="I40" s="9">
        <v>10</v>
      </c>
      <c r="J40" s="9">
        <v>10</v>
      </c>
      <c r="K40" s="9">
        <v>3</v>
      </c>
      <c r="L40" s="9">
        <v>2</v>
      </c>
      <c r="M40" s="45">
        <v>1</v>
      </c>
    </row>
    <row r="41" spans="1:13">
      <c r="A41" s="507"/>
      <c r="B41" s="18" t="s">
        <v>491</v>
      </c>
      <c r="C41" s="8" t="s">
        <v>484</v>
      </c>
      <c r="D41" s="9">
        <v>13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2</v>
      </c>
      <c r="K41" s="9">
        <v>1</v>
      </c>
      <c r="L41" s="9">
        <v>6</v>
      </c>
      <c r="M41" s="45">
        <v>3</v>
      </c>
    </row>
    <row r="42" spans="1:13">
      <c r="A42" s="507"/>
      <c r="B42" s="17" t="s">
        <v>492</v>
      </c>
      <c r="C42" s="8" t="s">
        <v>486</v>
      </c>
      <c r="D42" s="9">
        <v>3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2</v>
      </c>
      <c r="K42" s="9">
        <v>1</v>
      </c>
      <c r="L42" s="9">
        <v>0</v>
      </c>
      <c r="M42" s="45">
        <v>0</v>
      </c>
    </row>
    <row r="43" spans="1:13">
      <c r="A43" s="507"/>
      <c r="B43" s="18" t="s">
        <v>493</v>
      </c>
      <c r="C43" s="8" t="s">
        <v>484</v>
      </c>
      <c r="D43" s="9">
        <v>12</v>
      </c>
      <c r="E43" s="9">
        <v>0</v>
      </c>
      <c r="F43" s="9">
        <v>0</v>
      </c>
      <c r="G43" s="9">
        <v>0</v>
      </c>
      <c r="H43" s="9">
        <v>0</v>
      </c>
      <c r="I43" s="9">
        <v>3</v>
      </c>
      <c r="J43" s="9">
        <v>4</v>
      </c>
      <c r="K43" s="9">
        <v>3</v>
      </c>
      <c r="L43" s="9">
        <v>2</v>
      </c>
      <c r="M43" s="45">
        <v>0</v>
      </c>
    </row>
    <row r="44" spans="1:13">
      <c r="A44" s="507"/>
      <c r="B44" s="17" t="s">
        <v>494</v>
      </c>
      <c r="C44" s="8" t="s">
        <v>486</v>
      </c>
      <c r="D44" s="9">
        <v>1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v>0</v>
      </c>
      <c r="M44" s="45">
        <v>0</v>
      </c>
    </row>
    <row r="45" spans="1:13">
      <c r="A45" s="507"/>
      <c r="B45" s="18" t="s">
        <v>495</v>
      </c>
      <c r="C45" s="8" t="s">
        <v>484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5">
        <v>0</v>
      </c>
    </row>
    <row r="46" spans="1:13">
      <c r="A46" s="507"/>
      <c r="B46" s="17" t="s">
        <v>496</v>
      </c>
      <c r="C46" s="8" t="s">
        <v>486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46">
        <v>0</v>
      </c>
    </row>
    <row r="47" spans="1:13">
      <c r="A47" s="507"/>
      <c r="B47" s="18" t="s">
        <v>497</v>
      </c>
      <c r="C47" s="8" t="s">
        <v>484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46">
        <v>0</v>
      </c>
    </row>
    <row r="48" spans="1:13" ht="17.25" thickBot="1">
      <c r="A48" s="508"/>
      <c r="B48" s="19" t="s">
        <v>498</v>
      </c>
      <c r="C48" s="37" t="s">
        <v>486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47">
        <v>0</v>
      </c>
    </row>
    <row r="49" spans="1:13">
      <c r="A49" s="507" t="s">
        <v>503</v>
      </c>
      <c r="B49" s="20" t="s">
        <v>500</v>
      </c>
      <c r="C49" s="11" t="s">
        <v>484</v>
      </c>
      <c r="D49" s="12">
        <v>233</v>
      </c>
      <c r="E49" s="12">
        <v>0</v>
      </c>
      <c r="F49" s="12">
        <v>0</v>
      </c>
      <c r="G49" s="12">
        <v>1</v>
      </c>
      <c r="H49" s="12">
        <v>7</v>
      </c>
      <c r="I49" s="12">
        <v>46</v>
      </c>
      <c r="J49" s="12">
        <v>109</v>
      </c>
      <c r="K49" s="12">
        <v>36</v>
      </c>
      <c r="L49" s="12">
        <v>30</v>
      </c>
      <c r="M49" s="59">
        <v>4</v>
      </c>
    </row>
    <row r="50" spans="1:13">
      <c r="A50" s="507"/>
      <c r="B50" s="17" t="s">
        <v>501</v>
      </c>
      <c r="C50" s="8" t="s">
        <v>486</v>
      </c>
      <c r="D50" s="9">
        <v>152</v>
      </c>
      <c r="E50" s="9">
        <v>0</v>
      </c>
      <c r="F50" s="9">
        <v>0</v>
      </c>
      <c r="G50" s="9">
        <v>2</v>
      </c>
      <c r="H50" s="9">
        <v>11</v>
      </c>
      <c r="I50" s="9">
        <v>41</v>
      </c>
      <c r="J50" s="9">
        <v>63</v>
      </c>
      <c r="K50" s="9">
        <v>24</v>
      </c>
      <c r="L50" s="9">
        <v>9</v>
      </c>
      <c r="M50" s="45">
        <v>2</v>
      </c>
    </row>
    <row r="51" spans="1:13">
      <c r="A51" s="507"/>
      <c r="B51" s="18" t="s">
        <v>487</v>
      </c>
      <c r="C51" s="8" t="s">
        <v>484</v>
      </c>
      <c r="D51" s="9">
        <v>99</v>
      </c>
      <c r="E51" s="9">
        <v>0</v>
      </c>
      <c r="F51" s="9">
        <v>0</v>
      </c>
      <c r="G51" s="9">
        <v>1</v>
      </c>
      <c r="H51" s="9">
        <v>1</v>
      </c>
      <c r="I51" s="9">
        <v>12</v>
      </c>
      <c r="J51" s="9">
        <v>51</v>
      </c>
      <c r="K51" s="9">
        <v>16</v>
      </c>
      <c r="L51" s="9">
        <v>16</v>
      </c>
      <c r="M51" s="45">
        <v>2</v>
      </c>
    </row>
    <row r="52" spans="1:13">
      <c r="A52" s="507"/>
      <c r="B52" s="17" t="s">
        <v>488</v>
      </c>
      <c r="C52" s="8" t="s">
        <v>486</v>
      </c>
      <c r="D52" s="9">
        <v>64</v>
      </c>
      <c r="E52" s="9">
        <v>0</v>
      </c>
      <c r="F52" s="9">
        <v>0</v>
      </c>
      <c r="G52" s="9">
        <v>1</v>
      </c>
      <c r="H52" s="9">
        <v>3</v>
      </c>
      <c r="I52" s="9">
        <v>9</v>
      </c>
      <c r="J52" s="9">
        <v>31</v>
      </c>
      <c r="K52" s="9">
        <v>12</v>
      </c>
      <c r="L52" s="9">
        <v>6</v>
      </c>
      <c r="M52" s="45">
        <v>2</v>
      </c>
    </row>
    <row r="53" spans="1:13">
      <c r="A53" s="507"/>
      <c r="B53" s="18" t="s">
        <v>489</v>
      </c>
      <c r="C53" s="8" t="s">
        <v>484</v>
      </c>
      <c r="D53" s="9">
        <v>65</v>
      </c>
      <c r="E53" s="9">
        <v>0</v>
      </c>
      <c r="F53" s="9">
        <v>0</v>
      </c>
      <c r="G53" s="9">
        <v>0</v>
      </c>
      <c r="H53" s="9">
        <v>6</v>
      </c>
      <c r="I53" s="9">
        <v>21</v>
      </c>
      <c r="J53" s="9">
        <v>26</v>
      </c>
      <c r="K53" s="9">
        <v>8</v>
      </c>
      <c r="L53" s="9">
        <v>4</v>
      </c>
      <c r="M53" s="45">
        <v>0</v>
      </c>
    </row>
    <row r="54" spans="1:13">
      <c r="A54" s="507"/>
      <c r="B54" s="17" t="s">
        <v>490</v>
      </c>
      <c r="C54" s="8" t="s">
        <v>486</v>
      </c>
      <c r="D54" s="9">
        <v>36</v>
      </c>
      <c r="E54" s="9">
        <v>0</v>
      </c>
      <c r="F54" s="9">
        <v>0</v>
      </c>
      <c r="G54" s="9">
        <v>1</v>
      </c>
      <c r="H54" s="9">
        <v>7</v>
      </c>
      <c r="I54" s="9">
        <v>12</v>
      </c>
      <c r="J54" s="9">
        <v>10</v>
      </c>
      <c r="K54" s="9">
        <v>4</v>
      </c>
      <c r="L54" s="9">
        <v>2</v>
      </c>
      <c r="M54" s="45">
        <v>0</v>
      </c>
    </row>
    <row r="55" spans="1:13">
      <c r="A55" s="507"/>
      <c r="B55" s="18" t="s">
        <v>491</v>
      </c>
      <c r="C55" s="8" t="s">
        <v>484</v>
      </c>
      <c r="D55" s="9">
        <v>31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9</v>
      </c>
      <c r="K55" s="9">
        <v>6</v>
      </c>
      <c r="L55" s="9">
        <v>10</v>
      </c>
      <c r="M55" s="45">
        <v>1</v>
      </c>
    </row>
    <row r="56" spans="1:13">
      <c r="A56" s="507"/>
      <c r="B56" s="17" t="s">
        <v>492</v>
      </c>
      <c r="C56" s="8" t="s">
        <v>486</v>
      </c>
      <c r="D56" s="9">
        <v>41</v>
      </c>
      <c r="E56" s="9">
        <v>0</v>
      </c>
      <c r="F56" s="9">
        <v>0</v>
      </c>
      <c r="G56" s="9">
        <v>0</v>
      </c>
      <c r="H56" s="9">
        <v>1</v>
      </c>
      <c r="I56" s="9">
        <v>14</v>
      </c>
      <c r="J56" s="9">
        <v>18</v>
      </c>
      <c r="K56" s="9">
        <v>7</v>
      </c>
      <c r="L56" s="9">
        <v>1</v>
      </c>
      <c r="M56" s="45">
        <v>0</v>
      </c>
    </row>
    <row r="57" spans="1:13">
      <c r="A57" s="507"/>
      <c r="B57" s="18" t="s">
        <v>493</v>
      </c>
      <c r="C57" s="8" t="s">
        <v>484</v>
      </c>
      <c r="D57" s="9">
        <v>20</v>
      </c>
      <c r="E57" s="9">
        <v>0</v>
      </c>
      <c r="F57" s="9">
        <v>0</v>
      </c>
      <c r="G57" s="9">
        <v>0</v>
      </c>
      <c r="H57" s="9">
        <v>0</v>
      </c>
      <c r="I57" s="9">
        <v>3</v>
      </c>
      <c r="J57" s="9">
        <v>12</v>
      </c>
      <c r="K57" s="9">
        <v>4</v>
      </c>
      <c r="L57" s="9">
        <v>0</v>
      </c>
      <c r="M57" s="45">
        <v>1</v>
      </c>
    </row>
    <row r="58" spans="1:13">
      <c r="A58" s="507"/>
      <c r="B58" s="17" t="s">
        <v>494</v>
      </c>
      <c r="C58" s="8" t="s">
        <v>486</v>
      </c>
      <c r="D58" s="9">
        <v>11</v>
      </c>
      <c r="E58" s="9">
        <v>0</v>
      </c>
      <c r="F58" s="9">
        <v>0</v>
      </c>
      <c r="G58" s="9">
        <v>0</v>
      </c>
      <c r="H58" s="9">
        <v>0</v>
      </c>
      <c r="I58" s="9">
        <v>6</v>
      </c>
      <c r="J58" s="9">
        <v>4</v>
      </c>
      <c r="K58" s="9">
        <v>1</v>
      </c>
      <c r="L58" s="9">
        <v>0</v>
      </c>
      <c r="M58" s="45">
        <v>0</v>
      </c>
    </row>
    <row r="59" spans="1:13">
      <c r="A59" s="507"/>
      <c r="B59" s="18" t="s">
        <v>495</v>
      </c>
      <c r="C59" s="8" t="s">
        <v>484</v>
      </c>
      <c r="D59" s="9">
        <v>13</v>
      </c>
      <c r="E59" s="9">
        <v>0</v>
      </c>
      <c r="F59" s="9">
        <v>0</v>
      </c>
      <c r="G59" s="9">
        <v>0</v>
      </c>
      <c r="H59" s="9">
        <v>0</v>
      </c>
      <c r="I59" s="9">
        <v>3</v>
      </c>
      <c r="J59" s="9">
        <v>8</v>
      </c>
      <c r="K59" s="9">
        <v>2</v>
      </c>
      <c r="L59" s="9">
        <v>0</v>
      </c>
      <c r="M59" s="45">
        <v>0</v>
      </c>
    </row>
    <row r="60" spans="1:13">
      <c r="A60" s="507"/>
      <c r="B60" s="17" t="s">
        <v>496</v>
      </c>
      <c r="C60" s="8" t="s">
        <v>486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46">
        <v>0</v>
      </c>
    </row>
    <row r="61" spans="1:13">
      <c r="A61" s="507"/>
      <c r="B61" s="18" t="s">
        <v>497</v>
      </c>
      <c r="C61" s="8" t="s">
        <v>484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3</v>
      </c>
      <c r="K61" s="21">
        <v>0</v>
      </c>
      <c r="L61" s="21">
        <v>0</v>
      </c>
      <c r="M61" s="46">
        <v>0</v>
      </c>
    </row>
    <row r="62" spans="1:13" ht="17.25" thickBot="1">
      <c r="A62" s="508"/>
      <c r="B62" s="19" t="s">
        <v>498</v>
      </c>
      <c r="C62" s="37" t="s">
        <v>486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47">
        <v>0</v>
      </c>
    </row>
    <row r="63" spans="1:13">
      <c r="A63" s="33" t="s">
        <v>419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>
      <c r="A64" s="30" t="s">
        <v>420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>
      <c r="A65" s="30" t="s">
        <v>421</v>
      </c>
      <c r="B65" s="31"/>
      <c r="C65" s="31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>
      <c r="A66" s="30" t="s">
        <v>422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>
      <c r="A67" s="30" t="s">
        <v>423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>
      <c r="A68" s="30" t="s">
        <v>424</v>
      </c>
      <c r="B68" s="32"/>
      <c r="C68" s="32"/>
      <c r="D68" s="15"/>
      <c r="E68" s="15"/>
      <c r="F68" s="15"/>
      <c r="G68" s="15"/>
      <c r="H68" s="15"/>
      <c r="I68" s="15"/>
      <c r="J68" s="15"/>
      <c r="K68" s="15"/>
      <c r="L68" s="15"/>
      <c r="M68" s="15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5" right="0.75" top="1" bottom="1" header="0.5" footer="0.5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" style="1" customWidth="1"/>
    <col min="9" max="9" width="7.125" style="1" customWidth="1"/>
    <col min="10" max="10" width="7.375" style="1" customWidth="1"/>
    <col min="11" max="11" width="7.625" style="1" customWidth="1"/>
    <col min="12" max="13" width="6.125" style="1" customWidth="1"/>
    <col min="14" max="16384" width="9" style="1"/>
  </cols>
  <sheetData>
    <row r="1" spans="1:13" ht="21.2" customHeight="1">
      <c r="A1" s="449" t="s">
        <v>425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426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417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427</v>
      </c>
      <c r="M3" s="452"/>
    </row>
    <row r="4" spans="1:13" ht="17.25" thickBot="1">
      <c r="B4" s="453" t="s">
        <v>418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428</v>
      </c>
      <c r="M4" s="479"/>
    </row>
    <row r="5" spans="1:13">
      <c r="A5" s="515" t="s">
        <v>429</v>
      </c>
      <c r="B5" s="481"/>
      <c r="C5" s="514" t="s">
        <v>430</v>
      </c>
      <c r="D5" s="474" t="s">
        <v>431</v>
      </c>
      <c r="E5" s="474"/>
      <c r="F5" s="474"/>
      <c r="G5" s="474"/>
      <c r="H5" s="474"/>
      <c r="I5" s="474"/>
      <c r="J5" s="474"/>
      <c r="K5" s="474"/>
      <c r="L5" s="474"/>
      <c r="M5" s="445"/>
    </row>
    <row r="6" spans="1:13" s="5" customFormat="1" ht="52.15" customHeight="1" thickBot="1">
      <c r="A6" s="516"/>
      <c r="B6" s="483"/>
      <c r="C6" s="456"/>
      <c r="D6" s="3" t="s">
        <v>432</v>
      </c>
      <c r="E6" s="4" t="s">
        <v>433</v>
      </c>
      <c r="F6" s="4" t="s">
        <v>434</v>
      </c>
      <c r="G6" s="4" t="s">
        <v>435</v>
      </c>
      <c r="H6" s="4" t="s">
        <v>436</v>
      </c>
      <c r="I6" s="4" t="s">
        <v>437</v>
      </c>
      <c r="J6" s="4" t="s">
        <v>438</v>
      </c>
      <c r="K6" s="4" t="s">
        <v>439</v>
      </c>
      <c r="L6" s="4" t="s">
        <v>440</v>
      </c>
      <c r="M6" s="63" t="s">
        <v>441</v>
      </c>
    </row>
    <row r="7" spans="1:13" ht="15" customHeight="1">
      <c r="A7" s="509" t="s">
        <v>442</v>
      </c>
      <c r="B7" s="16" t="s">
        <v>443</v>
      </c>
      <c r="C7" s="6" t="s">
        <v>444</v>
      </c>
      <c r="D7" s="7">
        <f>D21+D35+D49</f>
        <v>15473</v>
      </c>
      <c r="E7" s="7">
        <f t="shared" ref="E7:M7" si="0">E21+E35+E49</f>
        <v>0</v>
      </c>
      <c r="F7" s="7">
        <f>F21+F35+F49</f>
        <v>15</v>
      </c>
      <c r="G7" s="7">
        <f t="shared" si="0"/>
        <v>539</v>
      </c>
      <c r="H7" s="7">
        <f t="shared" si="0"/>
        <v>3944</v>
      </c>
      <c r="I7" s="7">
        <f t="shared" si="0"/>
        <v>6175</v>
      </c>
      <c r="J7" s="7">
        <f t="shared" si="0"/>
        <v>3188</v>
      </c>
      <c r="K7" s="7">
        <f t="shared" si="0"/>
        <v>1196</v>
      </c>
      <c r="L7" s="7">
        <f t="shared" si="0"/>
        <v>353</v>
      </c>
      <c r="M7" s="43">
        <f t="shared" si="0"/>
        <v>63</v>
      </c>
    </row>
    <row r="8" spans="1:13" ht="15" customHeight="1">
      <c r="A8" s="507"/>
      <c r="B8" s="17" t="s">
        <v>445</v>
      </c>
      <c r="C8" s="8" t="s">
        <v>446</v>
      </c>
      <c r="D8" s="9">
        <f t="shared" ref="D8:M8" si="1">D22+D36+D50</f>
        <v>9320</v>
      </c>
      <c r="E8" s="9">
        <f t="shared" si="1"/>
        <v>0</v>
      </c>
      <c r="F8" s="9">
        <f t="shared" si="1"/>
        <v>23</v>
      </c>
      <c r="G8" s="9">
        <f t="shared" si="1"/>
        <v>684</v>
      </c>
      <c r="H8" s="9">
        <f t="shared" si="1"/>
        <v>2535</v>
      </c>
      <c r="I8" s="9">
        <f t="shared" si="1"/>
        <v>3165</v>
      </c>
      <c r="J8" s="9">
        <f t="shared" si="1"/>
        <v>2081</v>
      </c>
      <c r="K8" s="9">
        <f t="shared" si="1"/>
        <v>715</v>
      </c>
      <c r="L8" s="9">
        <f t="shared" si="1"/>
        <v>111</v>
      </c>
      <c r="M8" s="45">
        <f t="shared" si="1"/>
        <v>6</v>
      </c>
    </row>
    <row r="9" spans="1:13" ht="15" customHeight="1">
      <c r="A9" s="507"/>
      <c r="B9" s="18" t="s">
        <v>447</v>
      </c>
      <c r="C9" s="8" t="s">
        <v>444</v>
      </c>
      <c r="D9" s="9">
        <f t="shared" ref="D9:M9" si="2">D23+D37+D51</f>
        <v>7688</v>
      </c>
      <c r="E9" s="9">
        <f t="shared" si="2"/>
        <v>0</v>
      </c>
      <c r="F9" s="9">
        <f t="shared" si="2"/>
        <v>14</v>
      </c>
      <c r="G9" s="9">
        <f t="shared" si="2"/>
        <v>207</v>
      </c>
      <c r="H9" s="9">
        <f t="shared" si="2"/>
        <v>2008</v>
      </c>
      <c r="I9" s="9">
        <f t="shared" si="2"/>
        <v>3407</v>
      </c>
      <c r="J9" s="9">
        <f t="shared" si="2"/>
        <v>1455</v>
      </c>
      <c r="K9" s="9">
        <f t="shared" si="2"/>
        <v>464</v>
      </c>
      <c r="L9" s="9">
        <f t="shared" si="2"/>
        <v>111</v>
      </c>
      <c r="M9" s="45">
        <f t="shared" si="2"/>
        <v>22</v>
      </c>
    </row>
    <row r="10" spans="1:13" ht="15" customHeight="1">
      <c r="A10" s="507"/>
      <c r="B10" s="17" t="s">
        <v>448</v>
      </c>
      <c r="C10" s="8" t="s">
        <v>446</v>
      </c>
      <c r="D10" s="9">
        <f t="shared" ref="D10:M10" si="3">D24+D38+D52</f>
        <v>4260</v>
      </c>
      <c r="E10" s="9">
        <f t="shared" si="3"/>
        <v>0</v>
      </c>
      <c r="F10" s="9">
        <f t="shared" si="3"/>
        <v>9</v>
      </c>
      <c r="G10" s="9">
        <f t="shared" si="3"/>
        <v>206</v>
      </c>
      <c r="H10" s="9">
        <f t="shared" si="3"/>
        <v>1057</v>
      </c>
      <c r="I10" s="9">
        <f t="shared" si="3"/>
        <v>1477</v>
      </c>
      <c r="J10" s="9">
        <f t="shared" si="3"/>
        <v>1066</v>
      </c>
      <c r="K10" s="9">
        <f t="shared" si="3"/>
        <v>380</v>
      </c>
      <c r="L10" s="9">
        <f t="shared" si="3"/>
        <v>61</v>
      </c>
      <c r="M10" s="45">
        <f t="shared" si="3"/>
        <v>4</v>
      </c>
    </row>
    <row r="11" spans="1:13" ht="15" customHeight="1">
      <c r="A11" s="507"/>
      <c r="B11" s="18" t="s">
        <v>449</v>
      </c>
      <c r="C11" s="8" t="s">
        <v>444</v>
      </c>
      <c r="D11" s="9">
        <f t="shared" ref="D11:M11" si="4">D25+D39+D53</f>
        <v>3558</v>
      </c>
      <c r="E11" s="9">
        <f t="shared" si="4"/>
        <v>0</v>
      </c>
      <c r="F11" s="9">
        <f t="shared" si="4"/>
        <v>1</v>
      </c>
      <c r="G11" s="9">
        <f t="shared" si="4"/>
        <v>140</v>
      </c>
      <c r="H11" s="9">
        <f t="shared" si="4"/>
        <v>921</v>
      </c>
      <c r="I11" s="9">
        <f t="shared" si="4"/>
        <v>1378</v>
      </c>
      <c r="J11" s="9">
        <f t="shared" si="4"/>
        <v>667</v>
      </c>
      <c r="K11" s="9">
        <f t="shared" si="4"/>
        <v>299</v>
      </c>
      <c r="L11" s="9">
        <f t="shared" si="4"/>
        <v>127</v>
      </c>
      <c r="M11" s="45">
        <f t="shared" si="4"/>
        <v>25</v>
      </c>
    </row>
    <row r="12" spans="1:13" ht="15" customHeight="1">
      <c r="A12" s="507"/>
      <c r="B12" s="17" t="s">
        <v>450</v>
      </c>
      <c r="C12" s="8" t="s">
        <v>446</v>
      </c>
      <c r="D12" s="9">
        <f t="shared" ref="D12:M12" si="5">D26+D40+D54</f>
        <v>2372</v>
      </c>
      <c r="E12" s="9">
        <f t="shared" si="5"/>
        <v>0</v>
      </c>
      <c r="F12" s="9">
        <f t="shared" si="5"/>
        <v>3</v>
      </c>
      <c r="G12" s="9">
        <f t="shared" si="5"/>
        <v>255</v>
      </c>
      <c r="H12" s="9">
        <f t="shared" si="5"/>
        <v>680</v>
      </c>
      <c r="I12" s="9">
        <f t="shared" si="5"/>
        <v>783</v>
      </c>
      <c r="J12" s="9">
        <f t="shared" si="5"/>
        <v>450</v>
      </c>
      <c r="K12" s="9">
        <f t="shared" si="5"/>
        <v>175</v>
      </c>
      <c r="L12" s="9">
        <f t="shared" si="5"/>
        <v>25</v>
      </c>
      <c r="M12" s="45">
        <f t="shared" si="5"/>
        <v>1</v>
      </c>
    </row>
    <row r="13" spans="1:13" ht="15" customHeight="1">
      <c r="A13" s="507"/>
      <c r="B13" s="18" t="s">
        <v>451</v>
      </c>
      <c r="C13" s="8" t="s">
        <v>444</v>
      </c>
      <c r="D13" s="9">
        <f t="shared" ref="D13:M13" si="6">D27+D41+D55</f>
        <v>2908</v>
      </c>
      <c r="E13" s="9">
        <f t="shared" si="6"/>
        <v>0</v>
      </c>
      <c r="F13" s="9">
        <f t="shared" si="6"/>
        <v>0</v>
      </c>
      <c r="G13" s="9">
        <f t="shared" si="6"/>
        <v>106</v>
      </c>
      <c r="H13" s="9">
        <f t="shared" si="6"/>
        <v>803</v>
      </c>
      <c r="I13" s="9">
        <f t="shared" si="6"/>
        <v>988</v>
      </c>
      <c r="J13" s="9">
        <f t="shared" si="6"/>
        <v>651</v>
      </c>
      <c r="K13" s="9">
        <f t="shared" si="6"/>
        <v>266</v>
      </c>
      <c r="L13" s="9">
        <f t="shared" si="6"/>
        <v>83</v>
      </c>
      <c r="M13" s="45">
        <f t="shared" si="6"/>
        <v>11</v>
      </c>
    </row>
    <row r="14" spans="1:13" ht="15" customHeight="1">
      <c r="A14" s="507"/>
      <c r="B14" s="17" t="s">
        <v>452</v>
      </c>
      <c r="C14" s="8" t="s">
        <v>446</v>
      </c>
      <c r="D14" s="9">
        <f t="shared" ref="D14:M14" si="7">D28+D42+D56</f>
        <v>1635</v>
      </c>
      <c r="E14" s="9">
        <f t="shared" si="7"/>
        <v>0</v>
      </c>
      <c r="F14" s="9">
        <f t="shared" si="7"/>
        <v>1</v>
      </c>
      <c r="G14" s="9">
        <f t="shared" si="7"/>
        <v>92</v>
      </c>
      <c r="H14" s="9">
        <f t="shared" si="7"/>
        <v>484</v>
      </c>
      <c r="I14" s="9">
        <f t="shared" si="7"/>
        <v>566</v>
      </c>
      <c r="J14" s="9">
        <f t="shared" si="7"/>
        <v>357</v>
      </c>
      <c r="K14" s="9">
        <f t="shared" si="7"/>
        <v>115</v>
      </c>
      <c r="L14" s="9">
        <f t="shared" si="7"/>
        <v>20</v>
      </c>
      <c r="M14" s="45">
        <f t="shared" si="7"/>
        <v>0</v>
      </c>
    </row>
    <row r="15" spans="1:13" ht="15" customHeight="1">
      <c r="A15" s="507"/>
      <c r="B15" s="18" t="s">
        <v>453</v>
      </c>
      <c r="C15" s="8" t="s">
        <v>444</v>
      </c>
      <c r="D15" s="9">
        <f t="shared" ref="D15:M15" si="8">D29+D43+D57</f>
        <v>763</v>
      </c>
      <c r="E15" s="9">
        <f t="shared" si="8"/>
        <v>0</v>
      </c>
      <c r="F15" s="9">
        <f t="shared" si="8"/>
        <v>0</v>
      </c>
      <c r="G15" s="9">
        <f t="shared" si="8"/>
        <v>79</v>
      </c>
      <c r="H15" s="9">
        <f t="shared" si="8"/>
        <v>141</v>
      </c>
      <c r="I15" s="9">
        <f t="shared" si="8"/>
        <v>219</v>
      </c>
      <c r="J15" s="9">
        <f t="shared" si="8"/>
        <v>207</v>
      </c>
      <c r="K15" s="9">
        <f t="shared" si="8"/>
        <v>93</v>
      </c>
      <c r="L15" s="9">
        <f t="shared" si="8"/>
        <v>21</v>
      </c>
      <c r="M15" s="45">
        <f t="shared" si="8"/>
        <v>3</v>
      </c>
    </row>
    <row r="16" spans="1:13" ht="15" customHeight="1">
      <c r="A16" s="507"/>
      <c r="B16" s="17" t="s">
        <v>454</v>
      </c>
      <c r="C16" s="8" t="s">
        <v>446</v>
      </c>
      <c r="D16" s="9">
        <f t="shared" ref="D16:M16" si="9">D30+D44+D58</f>
        <v>646</v>
      </c>
      <c r="E16" s="9">
        <f t="shared" si="9"/>
        <v>0</v>
      </c>
      <c r="F16" s="9">
        <f t="shared" si="9"/>
        <v>9</v>
      </c>
      <c r="G16" s="9">
        <f t="shared" si="9"/>
        <v>110</v>
      </c>
      <c r="H16" s="9">
        <f t="shared" si="9"/>
        <v>223</v>
      </c>
      <c r="I16" s="9">
        <f t="shared" si="9"/>
        <v>187</v>
      </c>
      <c r="J16" s="9">
        <f t="shared" si="9"/>
        <v>90</v>
      </c>
      <c r="K16" s="9">
        <f t="shared" si="9"/>
        <v>26</v>
      </c>
      <c r="L16" s="9">
        <f t="shared" si="9"/>
        <v>1</v>
      </c>
      <c r="M16" s="45">
        <f t="shared" si="9"/>
        <v>0</v>
      </c>
    </row>
    <row r="17" spans="1:13" ht="15" customHeight="1">
      <c r="A17" s="507"/>
      <c r="B17" s="18" t="s">
        <v>455</v>
      </c>
      <c r="C17" s="8" t="s">
        <v>444</v>
      </c>
      <c r="D17" s="9">
        <f t="shared" ref="D17:M17" si="10">D31+D45+D59</f>
        <v>93</v>
      </c>
      <c r="E17" s="9">
        <f t="shared" si="10"/>
        <v>0</v>
      </c>
      <c r="F17" s="9">
        <f t="shared" si="10"/>
        <v>0</v>
      </c>
      <c r="G17" s="9">
        <f t="shared" si="10"/>
        <v>1</v>
      </c>
      <c r="H17" s="9">
        <f t="shared" si="10"/>
        <v>21</v>
      </c>
      <c r="I17" s="9">
        <f t="shared" si="10"/>
        <v>24</v>
      </c>
      <c r="J17" s="9">
        <f t="shared" si="10"/>
        <v>31</v>
      </c>
      <c r="K17" s="9">
        <f t="shared" si="10"/>
        <v>13</v>
      </c>
      <c r="L17" s="9">
        <f t="shared" si="10"/>
        <v>3</v>
      </c>
      <c r="M17" s="45">
        <f t="shared" si="10"/>
        <v>0</v>
      </c>
    </row>
    <row r="18" spans="1:13" ht="15" customHeight="1">
      <c r="A18" s="507"/>
      <c r="B18" s="17" t="s">
        <v>456</v>
      </c>
      <c r="C18" s="8" t="s">
        <v>446</v>
      </c>
      <c r="D18" s="9">
        <f t="shared" ref="D18:M18" si="11">D32+D46+D60</f>
        <v>103</v>
      </c>
      <c r="E18" s="21">
        <f t="shared" si="11"/>
        <v>0</v>
      </c>
      <c r="F18" s="21">
        <f t="shared" si="11"/>
        <v>0</v>
      </c>
      <c r="G18" s="21">
        <f t="shared" si="11"/>
        <v>7</v>
      </c>
      <c r="H18" s="21">
        <f t="shared" si="11"/>
        <v>22</v>
      </c>
      <c r="I18" s="21">
        <f t="shared" si="11"/>
        <v>54</v>
      </c>
      <c r="J18" s="21">
        <f t="shared" si="11"/>
        <v>18</v>
      </c>
      <c r="K18" s="21">
        <f t="shared" si="11"/>
        <v>1</v>
      </c>
      <c r="L18" s="21">
        <f t="shared" si="11"/>
        <v>1</v>
      </c>
      <c r="M18" s="46">
        <f t="shared" si="11"/>
        <v>0</v>
      </c>
    </row>
    <row r="19" spans="1:13" ht="15" customHeight="1">
      <c r="A19" s="507"/>
      <c r="B19" s="18" t="s">
        <v>457</v>
      </c>
      <c r="C19" s="8" t="s">
        <v>444</v>
      </c>
      <c r="D19" s="9">
        <f t="shared" ref="D19:M19" si="12">D33+D47+D61</f>
        <v>463</v>
      </c>
      <c r="E19" s="21">
        <f t="shared" si="12"/>
        <v>0</v>
      </c>
      <c r="F19" s="21">
        <f t="shared" si="12"/>
        <v>0</v>
      </c>
      <c r="G19" s="21">
        <f t="shared" si="12"/>
        <v>6</v>
      </c>
      <c r="H19" s="21">
        <f t="shared" si="12"/>
        <v>50</v>
      </c>
      <c r="I19" s="21">
        <f t="shared" si="12"/>
        <v>159</v>
      </c>
      <c r="J19" s="21">
        <f t="shared" si="12"/>
        <v>177</v>
      </c>
      <c r="K19" s="21">
        <f t="shared" si="12"/>
        <v>61</v>
      </c>
      <c r="L19" s="21">
        <f t="shared" si="12"/>
        <v>8</v>
      </c>
      <c r="M19" s="46">
        <f t="shared" si="12"/>
        <v>2</v>
      </c>
    </row>
    <row r="20" spans="1:13" ht="15" customHeight="1" thickBot="1">
      <c r="A20" s="508"/>
      <c r="B20" s="19" t="s">
        <v>458</v>
      </c>
      <c r="C20" s="8" t="s">
        <v>446</v>
      </c>
      <c r="D20" s="10">
        <f t="shared" ref="D20:M20" si="13">D34+D48+D62</f>
        <v>304</v>
      </c>
      <c r="E20" s="10">
        <f t="shared" si="13"/>
        <v>0</v>
      </c>
      <c r="F20" s="10">
        <f t="shared" si="13"/>
        <v>1</v>
      </c>
      <c r="G20" s="10">
        <f t="shared" si="13"/>
        <v>14</v>
      </c>
      <c r="H20" s="10">
        <f t="shared" si="13"/>
        <v>69</v>
      </c>
      <c r="I20" s="10">
        <f t="shared" si="13"/>
        <v>98</v>
      </c>
      <c r="J20" s="10">
        <f t="shared" si="13"/>
        <v>100</v>
      </c>
      <c r="K20" s="10">
        <f t="shared" si="13"/>
        <v>18</v>
      </c>
      <c r="L20" s="10">
        <f t="shared" si="13"/>
        <v>3</v>
      </c>
      <c r="M20" s="47">
        <f t="shared" si="13"/>
        <v>1</v>
      </c>
    </row>
    <row r="21" spans="1:13" ht="15" customHeight="1">
      <c r="A21" s="510" t="s">
        <v>459</v>
      </c>
      <c r="B21" s="16" t="s">
        <v>460</v>
      </c>
      <c r="C21" s="6" t="s">
        <v>444</v>
      </c>
      <c r="D21" s="7">
        <v>15138</v>
      </c>
      <c r="E21" s="7">
        <v>0</v>
      </c>
      <c r="F21" s="7">
        <v>15</v>
      </c>
      <c r="G21" s="7">
        <v>538</v>
      </c>
      <c r="H21" s="7">
        <v>3936</v>
      </c>
      <c r="I21" s="7">
        <v>6117</v>
      </c>
      <c r="J21" s="7">
        <v>3046</v>
      </c>
      <c r="K21" s="7">
        <v>1140</v>
      </c>
      <c r="L21" s="7">
        <v>302</v>
      </c>
      <c r="M21" s="43">
        <v>44</v>
      </c>
    </row>
    <row r="22" spans="1:13" ht="15" customHeight="1">
      <c r="A22" s="511"/>
      <c r="B22" s="17" t="s">
        <v>461</v>
      </c>
      <c r="C22" s="8" t="s">
        <v>446</v>
      </c>
      <c r="D22" s="9">
        <v>9120</v>
      </c>
      <c r="E22" s="9">
        <v>0</v>
      </c>
      <c r="F22" s="9">
        <v>23</v>
      </c>
      <c r="G22" s="9">
        <v>681</v>
      </c>
      <c r="H22" s="9">
        <v>2523</v>
      </c>
      <c r="I22" s="9">
        <v>3109</v>
      </c>
      <c r="J22" s="9">
        <v>1995</v>
      </c>
      <c r="K22" s="9">
        <v>686</v>
      </c>
      <c r="L22" s="9">
        <v>100</v>
      </c>
      <c r="M22" s="45">
        <v>3</v>
      </c>
    </row>
    <row r="23" spans="1:13" ht="15" customHeight="1">
      <c r="A23" s="511"/>
      <c r="B23" s="18" t="s">
        <v>447</v>
      </c>
      <c r="C23" s="8" t="s">
        <v>444</v>
      </c>
      <c r="D23" s="9">
        <v>7558</v>
      </c>
      <c r="E23" s="9">
        <v>0</v>
      </c>
      <c r="F23" s="9">
        <v>14</v>
      </c>
      <c r="G23" s="9">
        <v>206</v>
      </c>
      <c r="H23" s="9">
        <v>2006</v>
      </c>
      <c r="I23" s="9">
        <v>3393</v>
      </c>
      <c r="J23" s="9">
        <v>1393</v>
      </c>
      <c r="K23" s="9">
        <v>443</v>
      </c>
      <c r="L23" s="9">
        <v>91</v>
      </c>
      <c r="M23" s="45">
        <v>12</v>
      </c>
    </row>
    <row r="24" spans="1:13" ht="15" customHeight="1">
      <c r="A24" s="511"/>
      <c r="B24" s="17" t="s">
        <v>448</v>
      </c>
      <c r="C24" s="8" t="s">
        <v>446</v>
      </c>
      <c r="D24" s="9">
        <v>4180</v>
      </c>
      <c r="E24" s="9">
        <v>0</v>
      </c>
      <c r="F24" s="9">
        <v>9</v>
      </c>
      <c r="G24" s="9">
        <v>205</v>
      </c>
      <c r="H24" s="9">
        <v>1054</v>
      </c>
      <c r="I24" s="9">
        <v>1463</v>
      </c>
      <c r="J24" s="9">
        <v>1025</v>
      </c>
      <c r="K24" s="9">
        <v>367</v>
      </c>
      <c r="L24" s="9">
        <v>55</v>
      </c>
      <c r="M24" s="45">
        <v>2</v>
      </c>
    </row>
    <row r="25" spans="1:13" ht="15" customHeight="1">
      <c r="A25" s="511"/>
      <c r="B25" s="18" t="s">
        <v>449</v>
      </c>
      <c r="C25" s="8" t="s">
        <v>444</v>
      </c>
      <c r="D25" s="9">
        <v>3447</v>
      </c>
      <c r="E25" s="9">
        <v>0</v>
      </c>
      <c r="F25" s="9">
        <v>1</v>
      </c>
      <c r="G25" s="9">
        <v>140</v>
      </c>
      <c r="H25" s="9">
        <v>915</v>
      </c>
      <c r="I25" s="9">
        <v>1351</v>
      </c>
      <c r="J25" s="9">
        <v>625</v>
      </c>
      <c r="K25" s="9">
        <v>280</v>
      </c>
      <c r="L25" s="9">
        <v>114</v>
      </c>
      <c r="M25" s="45">
        <v>21</v>
      </c>
    </row>
    <row r="26" spans="1:13" ht="15" customHeight="1">
      <c r="A26" s="511"/>
      <c r="B26" s="17" t="s">
        <v>450</v>
      </c>
      <c r="C26" s="8" t="s">
        <v>446</v>
      </c>
      <c r="D26" s="9">
        <v>2308</v>
      </c>
      <c r="E26" s="9">
        <v>0</v>
      </c>
      <c r="F26" s="9">
        <v>3</v>
      </c>
      <c r="G26" s="9">
        <v>253</v>
      </c>
      <c r="H26" s="9">
        <v>672</v>
      </c>
      <c r="I26" s="9">
        <v>761</v>
      </c>
      <c r="J26" s="9">
        <v>430</v>
      </c>
      <c r="K26" s="9">
        <v>168</v>
      </c>
      <c r="L26" s="9">
        <v>21</v>
      </c>
      <c r="M26" s="45">
        <v>0</v>
      </c>
    </row>
    <row r="27" spans="1:13" ht="15" customHeight="1">
      <c r="A27" s="511"/>
      <c r="B27" s="18" t="s">
        <v>451</v>
      </c>
      <c r="C27" s="8" t="s">
        <v>444</v>
      </c>
      <c r="D27" s="9">
        <v>2864</v>
      </c>
      <c r="E27" s="9">
        <v>0</v>
      </c>
      <c r="F27" s="9">
        <v>0</v>
      </c>
      <c r="G27" s="9">
        <v>106</v>
      </c>
      <c r="H27" s="9">
        <v>803</v>
      </c>
      <c r="I27" s="9">
        <v>982</v>
      </c>
      <c r="J27" s="9">
        <v>640</v>
      </c>
      <c r="K27" s="9">
        <v>259</v>
      </c>
      <c r="L27" s="9">
        <v>67</v>
      </c>
      <c r="M27" s="45">
        <v>7</v>
      </c>
    </row>
    <row r="28" spans="1:13" ht="15" customHeight="1">
      <c r="A28" s="511"/>
      <c r="B28" s="17" t="s">
        <v>452</v>
      </c>
      <c r="C28" s="8" t="s">
        <v>446</v>
      </c>
      <c r="D28" s="9">
        <v>1591</v>
      </c>
      <c r="E28" s="9">
        <v>0</v>
      </c>
      <c r="F28" s="9">
        <v>1</v>
      </c>
      <c r="G28" s="9">
        <v>92</v>
      </c>
      <c r="H28" s="9">
        <v>483</v>
      </c>
      <c r="I28" s="9">
        <v>552</v>
      </c>
      <c r="J28" s="9">
        <v>337</v>
      </c>
      <c r="K28" s="9">
        <v>107</v>
      </c>
      <c r="L28" s="9">
        <v>19</v>
      </c>
      <c r="M28" s="45">
        <v>0</v>
      </c>
    </row>
    <row r="29" spans="1:13" ht="15" customHeight="1">
      <c r="A29" s="511"/>
      <c r="B29" s="18" t="s">
        <v>453</v>
      </c>
      <c r="C29" s="8" t="s">
        <v>444</v>
      </c>
      <c r="D29" s="9">
        <v>731</v>
      </c>
      <c r="E29" s="9">
        <v>0</v>
      </c>
      <c r="F29" s="9">
        <v>0</v>
      </c>
      <c r="G29" s="9">
        <v>79</v>
      </c>
      <c r="H29" s="9">
        <v>141</v>
      </c>
      <c r="I29" s="9">
        <v>213</v>
      </c>
      <c r="J29" s="9">
        <v>191</v>
      </c>
      <c r="K29" s="9">
        <v>86</v>
      </c>
      <c r="L29" s="9">
        <v>19</v>
      </c>
      <c r="M29" s="45">
        <v>2</v>
      </c>
    </row>
    <row r="30" spans="1:13" ht="15" customHeight="1">
      <c r="A30" s="511"/>
      <c r="B30" s="17" t="s">
        <v>454</v>
      </c>
      <c r="C30" s="8" t="s">
        <v>446</v>
      </c>
      <c r="D30" s="9">
        <v>634</v>
      </c>
      <c r="E30" s="9">
        <v>0</v>
      </c>
      <c r="F30" s="9">
        <v>9</v>
      </c>
      <c r="G30" s="9">
        <v>110</v>
      </c>
      <c r="H30" s="9">
        <v>223</v>
      </c>
      <c r="I30" s="9">
        <v>181</v>
      </c>
      <c r="J30" s="9">
        <v>85</v>
      </c>
      <c r="K30" s="9">
        <v>25</v>
      </c>
      <c r="L30" s="9">
        <v>1</v>
      </c>
      <c r="M30" s="45">
        <v>0</v>
      </c>
    </row>
    <row r="31" spans="1:13" ht="15" customHeight="1">
      <c r="A31" s="511"/>
      <c r="B31" s="18" t="s">
        <v>455</v>
      </c>
      <c r="C31" s="8" t="s">
        <v>444</v>
      </c>
      <c r="D31" s="9">
        <v>80</v>
      </c>
      <c r="E31" s="9">
        <v>0</v>
      </c>
      <c r="F31" s="9">
        <v>0</v>
      </c>
      <c r="G31" s="9">
        <v>1</v>
      </c>
      <c r="H31" s="9">
        <v>21</v>
      </c>
      <c r="I31" s="9">
        <v>21</v>
      </c>
      <c r="J31" s="9">
        <v>23</v>
      </c>
      <c r="K31" s="9">
        <v>11</v>
      </c>
      <c r="L31" s="9">
        <v>3</v>
      </c>
      <c r="M31" s="45">
        <v>0</v>
      </c>
    </row>
    <row r="32" spans="1:13" ht="15" customHeight="1">
      <c r="A32" s="509"/>
      <c r="B32" s="17" t="s">
        <v>456</v>
      </c>
      <c r="C32" s="8" t="s">
        <v>446</v>
      </c>
      <c r="D32" s="21">
        <v>103</v>
      </c>
      <c r="E32" s="21">
        <v>0</v>
      </c>
      <c r="F32" s="21">
        <v>0</v>
      </c>
      <c r="G32" s="21">
        <v>7</v>
      </c>
      <c r="H32" s="21">
        <v>22</v>
      </c>
      <c r="I32" s="21">
        <v>54</v>
      </c>
      <c r="J32" s="21">
        <v>18</v>
      </c>
      <c r="K32" s="21">
        <v>1</v>
      </c>
      <c r="L32" s="21">
        <v>1</v>
      </c>
      <c r="M32" s="46">
        <v>0</v>
      </c>
    </row>
    <row r="33" spans="1:13" ht="15" customHeight="1">
      <c r="A33" s="509"/>
      <c r="B33" s="18" t="s">
        <v>457</v>
      </c>
      <c r="C33" s="8" t="s">
        <v>444</v>
      </c>
      <c r="D33" s="21">
        <v>458</v>
      </c>
      <c r="E33" s="21">
        <v>0</v>
      </c>
      <c r="F33" s="21">
        <v>0</v>
      </c>
      <c r="G33" s="21">
        <v>6</v>
      </c>
      <c r="H33" s="21">
        <v>50</v>
      </c>
      <c r="I33" s="21">
        <v>157</v>
      </c>
      <c r="J33" s="21">
        <v>174</v>
      </c>
      <c r="K33" s="21">
        <v>61</v>
      </c>
      <c r="L33" s="21">
        <v>8</v>
      </c>
      <c r="M33" s="46">
        <v>2</v>
      </c>
    </row>
    <row r="34" spans="1:13" ht="15" customHeight="1" thickBot="1">
      <c r="A34" s="512"/>
      <c r="B34" s="19" t="s">
        <v>458</v>
      </c>
      <c r="C34" s="8" t="s">
        <v>446</v>
      </c>
      <c r="D34" s="10">
        <v>304</v>
      </c>
      <c r="E34" s="10">
        <v>0</v>
      </c>
      <c r="F34" s="10">
        <v>1</v>
      </c>
      <c r="G34" s="10">
        <v>14</v>
      </c>
      <c r="H34" s="10">
        <v>69</v>
      </c>
      <c r="I34" s="10">
        <v>98</v>
      </c>
      <c r="J34" s="10">
        <v>100</v>
      </c>
      <c r="K34" s="10">
        <v>18</v>
      </c>
      <c r="L34" s="10">
        <v>3</v>
      </c>
      <c r="M34" s="47">
        <v>1</v>
      </c>
    </row>
    <row r="35" spans="1:13" ht="15" customHeight="1">
      <c r="A35" s="513" t="s">
        <v>462</v>
      </c>
      <c r="B35" s="16" t="s">
        <v>460</v>
      </c>
      <c r="C35" s="6" t="s">
        <v>444</v>
      </c>
      <c r="D35" s="7">
        <v>102</v>
      </c>
      <c r="E35" s="7">
        <v>0</v>
      </c>
      <c r="F35" s="7">
        <v>0</v>
      </c>
      <c r="G35" s="7">
        <v>0</v>
      </c>
      <c r="H35" s="7">
        <v>1</v>
      </c>
      <c r="I35" s="7">
        <v>12</v>
      </c>
      <c r="J35" s="7">
        <v>33</v>
      </c>
      <c r="K35" s="7">
        <v>20</v>
      </c>
      <c r="L35" s="7">
        <v>21</v>
      </c>
      <c r="M35" s="43">
        <v>15</v>
      </c>
    </row>
    <row r="36" spans="1:13" ht="15" customHeight="1">
      <c r="A36" s="507"/>
      <c r="B36" s="17" t="s">
        <v>461</v>
      </c>
      <c r="C36" s="8" t="s">
        <v>446</v>
      </c>
      <c r="D36" s="9">
        <v>48</v>
      </c>
      <c r="E36" s="9">
        <v>0</v>
      </c>
      <c r="F36" s="9">
        <v>0</v>
      </c>
      <c r="G36" s="9">
        <v>1</v>
      </c>
      <c r="H36" s="9">
        <v>1</v>
      </c>
      <c r="I36" s="9">
        <v>15</v>
      </c>
      <c r="J36" s="9">
        <v>23</v>
      </c>
      <c r="K36" s="9">
        <v>5</v>
      </c>
      <c r="L36" s="9">
        <v>2</v>
      </c>
      <c r="M36" s="45">
        <v>1</v>
      </c>
    </row>
    <row r="37" spans="1:13" ht="15" customHeight="1">
      <c r="A37" s="507"/>
      <c r="B37" s="18" t="s">
        <v>447</v>
      </c>
      <c r="C37" s="8" t="s">
        <v>444</v>
      </c>
      <c r="D37" s="9">
        <v>31</v>
      </c>
      <c r="E37" s="9">
        <v>0</v>
      </c>
      <c r="F37" s="9">
        <v>0</v>
      </c>
      <c r="G37" s="9">
        <v>0</v>
      </c>
      <c r="H37" s="9">
        <v>1</v>
      </c>
      <c r="I37" s="9">
        <v>2</v>
      </c>
      <c r="J37" s="9">
        <v>11</v>
      </c>
      <c r="K37" s="9">
        <v>5</v>
      </c>
      <c r="L37" s="9">
        <v>4</v>
      </c>
      <c r="M37" s="45">
        <v>8</v>
      </c>
    </row>
    <row r="38" spans="1:13" ht="15" customHeight="1">
      <c r="A38" s="507"/>
      <c r="B38" s="17" t="s">
        <v>448</v>
      </c>
      <c r="C38" s="8" t="s">
        <v>446</v>
      </c>
      <c r="D38" s="9">
        <v>16</v>
      </c>
      <c r="E38" s="9">
        <v>0</v>
      </c>
      <c r="F38" s="9">
        <v>0</v>
      </c>
      <c r="G38" s="9">
        <v>0</v>
      </c>
      <c r="H38" s="9">
        <v>0</v>
      </c>
      <c r="I38" s="9">
        <v>5</v>
      </c>
      <c r="J38" s="9">
        <v>10</v>
      </c>
      <c r="K38" s="9">
        <v>1</v>
      </c>
      <c r="L38" s="9">
        <v>0</v>
      </c>
      <c r="M38" s="45">
        <v>0</v>
      </c>
    </row>
    <row r="39" spans="1:13" ht="15" customHeight="1">
      <c r="A39" s="507"/>
      <c r="B39" s="18" t="s">
        <v>449</v>
      </c>
      <c r="C39" s="8" t="s">
        <v>444</v>
      </c>
      <c r="D39" s="9">
        <v>46</v>
      </c>
      <c r="E39" s="9">
        <v>0</v>
      </c>
      <c r="F39" s="9">
        <v>0</v>
      </c>
      <c r="G39" s="9">
        <v>0</v>
      </c>
      <c r="H39" s="9">
        <v>0</v>
      </c>
      <c r="I39" s="9">
        <v>6</v>
      </c>
      <c r="J39" s="9">
        <v>16</v>
      </c>
      <c r="K39" s="9">
        <v>11</v>
      </c>
      <c r="L39" s="9">
        <v>9</v>
      </c>
      <c r="M39" s="45">
        <v>4</v>
      </c>
    </row>
    <row r="40" spans="1:13" ht="15" customHeight="1">
      <c r="A40" s="507"/>
      <c r="B40" s="17" t="s">
        <v>450</v>
      </c>
      <c r="C40" s="8" t="s">
        <v>446</v>
      </c>
      <c r="D40" s="9">
        <v>28</v>
      </c>
      <c r="E40" s="9">
        <v>0</v>
      </c>
      <c r="F40" s="9">
        <v>0</v>
      </c>
      <c r="G40" s="9">
        <v>1</v>
      </c>
      <c r="H40" s="9">
        <v>1</v>
      </c>
      <c r="I40" s="9">
        <v>10</v>
      </c>
      <c r="J40" s="9">
        <v>10</v>
      </c>
      <c r="K40" s="9">
        <v>3</v>
      </c>
      <c r="L40" s="9">
        <v>2</v>
      </c>
      <c r="M40" s="45">
        <v>1</v>
      </c>
    </row>
    <row r="41" spans="1:13" ht="15" customHeight="1">
      <c r="A41" s="507"/>
      <c r="B41" s="18" t="s">
        <v>451</v>
      </c>
      <c r="C41" s="8" t="s">
        <v>444</v>
      </c>
      <c r="D41" s="9">
        <v>13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2</v>
      </c>
      <c r="K41" s="9">
        <v>1</v>
      </c>
      <c r="L41" s="9">
        <v>6</v>
      </c>
      <c r="M41" s="45">
        <v>3</v>
      </c>
    </row>
    <row r="42" spans="1:13" ht="15" customHeight="1">
      <c r="A42" s="507"/>
      <c r="B42" s="17" t="s">
        <v>452</v>
      </c>
      <c r="C42" s="8" t="s">
        <v>446</v>
      </c>
      <c r="D42" s="9">
        <v>3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2</v>
      </c>
      <c r="K42" s="9">
        <v>1</v>
      </c>
      <c r="L42" s="9">
        <v>0</v>
      </c>
      <c r="M42" s="45">
        <v>0</v>
      </c>
    </row>
    <row r="43" spans="1:13" ht="15" customHeight="1">
      <c r="A43" s="507"/>
      <c r="B43" s="18" t="s">
        <v>453</v>
      </c>
      <c r="C43" s="8" t="s">
        <v>444</v>
      </c>
      <c r="D43" s="9">
        <v>12</v>
      </c>
      <c r="E43" s="9">
        <v>0</v>
      </c>
      <c r="F43" s="9">
        <v>0</v>
      </c>
      <c r="G43" s="9">
        <v>0</v>
      </c>
      <c r="H43" s="9">
        <v>0</v>
      </c>
      <c r="I43" s="9">
        <v>3</v>
      </c>
      <c r="J43" s="9">
        <v>4</v>
      </c>
      <c r="K43" s="9">
        <v>3</v>
      </c>
      <c r="L43" s="9">
        <v>2</v>
      </c>
      <c r="M43" s="45">
        <v>0</v>
      </c>
    </row>
    <row r="44" spans="1:13" ht="15" customHeight="1">
      <c r="A44" s="507"/>
      <c r="B44" s="17" t="s">
        <v>454</v>
      </c>
      <c r="C44" s="8" t="s">
        <v>446</v>
      </c>
      <c r="D44" s="9">
        <v>1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v>0</v>
      </c>
      <c r="M44" s="45">
        <v>0</v>
      </c>
    </row>
    <row r="45" spans="1:13" ht="15" customHeight="1">
      <c r="A45" s="507"/>
      <c r="B45" s="18" t="s">
        <v>455</v>
      </c>
      <c r="C45" s="8" t="s">
        <v>444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5">
        <v>0</v>
      </c>
    </row>
    <row r="46" spans="1:13" ht="15" customHeight="1">
      <c r="A46" s="507"/>
      <c r="B46" s="17" t="s">
        <v>456</v>
      </c>
      <c r="C46" s="8" t="s">
        <v>446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46">
        <v>0</v>
      </c>
    </row>
    <row r="47" spans="1:13" ht="15" customHeight="1">
      <c r="A47" s="507"/>
      <c r="B47" s="18" t="s">
        <v>457</v>
      </c>
      <c r="C47" s="8" t="s">
        <v>444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46">
        <v>0</v>
      </c>
    </row>
    <row r="48" spans="1:13" ht="15" customHeight="1" thickBot="1">
      <c r="A48" s="508"/>
      <c r="B48" s="19" t="s">
        <v>458</v>
      </c>
      <c r="C48" s="37" t="s">
        <v>446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47">
        <v>0</v>
      </c>
    </row>
    <row r="49" spans="1:13" ht="15" customHeight="1">
      <c r="A49" s="507" t="s">
        <v>463</v>
      </c>
      <c r="B49" s="20" t="s">
        <v>460</v>
      </c>
      <c r="C49" s="11" t="s">
        <v>444</v>
      </c>
      <c r="D49" s="12">
        <v>233</v>
      </c>
      <c r="E49" s="12">
        <v>0</v>
      </c>
      <c r="F49" s="12">
        <v>0</v>
      </c>
      <c r="G49" s="12">
        <v>1</v>
      </c>
      <c r="H49" s="12">
        <v>7</v>
      </c>
      <c r="I49" s="12">
        <v>46</v>
      </c>
      <c r="J49" s="12">
        <v>109</v>
      </c>
      <c r="K49" s="12">
        <v>36</v>
      </c>
      <c r="L49" s="12">
        <v>30</v>
      </c>
      <c r="M49" s="59">
        <v>4</v>
      </c>
    </row>
    <row r="50" spans="1:13" ht="15" customHeight="1">
      <c r="A50" s="507"/>
      <c r="B50" s="17" t="s">
        <v>461</v>
      </c>
      <c r="C50" s="8" t="s">
        <v>446</v>
      </c>
      <c r="D50" s="9">
        <v>152</v>
      </c>
      <c r="E50" s="9">
        <v>0</v>
      </c>
      <c r="F50" s="9">
        <v>0</v>
      </c>
      <c r="G50" s="9">
        <v>2</v>
      </c>
      <c r="H50" s="9">
        <v>11</v>
      </c>
      <c r="I50" s="9">
        <v>41</v>
      </c>
      <c r="J50" s="9">
        <v>63</v>
      </c>
      <c r="K50" s="9">
        <v>24</v>
      </c>
      <c r="L50" s="9">
        <v>9</v>
      </c>
      <c r="M50" s="45">
        <v>2</v>
      </c>
    </row>
    <row r="51" spans="1:13" ht="15" customHeight="1">
      <c r="A51" s="507"/>
      <c r="B51" s="18" t="s">
        <v>447</v>
      </c>
      <c r="C51" s="8" t="s">
        <v>444</v>
      </c>
      <c r="D51" s="9">
        <v>99</v>
      </c>
      <c r="E51" s="9">
        <v>0</v>
      </c>
      <c r="F51" s="9">
        <v>0</v>
      </c>
      <c r="G51" s="9">
        <v>1</v>
      </c>
      <c r="H51" s="9">
        <v>1</v>
      </c>
      <c r="I51" s="9">
        <v>12</v>
      </c>
      <c r="J51" s="9">
        <v>51</v>
      </c>
      <c r="K51" s="9">
        <v>16</v>
      </c>
      <c r="L51" s="9">
        <v>16</v>
      </c>
      <c r="M51" s="45">
        <v>2</v>
      </c>
    </row>
    <row r="52" spans="1:13" ht="15" customHeight="1">
      <c r="A52" s="507"/>
      <c r="B52" s="17" t="s">
        <v>448</v>
      </c>
      <c r="C52" s="8" t="s">
        <v>446</v>
      </c>
      <c r="D52" s="9">
        <v>64</v>
      </c>
      <c r="E52" s="9">
        <v>0</v>
      </c>
      <c r="F52" s="9">
        <v>0</v>
      </c>
      <c r="G52" s="9">
        <v>1</v>
      </c>
      <c r="H52" s="9">
        <v>3</v>
      </c>
      <c r="I52" s="9">
        <v>9</v>
      </c>
      <c r="J52" s="9">
        <v>31</v>
      </c>
      <c r="K52" s="9">
        <v>12</v>
      </c>
      <c r="L52" s="9">
        <v>6</v>
      </c>
      <c r="M52" s="45">
        <v>2</v>
      </c>
    </row>
    <row r="53" spans="1:13" ht="15" customHeight="1">
      <c r="A53" s="507"/>
      <c r="B53" s="18" t="s">
        <v>449</v>
      </c>
      <c r="C53" s="8" t="s">
        <v>444</v>
      </c>
      <c r="D53" s="9">
        <v>65</v>
      </c>
      <c r="E53" s="9">
        <v>0</v>
      </c>
      <c r="F53" s="9">
        <v>0</v>
      </c>
      <c r="G53" s="9">
        <v>0</v>
      </c>
      <c r="H53" s="9">
        <v>6</v>
      </c>
      <c r="I53" s="9">
        <v>21</v>
      </c>
      <c r="J53" s="9">
        <v>26</v>
      </c>
      <c r="K53" s="9">
        <v>8</v>
      </c>
      <c r="L53" s="9">
        <v>4</v>
      </c>
      <c r="M53" s="45">
        <v>0</v>
      </c>
    </row>
    <row r="54" spans="1:13" ht="15" customHeight="1">
      <c r="A54" s="507"/>
      <c r="B54" s="17" t="s">
        <v>450</v>
      </c>
      <c r="C54" s="8" t="s">
        <v>446</v>
      </c>
      <c r="D54" s="9">
        <v>36</v>
      </c>
      <c r="E54" s="9">
        <v>0</v>
      </c>
      <c r="F54" s="9">
        <v>0</v>
      </c>
      <c r="G54" s="9">
        <v>1</v>
      </c>
      <c r="H54" s="9">
        <v>7</v>
      </c>
      <c r="I54" s="9">
        <v>12</v>
      </c>
      <c r="J54" s="9">
        <v>10</v>
      </c>
      <c r="K54" s="9">
        <v>4</v>
      </c>
      <c r="L54" s="9">
        <v>2</v>
      </c>
      <c r="M54" s="45">
        <v>0</v>
      </c>
    </row>
    <row r="55" spans="1:13" ht="15" customHeight="1">
      <c r="A55" s="507"/>
      <c r="B55" s="18" t="s">
        <v>451</v>
      </c>
      <c r="C55" s="8" t="s">
        <v>444</v>
      </c>
      <c r="D55" s="9">
        <v>31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9</v>
      </c>
      <c r="K55" s="9">
        <v>6</v>
      </c>
      <c r="L55" s="9">
        <v>10</v>
      </c>
      <c r="M55" s="45">
        <v>1</v>
      </c>
    </row>
    <row r="56" spans="1:13" ht="15" customHeight="1">
      <c r="A56" s="507"/>
      <c r="B56" s="17" t="s">
        <v>452</v>
      </c>
      <c r="C56" s="8" t="s">
        <v>446</v>
      </c>
      <c r="D56" s="9">
        <v>41</v>
      </c>
      <c r="E56" s="9">
        <v>0</v>
      </c>
      <c r="F56" s="9">
        <v>0</v>
      </c>
      <c r="G56" s="9">
        <v>0</v>
      </c>
      <c r="H56" s="9">
        <v>1</v>
      </c>
      <c r="I56" s="9">
        <v>14</v>
      </c>
      <c r="J56" s="9">
        <v>18</v>
      </c>
      <c r="K56" s="9">
        <v>7</v>
      </c>
      <c r="L56" s="9">
        <v>1</v>
      </c>
      <c r="M56" s="45">
        <v>0</v>
      </c>
    </row>
    <row r="57" spans="1:13" ht="15" customHeight="1">
      <c r="A57" s="507"/>
      <c r="B57" s="18" t="s">
        <v>453</v>
      </c>
      <c r="C57" s="8" t="s">
        <v>444</v>
      </c>
      <c r="D57" s="9">
        <v>20</v>
      </c>
      <c r="E57" s="9">
        <v>0</v>
      </c>
      <c r="F57" s="9">
        <v>0</v>
      </c>
      <c r="G57" s="9">
        <v>0</v>
      </c>
      <c r="H57" s="9">
        <v>0</v>
      </c>
      <c r="I57" s="9">
        <v>3</v>
      </c>
      <c r="J57" s="9">
        <v>12</v>
      </c>
      <c r="K57" s="9">
        <v>4</v>
      </c>
      <c r="L57" s="9">
        <v>0</v>
      </c>
      <c r="M57" s="45">
        <v>1</v>
      </c>
    </row>
    <row r="58" spans="1:13" ht="15" customHeight="1">
      <c r="A58" s="507"/>
      <c r="B58" s="17" t="s">
        <v>454</v>
      </c>
      <c r="C58" s="8" t="s">
        <v>446</v>
      </c>
      <c r="D58" s="9">
        <v>11</v>
      </c>
      <c r="E58" s="9">
        <v>0</v>
      </c>
      <c r="F58" s="9">
        <v>0</v>
      </c>
      <c r="G58" s="9">
        <v>0</v>
      </c>
      <c r="H58" s="9">
        <v>0</v>
      </c>
      <c r="I58" s="9">
        <v>6</v>
      </c>
      <c r="J58" s="9">
        <v>4</v>
      </c>
      <c r="K58" s="9">
        <v>1</v>
      </c>
      <c r="L58" s="9">
        <v>0</v>
      </c>
      <c r="M58" s="45">
        <v>0</v>
      </c>
    </row>
    <row r="59" spans="1:13" ht="15" customHeight="1">
      <c r="A59" s="507"/>
      <c r="B59" s="18" t="s">
        <v>455</v>
      </c>
      <c r="C59" s="8" t="s">
        <v>444</v>
      </c>
      <c r="D59" s="9">
        <v>13</v>
      </c>
      <c r="E59" s="9">
        <v>0</v>
      </c>
      <c r="F59" s="9">
        <v>0</v>
      </c>
      <c r="G59" s="9">
        <v>0</v>
      </c>
      <c r="H59" s="9">
        <v>0</v>
      </c>
      <c r="I59" s="9">
        <v>3</v>
      </c>
      <c r="J59" s="9">
        <v>8</v>
      </c>
      <c r="K59" s="9">
        <v>2</v>
      </c>
      <c r="L59" s="9">
        <v>0</v>
      </c>
      <c r="M59" s="45">
        <v>0</v>
      </c>
    </row>
    <row r="60" spans="1:13" ht="15" customHeight="1">
      <c r="A60" s="507"/>
      <c r="B60" s="17" t="s">
        <v>456</v>
      </c>
      <c r="C60" s="8" t="s">
        <v>446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46">
        <v>0</v>
      </c>
    </row>
    <row r="61" spans="1:13" ht="15" customHeight="1">
      <c r="A61" s="507"/>
      <c r="B61" s="18" t="s">
        <v>457</v>
      </c>
      <c r="C61" s="8" t="s">
        <v>444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3</v>
      </c>
      <c r="K61" s="21">
        <v>0</v>
      </c>
      <c r="L61" s="21">
        <v>0</v>
      </c>
      <c r="M61" s="46">
        <v>0</v>
      </c>
    </row>
    <row r="62" spans="1:13" ht="15" customHeight="1" thickBot="1">
      <c r="A62" s="508"/>
      <c r="B62" s="19" t="s">
        <v>458</v>
      </c>
      <c r="C62" s="37" t="s">
        <v>446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47">
        <v>0</v>
      </c>
    </row>
    <row r="63" spans="1:13" s="14" customFormat="1" ht="14.25">
      <c r="A63" s="33" t="s">
        <v>419</v>
      </c>
    </row>
    <row r="64" spans="1:13" s="14" customFormat="1" ht="14.25">
      <c r="A64" s="30" t="s">
        <v>420</v>
      </c>
    </row>
    <row r="65" spans="1:3" s="14" customFormat="1" ht="14.25">
      <c r="A65" s="30" t="s">
        <v>421</v>
      </c>
      <c r="B65" s="31"/>
      <c r="C65" s="31"/>
    </row>
    <row r="66" spans="1:3" s="14" customFormat="1" ht="14.25">
      <c r="A66" s="30" t="s">
        <v>422</v>
      </c>
    </row>
    <row r="67" spans="1:3" s="14" customFormat="1" ht="14.25">
      <c r="A67" s="30" t="s">
        <v>423</v>
      </c>
    </row>
    <row r="68" spans="1:3" s="15" customFormat="1" ht="14.25">
      <c r="A68" s="30" t="s">
        <v>424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9" width="7.125" style="1" customWidth="1"/>
    <col min="10" max="11" width="7.625" style="1" customWidth="1"/>
    <col min="12" max="13" width="6.125" style="1" customWidth="1"/>
    <col min="14" max="16384" width="9" style="1"/>
  </cols>
  <sheetData>
    <row r="1" spans="1:13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266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306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267</v>
      </c>
      <c r="M3" s="452"/>
    </row>
    <row r="4" spans="1:13" ht="17.25" thickBot="1">
      <c r="B4" s="453" t="s">
        <v>307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268</v>
      </c>
      <c r="M4" s="479"/>
    </row>
    <row r="5" spans="1:13">
      <c r="A5" s="515" t="s">
        <v>290</v>
      </c>
      <c r="B5" s="481"/>
      <c r="C5" s="514" t="s">
        <v>269</v>
      </c>
      <c r="D5" s="474" t="s">
        <v>270</v>
      </c>
      <c r="E5" s="474"/>
      <c r="F5" s="474"/>
      <c r="G5" s="474"/>
      <c r="H5" s="474"/>
      <c r="I5" s="474"/>
      <c r="J5" s="474"/>
      <c r="K5" s="474"/>
      <c r="L5" s="474"/>
      <c r="M5" s="445"/>
    </row>
    <row r="6" spans="1:13" s="5" customFormat="1" ht="52.15" customHeight="1" thickBot="1">
      <c r="A6" s="516"/>
      <c r="B6" s="483"/>
      <c r="C6" s="456"/>
      <c r="D6" s="3" t="s">
        <v>271</v>
      </c>
      <c r="E6" s="4" t="s">
        <v>272</v>
      </c>
      <c r="F6" s="4" t="s">
        <v>273</v>
      </c>
      <c r="G6" s="4" t="s">
        <v>274</v>
      </c>
      <c r="H6" s="4" t="s">
        <v>275</v>
      </c>
      <c r="I6" s="4" t="s">
        <v>301</v>
      </c>
      <c r="J6" s="4" t="s">
        <v>302</v>
      </c>
      <c r="K6" s="4" t="s">
        <v>303</v>
      </c>
      <c r="L6" s="4" t="s">
        <v>304</v>
      </c>
      <c r="M6" s="63" t="s">
        <v>305</v>
      </c>
    </row>
    <row r="7" spans="1:13" ht="15" customHeight="1">
      <c r="A7" s="509" t="s">
        <v>276</v>
      </c>
      <c r="B7" s="16" t="s">
        <v>277</v>
      </c>
      <c r="C7" s="6" t="s">
        <v>278</v>
      </c>
      <c r="D7" s="7">
        <f t="shared" ref="D7:D19" si="0">D21+D35+D49</f>
        <v>15474</v>
      </c>
      <c r="E7" s="7">
        <f t="shared" ref="E7:M7" si="1">E21+E35+E49</f>
        <v>0</v>
      </c>
      <c r="F7" s="7">
        <f t="shared" si="1"/>
        <v>15</v>
      </c>
      <c r="G7" s="7">
        <f t="shared" si="1"/>
        <v>551</v>
      </c>
      <c r="H7" s="7">
        <f t="shared" si="1"/>
        <v>4069</v>
      </c>
      <c r="I7" s="7">
        <f t="shared" si="1"/>
        <v>6197</v>
      </c>
      <c r="J7" s="7">
        <f t="shared" si="1"/>
        <v>3055</v>
      </c>
      <c r="K7" s="7">
        <f t="shared" si="1"/>
        <v>1176</v>
      </c>
      <c r="L7" s="7">
        <f t="shared" si="1"/>
        <v>347</v>
      </c>
      <c r="M7" s="43">
        <f t="shared" si="1"/>
        <v>64</v>
      </c>
    </row>
    <row r="8" spans="1:13" ht="15" customHeight="1">
      <c r="A8" s="507"/>
      <c r="B8" s="17" t="s">
        <v>279</v>
      </c>
      <c r="C8" s="8" t="s">
        <v>280</v>
      </c>
      <c r="D8" s="9">
        <f t="shared" si="0"/>
        <v>9397</v>
      </c>
      <c r="E8" s="9">
        <f t="shared" ref="E8:M8" si="2">E22+E36+E50</f>
        <v>0</v>
      </c>
      <c r="F8" s="9">
        <f t="shared" si="2"/>
        <v>27</v>
      </c>
      <c r="G8" s="9">
        <f t="shared" si="2"/>
        <v>700</v>
      </c>
      <c r="H8" s="9">
        <f t="shared" si="2"/>
        <v>2635</v>
      </c>
      <c r="I8" s="9">
        <f t="shared" si="2"/>
        <v>3190</v>
      </c>
      <c r="J8" s="9">
        <f t="shared" si="2"/>
        <v>2036</v>
      </c>
      <c r="K8" s="9">
        <f t="shared" si="2"/>
        <v>698</v>
      </c>
      <c r="L8" s="9">
        <f t="shared" si="2"/>
        <v>107</v>
      </c>
      <c r="M8" s="45">
        <f t="shared" si="2"/>
        <v>4</v>
      </c>
    </row>
    <row r="9" spans="1:13" ht="15" customHeight="1">
      <c r="A9" s="507"/>
      <c r="B9" s="18" t="s">
        <v>281</v>
      </c>
      <c r="C9" s="8" t="s">
        <v>278</v>
      </c>
      <c r="D9" s="9">
        <f t="shared" si="0"/>
        <v>7736</v>
      </c>
      <c r="E9" s="9">
        <f t="shared" ref="E9:M9" si="3">E23+E37+E51</f>
        <v>0</v>
      </c>
      <c r="F9" s="9">
        <f t="shared" si="3"/>
        <v>14</v>
      </c>
      <c r="G9" s="9">
        <f t="shared" si="3"/>
        <v>205</v>
      </c>
      <c r="H9" s="9">
        <f t="shared" si="3"/>
        <v>2034</v>
      </c>
      <c r="I9" s="9">
        <f t="shared" si="3"/>
        <v>3429</v>
      </c>
      <c r="J9" s="9">
        <f t="shared" si="3"/>
        <v>1441</v>
      </c>
      <c r="K9" s="9">
        <f t="shared" si="3"/>
        <v>476</v>
      </c>
      <c r="L9" s="9">
        <f t="shared" si="3"/>
        <v>114</v>
      </c>
      <c r="M9" s="45">
        <f t="shared" si="3"/>
        <v>23</v>
      </c>
    </row>
    <row r="10" spans="1:13" ht="15" customHeight="1">
      <c r="A10" s="507"/>
      <c r="B10" s="17" t="s">
        <v>282</v>
      </c>
      <c r="C10" s="8" t="s">
        <v>280</v>
      </c>
      <c r="D10" s="9">
        <f t="shared" si="0"/>
        <v>4285</v>
      </c>
      <c r="E10" s="9">
        <f t="shared" ref="E10:M10" si="4">E24+E38+E52</f>
        <v>0</v>
      </c>
      <c r="F10" s="9">
        <f t="shared" si="4"/>
        <v>14</v>
      </c>
      <c r="G10" s="9">
        <f t="shared" si="4"/>
        <v>208</v>
      </c>
      <c r="H10" s="9">
        <f t="shared" si="4"/>
        <v>1070</v>
      </c>
      <c r="I10" s="9">
        <f t="shared" si="4"/>
        <v>1480</v>
      </c>
      <c r="J10" s="9">
        <f t="shared" si="4"/>
        <v>1066</v>
      </c>
      <c r="K10" s="9">
        <f t="shared" si="4"/>
        <v>385</v>
      </c>
      <c r="L10" s="9">
        <f t="shared" si="4"/>
        <v>59</v>
      </c>
      <c r="M10" s="45">
        <f t="shared" si="4"/>
        <v>3</v>
      </c>
    </row>
    <row r="11" spans="1:13" ht="15" customHeight="1">
      <c r="A11" s="507"/>
      <c r="B11" s="18" t="s">
        <v>283</v>
      </c>
      <c r="C11" s="8" t="s">
        <v>278</v>
      </c>
      <c r="D11" s="9">
        <f t="shared" si="0"/>
        <v>3586</v>
      </c>
      <c r="E11" s="9">
        <f t="shared" ref="E11:M11" si="5">E25+E39+E53</f>
        <v>0</v>
      </c>
      <c r="F11" s="9">
        <f t="shared" si="5"/>
        <v>1</v>
      </c>
      <c r="G11" s="9">
        <f t="shared" si="5"/>
        <v>140</v>
      </c>
      <c r="H11" s="9">
        <f t="shared" si="5"/>
        <v>943</v>
      </c>
      <c r="I11" s="9">
        <f t="shared" si="5"/>
        <v>1423</v>
      </c>
      <c r="J11" s="9">
        <f t="shared" si="5"/>
        <v>640</v>
      </c>
      <c r="K11" s="9">
        <f t="shared" si="5"/>
        <v>290</v>
      </c>
      <c r="L11" s="9">
        <f t="shared" si="5"/>
        <v>124</v>
      </c>
      <c r="M11" s="45">
        <f t="shared" si="5"/>
        <v>25</v>
      </c>
    </row>
    <row r="12" spans="1:13" ht="15" customHeight="1">
      <c r="A12" s="507"/>
      <c r="B12" s="17" t="s">
        <v>284</v>
      </c>
      <c r="C12" s="8" t="s">
        <v>280</v>
      </c>
      <c r="D12" s="9">
        <f t="shared" si="0"/>
        <v>2409</v>
      </c>
      <c r="E12" s="9">
        <f t="shared" ref="E12:M12" si="6">E26+E40+E54</f>
        <v>0</v>
      </c>
      <c r="F12" s="9">
        <f t="shared" si="6"/>
        <v>3</v>
      </c>
      <c r="G12" s="9">
        <f t="shared" si="6"/>
        <v>262</v>
      </c>
      <c r="H12" s="9">
        <f t="shared" si="6"/>
        <v>708</v>
      </c>
      <c r="I12" s="9">
        <f t="shared" si="6"/>
        <v>800</v>
      </c>
      <c r="J12" s="9">
        <f t="shared" si="6"/>
        <v>445</v>
      </c>
      <c r="K12" s="9">
        <f t="shared" si="6"/>
        <v>165</v>
      </c>
      <c r="L12" s="9">
        <f t="shared" si="6"/>
        <v>25</v>
      </c>
      <c r="M12" s="45">
        <f t="shared" si="6"/>
        <v>1</v>
      </c>
    </row>
    <row r="13" spans="1:13" ht="15" customHeight="1">
      <c r="A13" s="507"/>
      <c r="B13" s="18" t="s">
        <v>291</v>
      </c>
      <c r="C13" s="8" t="s">
        <v>292</v>
      </c>
      <c r="D13" s="9">
        <f t="shared" si="0"/>
        <v>2856</v>
      </c>
      <c r="E13" s="9">
        <f t="shared" ref="E13:M13" si="7">E27+E41+E55</f>
        <v>0</v>
      </c>
      <c r="F13" s="9">
        <f t="shared" si="7"/>
        <v>0</v>
      </c>
      <c r="G13" s="9">
        <f t="shared" si="7"/>
        <v>125</v>
      </c>
      <c r="H13" s="9">
        <f t="shared" si="7"/>
        <v>850</v>
      </c>
      <c r="I13" s="9">
        <f t="shared" si="7"/>
        <v>910</v>
      </c>
      <c r="J13" s="9">
        <f t="shared" si="7"/>
        <v>622</v>
      </c>
      <c r="K13" s="9">
        <f t="shared" si="7"/>
        <v>258</v>
      </c>
      <c r="L13" s="9">
        <f t="shared" si="7"/>
        <v>80</v>
      </c>
      <c r="M13" s="45">
        <f t="shared" si="7"/>
        <v>11</v>
      </c>
    </row>
    <row r="14" spans="1:13" ht="15" customHeight="1">
      <c r="A14" s="507"/>
      <c r="B14" s="17" t="s">
        <v>293</v>
      </c>
      <c r="C14" s="8" t="s">
        <v>294</v>
      </c>
      <c r="D14" s="9">
        <f t="shared" si="0"/>
        <v>1647</v>
      </c>
      <c r="E14" s="9">
        <f t="shared" ref="E14:M14" si="8">E28+E42+E56</f>
        <v>0</v>
      </c>
      <c r="F14" s="9">
        <f t="shared" si="8"/>
        <v>0</v>
      </c>
      <c r="G14" s="9">
        <f t="shared" si="8"/>
        <v>100</v>
      </c>
      <c r="H14" s="9">
        <f t="shared" si="8"/>
        <v>518</v>
      </c>
      <c r="I14" s="9">
        <f t="shared" si="8"/>
        <v>561</v>
      </c>
      <c r="J14" s="9">
        <f t="shared" si="8"/>
        <v>340</v>
      </c>
      <c r="K14" s="9">
        <f t="shared" si="8"/>
        <v>110</v>
      </c>
      <c r="L14" s="9">
        <f t="shared" si="8"/>
        <v>18</v>
      </c>
      <c r="M14" s="45">
        <f t="shared" si="8"/>
        <v>0</v>
      </c>
    </row>
    <row r="15" spans="1:13" ht="15" customHeight="1">
      <c r="A15" s="507"/>
      <c r="B15" s="18" t="s">
        <v>295</v>
      </c>
      <c r="C15" s="8" t="s">
        <v>292</v>
      </c>
      <c r="D15" s="9">
        <f t="shared" si="0"/>
        <v>749</v>
      </c>
      <c r="E15" s="9">
        <f t="shared" ref="E15:M15" si="9">E29+E43+E57</f>
        <v>0</v>
      </c>
      <c r="F15" s="9">
        <f t="shared" si="9"/>
        <v>0</v>
      </c>
      <c r="G15" s="9">
        <f t="shared" si="9"/>
        <v>70</v>
      </c>
      <c r="H15" s="9">
        <f t="shared" si="9"/>
        <v>147</v>
      </c>
      <c r="I15" s="9">
        <f t="shared" si="9"/>
        <v>214</v>
      </c>
      <c r="J15" s="9">
        <f t="shared" si="9"/>
        <v>199</v>
      </c>
      <c r="K15" s="9">
        <f t="shared" si="9"/>
        <v>96</v>
      </c>
      <c r="L15" s="9">
        <f t="shared" si="9"/>
        <v>20</v>
      </c>
      <c r="M15" s="45">
        <f t="shared" si="9"/>
        <v>3</v>
      </c>
    </row>
    <row r="16" spans="1:13" ht="15" customHeight="1">
      <c r="A16" s="507"/>
      <c r="B16" s="17" t="s">
        <v>296</v>
      </c>
      <c r="C16" s="8" t="s">
        <v>294</v>
      </c>
      <c r="D16" s="9">
        <f t="shared" si="0"/>
        <v>650</v>
      </c>
      <c r="E16" s="9">
        <f t="shared" ref="E16:M16" si="10">E30+E44+E58</f>
        <v>0</v>
      </c>
      <c r="F16" s="9">
        <f t="shared" si="10"/>
        <v>9</v>
      </c>
      <c r="G16" s="9">
        <f t="shared" si="10"/>
        <v>109</v>
      </c>
      <c r="H16" s="9">
        <f t="shared" si="10"/>
        <v>221</v>
      </c>
      <c r="I16" s="9">
        <f t="shared" si="10"/>
        <v>191</v>
      </c>
      <c r="J16" s="9">
        <f t="shared" si="10"/>
        <v>94</v>
      </c>
      <c r="K16" s="9">
        <f t="shared" si="10"/>
        <v>25</v>
      </c>
      <c r="L16" s="9">
        <f t="shared" si="10"/>
        <v>1</v>
      </c>
      <c r="M16" s="45">
        <f t="shared" si="10"/>
        <v>0</v>
      </c>
    </row>
    <row r="17" spans="1:13" ht="15" customHeight="1">
      <c r="A17" s="507"/>
      <c r="B17" s="18" t="s">
        <v>297</v>
      </c>
      <c r="C17" s="8" t="s">
        <v>292</v>
      </c>
      <c r="D17" s="9">
        <f t="shared" si="0"/>
        <v>92</v>
      </c>
      <c r="E17" s="9">
        <f t="shared" ref="E17:M17" si="11">E31+E45+E59</f>
        <v>0</v>
      </c>
      <c r="F17" s="9">
        <f t="shared" si="11"/>
        <v>0</v>
      </c>
      <c r="G17" s="9">
        <f t="shared" si="11"/>
        <v>1</v>
      </c>
      <c r="H17" s="9">
        <f t="shared" si="11"/>
        <v>18</v>
      </c>
      <c r="I17" s="9">
        <f t="shared" si="11"/>
        <v>23</v>
      </c>
      <c r="J17" s="9">
        <f t="shared" si="11"/>
        <v>34</v>
      </c>
      <c r="K17" s="9">
        <f t="shared" si="11"/>
        <v>13</v>
      </c>
      <c r="L17" s="9">
        <f t="shared" si="11"/>
        <v>3</v>
      </c>
      <c r="M17" s="45">
        <f t="shared" si="11"/>
        <v>0</v>
      </c>
    </row>
    <row r="18" spans="1:13" ht="15" customHeight="1">
      <c r="A18" s="507"/>
      <c r="B18" s="17" t="s">
        <v>298</v>
      </c>
      <c r="C18" s="8" t="s">
        <v>294</v>
      </c>
      <c r="D18" s="9">
        <f t="shared" si="0"/>
        <v>101</v>
      </c>
      <c r="E18" s="21">
        <f t="shared" ref="E18:M18" si="12">E32+E46+E60</f>
        <v>0</v>
      </c>
      <c r="F18" s="21">
        <f t="shared" si="12"/>
        <v>0</v>
      </c>
      <c r="G18" s="21">
        <f t="shared" si="12"/>
        <v>6</v>
      </c>
      <c r="H18" s="21">
        <f t="shared" si="12"/>
        <v>22</v>
      </c>
      <c r="I18" s="21">
        <f t="shared" si="12"/>
        <v>53</v>
      </c>
      <c r="J18" s="21">
        <f t="shared" si="12"/>
        <v>18</v>
      </c>
      <c r="K18" s="21">
        <f t="shared" si="12"/>
        <v>1</v>
      </c>
      <c r="L18" s="21">
        <f t="shared" si="12"/>
        <v>1</v>
      </c>
      <c r="M18" s="46">
        <f t="shared" si="12"/>
        <v>0</v>
      </c>
    </row>
    <row r="19" spans="1:13" ht="15" customHeight="1">
      <c r="A19" s="507"/>
      <c r="B19" s="18" t="s">
        <v>299</v>
      </c>
      <c r="C19" s="8" t="s">
        <v>292</v>
      </c>
      <c r="D19" s="9">
        <f t="shared" si="0"/>
        <v>455</v>
      </c>
      <c r="E19" s="21">
        <f t="shared" ref="E19:M19" si="13">E33+E47+E61</f>
        <v>0</v>
      </c>
      <c r="F19" s="21">
        <f t="shared" si="13"/>
        <v>0</v>
      </c>
      <c r="G19" s="21">
        <f t="shared" si="13"/>
        <v>10</v>
      </c>
      <c r="H19" s="21">
        <f t="shared" si="13"/>
        <v>77</v>
      </c>
      <c r="I19" s="21">
        <f t="shared" si="13"/>
        <v>198</v>
      </c>
      <c r="J19" s="21">
        <f t="shared" si="13"/>
        <v>119</v>
      </c>
      <c r="K19" s="21">
        <f t="shared" si="13"/>
        <v>43</v>
      </c>
      <c r="L19" s="21">
        <f t="shared" si="13"/>
        <v>6</v>
      </c>
      <c r="M19" s="46">
        <f t="shared" si="13"/>
        <v>2</v>
      </c>
    </row>
    <row r="20" spans="1:13" ht="15" customHeight="1" thickBot="1">
      <c r="A20" s="508"/>
      <c r="B20" s="19" t="s">
        <v>300</v>
      </c>
      <c r="C20" s="8" t="s">
        <v>294</v>
      </c>
      <c r="D20" s="10">
        <f t="shared" ref="D20:M20" si="14">D34+D48+D62</f>
        <v>305</v>
      </c>
      <c r="E20" s="10">
        <f t="shared" si="14"/>
        <v>0</v>
      </c>
      <c r="F20" s="10">
        <f t="shared" si="14"/>
        <v>1</v>
      </c>
      <c r="G20" s="10">
        <f t="shared" si="14"/>
        <v>15</v>
      </c>
      <c r="H20" s="10">
        <f t="shared" si="14"/>
        <v>96</v>
      </c>
      <c r="I20" s="10">
        <f t="shared" si="14"/>
        <v>105</v>
      </c>
      <c r="J20" s="10">
        <f t="shared" si="14"/>
        <v>73</v>
      </c>
      <c r="K20" s="10">
        <f t="shared" si="14"/>
        <v>12</v>
      </c>
      <c r="L20" s="10">
        <f t="shared" si="14"/>
        <v>3</v>
      </c>
      <c r="M20" s="47">
        <f t="shared" si="14"/>
        <v>0</v>
      </c>
    </row>
    <row r="21" spans="1:13" ht="15" customHeight="1">
      <c r="A21" s="510" t="s">
        <v>285</v>
      </c>
      <c r="B21" s="16" t="s">
        <v>286</v>
      </c>
      <c r="C21" s="6" t="s">
        <v>278</v>
      </c>
      <c r="D21" s="7">
        <v>15139</v>
      </c>
      <c r="E21" s="7">
        <v>0</v>
      </c>
      <c r="F21" s="7">
        <v>15</v>
      </c>
      <c r="G21" s="7">
        <v>550</v>
      </c>
      <c r="H21" s="7">
        <v>4061</v>
      </c>
      <c r="I21" s="7">
        <v>6139</v>
      </c>
      <c r="J21" s="7">
        <v>2913</v>
      </c>
      <c r="K21" s="7">
        <v>1120</v>
      </c>
      <c r="L21" s="7">
        <v>296</v>
      </c>
      <c r="M21" s="43">
        <v>45</v>
      </c>
    </row>
    <row r="22" spans="1:13" ht="15" customHeight="1">
      <c r="A22" s="511"/>
      <c r="B22" s="17" t="s">
        <v>287</v>
      </c>
      <c r="C22" s="8" t="s">
        <v>280</v>
      </c>
      <c r="D22" s="9">
        <v>9197</v>
      </c>
      <c r="E22" s="9">
        <v>0</v>
      </c>
      <c r="F22" s="9">
        <v>27</v>
      </c>
      <c r="G22" s="9">
        <v>697</v>
      </c>
      <c r="H22" s="9">
        <v>2623</v>
      </c>
      <c r="I22" s="9">
        <v>3134</v>
      </c>
      <c r="J22" s="9">
        <v>1950</v>
      </c>
      <c r="K22" s="9">
        <v>669</v>
      </c>
      <c r="L22" s="9">
        <v>96</v>
      </c>
      <c r="M22" s="45">
        <v>1</v>
      </c>
    </row>
    <row r="23" spans="1:13" ht="15" customHeight="1">
      <c r="A23" s="511"/>
      <c r="B23" s="18" t="s">
        <v>281</v>
      </c>
      <c r="C23" s="8" t="s">
        <v>278</v>
      </c>
      <c r="D23" s="9">
        <v>7606</v>
      </c>
      <c r="E23" s="9">
        <v>0</v>
      </c>
      <c r="F23" s="9">
        <v>14</v>
      </c>
      <c r="G23" s="9">
        <v>204</v>
      </c>
      <c r="H23" s="9">
        <v>2032</v>
      </c>
      <c r="I23" s="9">
        <v>3415</v>
      </c>
      <c r="J23" s="9">
        <v>1379</v>
      </c>
      <c r="K23" s="9">
        <v>455</v>
      </c>
      <c r="L23" s="9">
        <v>94</v>
      </c>
      <c r="M23" s="45">
        <v>13</v>
      </c>
    </row>
    <row r="24" spans="1:13" ht="15" customHeight="1">
      <c r="A24" s="511"/>
      <c r="B24" s="17" t="s">
        <v>282</v>
      </c>
      <c r="C24" s="8" t="s">
        <v>280</v>
      </c>
      <c r="D24" s="9">
        <v>4205</v>
      </c>
      <c r="E24" s="9">
        <v>0</v>
      </c>
      <c r="F24" s="9">
        <v>14</v>
      </c>
      <c r="G24" s="9">
        <v>207</v>
      </c>
      <c r="H24" s="9">
        <v>1067</v>
      </c>
      <c r="I24" s="9">
        <v>1466</v>
      </c>
      <c r="J24" s="9">
        <v>1025</v>
      </c>
      <c r="K24" s="9">
        <v>372</v>
      </c>
      <c r="L24" s="9">
        <v>53</v>
      </c>
      <c r="M24" s="45">
        <v>1</v>
      </c>
    </row>
    <row r="25" spans="1:13" ht="15" customHeight="1">
      <c r="A25" s="511"/>
      <c r="B25" s="18" t="s">
        <v>283</v>
      </c>
      <c r="C25" s="8" t="s">
        <v>278</v>
      </c>
      <c r="D25" s="9">
        <v>3475</v>
      </c>
      <c r="E25" s="9">
        <v>0</v>
      </c>
      <c r="F25" s="9">
        <v>1</v>
      </c>
      <c r="G25" s="9">
        <v>140</v>
      </c>
      <c r="H25" s="9">
        <v>937</v>
      </c>
      <c r="I25" s="9">
        <v>1396</v>
      </c>
      <c r="J25" s="9">
        <v>598</v>
      </c>
      <c r="K25" s="9">
        <v>271</v>
      </c>
      <c r="L25" s="9">
        <v>111</v>
      </c>
      <c r="M25" s="45">
        <v>21</v>
      </c>
    </row>
    <row r="26" spans="1:13" ht="15" customHeight="1">
      <c r="A26" s="511"/>
      <c r="B26" s="17" t="s">
        <v>284</v>
      </c>
      <c r="C26" s="8" t="s">
        <v>280</v>
      </c>
      <c r="D26" s="9">
        <v>2345</v>
      </c>
      <c r="E26" s="9">
        <v>0</v>
      </c>
      <c r="F26" s="9">
        <v>3</v>
      </c>
      <c r="G26" s="9">
        <v>260</v>
      </c>
      <c r="H26" s="9">
        <v>700</v>
      </c>
      <c r="I26" s="9">
        <v>778</v>
      </c>
      <c r="J26" s="9">
        <v>425</v>
      </c>
      <c r="K26" s="9">
        <v>158</v>
      </c>
      <c r="L26" s="9">
        <v>21</v>
      </c>
      <c r="M26" s="45">
        <v>0</v>
      </c>
    </row>
    <row r="27" spans="1:13" ht="15" customHeight="1">
      <c r="A27" s="511"/>
      <c r="B27" s="18" t="s">
        <v>291</v>
      </c>
      <c r="C27" s="8" t="s">
        <v>292</v>
      </c>
      <c r="D27" s="9">
        <v>2812</v>
      </c>
      <c r="E27" s="9">
        <v>0</v>
      </c>
      <c r="F27" s="9">
        <v>0</v>
      </c>
      <c r="G27" s="9">
        <v>125</v>
      </c>
      <c r="H27" s="9">
        <v>850</v>
      </c>
      <c r="I27" s="9">
        <v>904</v>
      </c>
      <c r="J27" s="9">
        <v>611</v>
      </c>
      <c r="K27" s="9">
        <v>251</v>
      </c>
      <c r="L27" s="9">
        <v>64</v>
      </c>
      <c r="M27" s="45">
        <v>7</v>
      </c>
    </row>
    <row r="28" spans="1:13" ht="15" customHeight="1">
      <c r="A28" s="511"/>
      <c r="B28" s="17" t="s">
        <v>293</v>
      </c>
      <c r="C28" s="8" t="s">
        <v>294</v>
      </c>
      <c r="D28" s="9">
        <v>1603</v>
      </c>
      <c r="E28" s="9">
        <v>0</v>
      </c>
      <c r="F28" s="9">
        <v>0</v>
      </c>
      <c r="G28" s="9">
        <v>100</v>
      </c>
      <c r="H28" s="9">
        <v>517</v>
      </c>
      <c r="I28" s="9">
        <v>547</v>
      </c>
      <c r="J28" s="9">
        <v>320</v>
      </c>
      <c r="K28" s="9">
        <v>102</v>
      </c>
      <c r="L28" s="9">
        <v>17</v>
      </c>
      <c r="M28" s="45">
        <v>0</v>
      </c>
    </row>
    <row r="29" spans="1:13" ht="15" customHeight="1">
      <c r="A29" s="511"/>
      <c r="B29" s="18" t="s">
        <v>295</v>
      </c>
      <c r="C29" s="8" t="s">
        <v>292</v>
      </c>
      <c r="D29" s="9">
        <v>717</v>
      </c>
      <c r="E29" s="9">
        <v>0</v>
      </c>
      <c r="F29" s="9">
        <v>0</v>
      </c>
      <c r="G29" s="9">
        <v>70</v>
      </c>
      <c r="H29" s="9">
        <v>147</v>
      </c>
      <c r="I29" s="9">
        <v>208</v>
      </c>
      <c r="J29" s="9">
        <v>183</v>
      </c>
      <c r="K29" s="9">
        <v>89</v>
      </c>
      <c r="L29" s="9">
        <v>18</v>
      </c>
      <c r="M29" s="45">
        <v>2</v>
      </c>
    </row>
    <row r="30" spans="1:13" ht="15" customHeight="1">
      <c r="A30" s="511"/>
      <c r="B30" s="17" t="s">
        <v>296</v>
      </c>
      <c r="C30" s="8" t="s">
        <v>294</v>
      </c>
      <c r="D30" s="9">
        <v>638</v>
      </c>
      <c r="E30" s="9">
        <v>0</v>
      </c>
      <c r="F30" s="9">
        <v>9</v>
      </c>
      <c r="G30" s="9">
        <v>109</v>
      </c>
      <c r="H30" s="9">
        <v>221</v>
      </c>
      <c r="I30" s="9">
        <v>185</v>
      </c>
      <c r="J30" s="9">
        <v>89</v>
      </c>
      <c r="K30" s="9">
        <v>24</v>
      </c>
      <c r="L30" s="9">
        <v>1</v>
      </c>
      <c r="M30" s="45">
        <v>0</v>
      </c>
    </row>
    <row r="31" spans="1:13" ht="15" customHeight="1">
      <c r="A31" s="511"/>
      <c r="B31" s="18" t="s">
        <v>297</v>
      </c>
      <c r="C31" s="8" t="s">
        <v>292</v>
      </c>
      <c r="D31" s="9">
        <v>79</v>
      </c>
      <c r="E31" s="9">
        <v>0</v>
      </c>
      <c r="F31" s="9">
        <v>0</v>
      </c>
      <c r="G31" s="9">
        <v>1</v>
      </c>
      <c r="H31" s="9">
        <v>18</v>
      </c>
      <c r="I31" s="9">
        <v>20</v>
      </c>
      <c r="J31" s="9">
        <v>26</v>
      </c>
      <c r="K31" s="9">
        <v>11</v>
      </c>
      <c r="L31" s="9">
        <v>3</v>
      </c>
      <c r="M31" s="45">
        <v>0</v>
      </c>
    </row>
    <row r="32" spans="1:13" ht="15" customHeight="1">
      <c r="A32" s="509"/>
      <c r="B32" s="17" t="s">
        <v>298</v>
      </c>
      <c r="C32" s="8" t="s">
        <v>294</v>
      </c>
      <c r="D32" s="21">
        <v>101</v>
      </c>
      <c r="E32" s="21">
        <v>0</v>
      </c>
      <c r="F32" s="21">
        <v>0</v>
      </c>
      <c r="G32" s="21">
        <v>6</v>
      </c>
      <c r="H32" s="21">
        <v>22</v>
      </c>
      <c r="I32" s="21">
        <v>53</v>
      </c>
      <c r="J32" s="21">
        <v>18</v>
      </c>
      <c r="K32" s="21">
        <v>1</v>
      </c>
      <c r="L32" s="21">
        <v>1</v>
      </c>
      <c r="M32" s="46">
        <v>0</v>
      </c>
    </row>
    <row r="33" spans="1:13" ht="15" customHeight="1">
      <c r="A33" s="509"/>
      <c r="B33" s="18" t="s">
        <v>299</v>
      </c>
      <c r="C33" s="8" t="s">
        <v>292</v>
      </c>
      <c r="D33" s="21">
        <v>450</v>
      </c>
      <c r="E33" s="21">
        <v>0</v>
      </c>
      <c r="F33" s="21">
        <v>0</v>
      </c>
      <c r="G33" s="21">
        <v>10</v>
      </c>
      <c r="H33" s="21">
        <v>77</v>
      </c>
      <c r="I33" s="21">
        <v>196</v>
      </c>
      <c r="J33" s="21">
        <v>116</v>
      </c>
      <c r="K33" s="21">
        <v>43</v>
      </c>
      <c r="L33" s="21">
        <v>6</v>
      </c>
      <c r="M33" s="46">
        <v>2</v>
      </c>
    </row>
    <row r="34" spans="1:13" ht="15" customHeight="1" thickBot="1">
      <c r="A34" s="512"/>
      <c r="B34" s="19" t="s">
        <v>300</v>
      </c>
      <c r="C34" s="8" t="s">
        <v>294</v>
      </c>
      <c r="D34" s="10">
        <v>305</v>
      </c>
      <c r="E34" s="10">
        <v>0</v>
      </c>
      <c r="F34" s="10">
        <v>1</v>
      </c>
      <c r="G34" s="10">
        <v>15</v>
      </c>
      <c r="H34" s="10">
        <v>96</v>
      </c>
      <c r="I34" s="10">
        <v>105</v>
      </c>
      <c r="J34" s="10">
        <v>73</v>
      </c>
      <c r="K34" s="10">
        <v>12</v>
      </c>
      <c r="L34" s="10">
        <v>3</v>
      </c>
      <c r="M34" s="47">
        <v>0</v>
      </c>
    </row>
    <row r="35" spans="1:13" ht="15" customHeight="1">
      <c r="A35" s="513" t="s">
        <v>288</v>
      </c>
      <c r="B35" s="16" t="s">
        <v>286</v>
      </c>
      <c r="C35" s="6" t="s">
        <v>278</v>
      </c>
      <c r="D35" s="7">
        <v>102</v>
      </c>
      <c r="E35" s="7">
        <v>0</v>
      </c>
      <c r="F35" s="7">
        <v>0</v>
      </c>
      <c r="G35" s="7">
        <v>0</v>
      </c>
      <c r="H35" s="7">
        <v>1</v>
      </c>
      <c r="I35" s="7">
        <v>12</v>
      </c>
      <c r="J35" s="7">
        <v>33</v>
      </c>
      <c r="K35" s="7">
        <v>20</v>
      </c>
      <c r="L35" s="7">
        <v>21</v>
      </c>
      <c r="M35" s="43">
        <v>15</v>
      </c>
    </row>
    <row r="36" spans="1:13" ht="15" customHeight="1">
      <c r="A36" s="507"/>
      <c r="B36" s="17" t="s">
        <v>287</v>
      </c>
      <c r="C36" s="8" t="s">
        <v>280</v>
      </c>
      <c r="D36" s="9">
        <v>48</v>
      </c>
      <c r="E36" s="9">
        <v>0</v>
      </c>
      <c r="F36" s="9">
        <v>0</v>
      </c>
      <c r="G36" s="9">
        <v>1</v>
      </c>
      <c r="H36" s="9">
        <v>1</v>
      </c>
      <c r="I36" s="9">
        <v>15</v>
      </c>
      <c r="J36" s="9">
        <v>23</v>
      </c>
      <c r="K36" s="9">
        <v>5</v>
      </c>
      <c r="L36" s="9">
        <v>2</v>
      </c>
      <c r="M36" s="45">
        <v>1</v>
      </c>
    </row>
    <row r="37" spans="1:13" ht="15" customHeight="1">
      <c r="A37" s="507"/>
      <c r="B37" s="18" t="s">
        <v>281</v>
      </c>
      <c r="C37" s="8" t="s">
        <v>278</v>
      </c>
      <c r="D37" s="9">
        <v>31</v>
      </c>
      <c r="E37" s="9">
        <v>0</v>
      </c>
      <c r="F37" s="9">
        <v>0</v>
      </c>
      <c r="G37" s="9">
        <v>0</v>
      </c>
      <c r="H37" s="9">
        <v>1</v>
      </c>
      <c r="I37" s="9">
        <v>2</v>
      </c>
      <c r="J37" s="9">
        <v>11</v>
      </c>
      <c r="K37" s="9">
        <v>5</v>
      </c>
      <c r="L37" s="9">
        <v>4</v>
      </c>
      <c r="M37" s="45">
        <v>8</v>
      </c>
    </row>
    <row r="38" spans="1:13" ht="15" customHeight="1">
      <c r="A38" s="507"/>
      <c r="B38" s="17" t="s">
        <v>282</v>
      </c>
      <c r="C38" s="8" t="s">
        <v>280</v>
      </c>
      <c r="D38" s="9">
        <v>16</v>
      </c>
      <c r="E38" s="9">
        <v>0</v>
      </c>
      <c r="F38" s="9">
        <v>0</v>
      </c>
      <c r="G38" s="9">
        <v>0</v>
      </c>
      <c r="H38" s="9">
        <v>0</v>
      </c>
      <c r="I38" s="9">
        <v>5</v>
      </c>
      <c r="J38" s="9">
        <v>10</v>
      </c>
      <c r="K38" s="9">
        <v>1</v>
      </c>
      <c r="L38" s="9">
        <v>0</v>
      </c>
      <c r="M38" s="45">
        <v>0</v>
      </c>
    </row>
    <row r="39" spans="1:13" ht="15" customHeight="1">
      <c r="A39" s="507"/>
      <c r="B39" s="18" t="s">
        <v>283</v>
      </c>
      <c r="C39" s="8" t="s">
        <v>278</v>
      </c>
      <c r="D39" s="9">
        <v>46</v>
      </c>
      <c r="E39" s="9">
        <v>0</v>
      </c>
      <c r="F39" s="9">
        <v>0</v>
      </c>
      <c r="G39" s="9">
        <v>0</v>
      </c>
      <c r="H39" s="9">
        <v>0</v>
      </c>
      <c r="I39" s="9">
        <v>6</v>
      </c>
      <c r="J39" s="9">
        <v>16</v>
      </c>
      <c r="K39" s="9">
        <v>11</v>
      </c>
      <c r="L39" s="9">
        <v>9</v>
      </c>
      <c r="M39" s="45">
        <v>4</v>
      </c>
    </row>
    <row r="40" spans="1:13" ht="15" customHeight="1">
      <c r="A40" s="507"/>
      <c r="B40" s="17" t="s">
        <v>284</v>
      </c>
      <c r="C40" s="8" t="s">
        <v>280</v>
      </c>
      <c r="D40" s="9">
        <v>28</v>
      </c>
      <c r="E40" s="9">
        <v>0</v>
      </c>
      <c r="F40" s="9">
        <v>0</v>
      </c>
      <c r="G40" s="9">
        <v>1</v>
      </c>
      <c r="H40" s="9">
        <v>1</v>
      </c>
      <c r="I40" s="9">
        <v>10</v>
      </c>
      <c r="J40" s="9">
        <v>10</v>
      </c>
      <c r="K40" s="9">
        <v>3</v>
      </c>
      <c r="L40" s="9">
        <v>2</v>
      </c>
      <c r="M40" s="45">
        <v>1</v>
      </c>
    </row>
    <row r="41" spans="1:13" ht="15" customHeight="1">
      <c r="A41" s="507"/>
      <c r="B41" s="18" t="s">
        <v>291</v>
      </c>
      <c r="C41" s="8" t="s">
        <v>292</v>
      </c>
      <c r="D41" s="9">
        <v>13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2</v>
      </c>
      <c r="K41" s="9">
        <v>1</v>
      </c>
      <c r="L41" s="9">
        <v>6</v>
      </c>
      <c r="M41" s="45">
        <v>3</v>
      </c>
    </row>
    <row r="42" spans="1:13" ht="15" customHeight="1">
      <c r="A42" s="507"/>
      <c r="B42" s="17" t="s">
        <v>293</v>
      </c>
      <c r="C42" s="8" t="s">
        <v>294</v>
      </c>
      <c r="D42" s="9">
        <v>3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2</v>
      </c>
      <c r="K42" s="9">
        <v>1</v>
      </c>
      <c r="L42" s="9">
        <v>0</v>
      </c>
      <c r="M42" s="45">
        <v>0</v>
      </c>
    </row>
    <row r="43" spans="1:13" ht="15" customHeight="1">
      <c r="A43" s="507"/>
      <c r="B43" s="18" t="s">
        <v>295</v>
      </c>
      <c r="C43" s="8" t="s">
        <v>292</v>
      </c>
      <c r="D43" s="9">
        <v>12</v>
      </c>
      <c r="E43" s="9">
        <v>0</v>
      </c>
      <c r="F43" s="9">
        <v>0</v>
      </c>
      <c r="G43" s="9">
        <v>0</v>
      </c>
      <c r="H43" s="9">
        <v>0</v>
      </c>
      <c r="I43" s="9">
        <v>3</v>
      </c>
      <c r="J43" s="9">
        <v>4</v>
      </c>
      <c r="K43" s="9">
        <v>3</v>
      </c>
      <c r="L43" s="9">
        <v>2</v>
      </c>
      <c r="M43" s="45">
        <v>0</v>
      </c>
    </row>
    <row r="44" spans="1:13" ht="15" customHeight="1">
      <c r="A44" s="507"/>
      <c r="B44" s="17" t="s">
        <v>296</v>
      </c>
      <c r="C44" s="8" t="s">
        <v>294</v>
      </c>
      <c r="D44" s="9">
        <v>1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v>0</v>
      </c>
      <c r="M44" s="45">
        <v>0</v>
      </c>
    </row>
    <row r="45" spans="1:13" ht="15" customHeight="1">
      <c r="A45" s="507"/>
      <c r="B45" s="18" t="s">
        <v>297</v>
      </c>
      <c r="C45" s="8" t="s">
        <v>292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5">
        <v>0</v>
      </c>
    </row>
    <row r="46" spans="1:13" ht="15" customHeight="1">
      <c r="A46" s="507"/>
      <c r="B46" s="17" t="s">
        <v>298</v>
      </c>
      <c r="C46" s="8" t="s">
        <v>294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46">
        <v>0</v>
      </c>
    </row>
    <row r="47" spans="1:13" ht="15" customHeight="1">
      <c r="A47" s="507"/>
      <c r="B47" s="18" t="s">
        <v>299</v>
      </c>
      <c r="C47" s="8" t="s">
        <v>292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46">
        <v>0</v>
      </c>
    </row>
    <row r="48" spans="1:13" ht="15" customHeight="1" thickBot="1">
      <c r="A48" s="508"/>
      <c r="B48" s="19" t="s">
        <v>300</v>
      </c>
      <c r="C48" s="37" t="s">
        <v>294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47">
        <v>0</v>
      </c>
    </row>
    <row r="49" spans="1:13" ht="15" customHeight="1">
      <c r="A49" s="507" t="s">
        <v>289</v>
      </c>
      <c r="B49" s="20" t="s">
        <v>286</v>
      </c>
      <c r="C49" s="11" t="s">
        <v>278</v>
      </c>
      <c r="D49" s="12">
        <v>233</v>
      </c>
      <c r="E49" s="12">
        <v>0</v>
      </c>
      <c r="F49" s="12">
        <v>0</v>
      </c>
      <c r="G49" s="12">
        <v>1</v>
      </c>
      <c r="H49" s="12">
        <v>7</v>
      </c>
      <c r="I49" s="12">
        <v>46</v>
      </c>
      <c r="J49" s="12">
        <v>109</v>
      </c>
      <c r="K49" s="12">
        <v>36</v>
      </c>
      <c r="L49" s="12">
        <v>30</v>
      </c>
      <c r="M49" s="59">
        <v>4</v>
      </c>
    </row>
    <row r="50" spans="1:13" ht="15" customHeight="1">
      <c r="A50" s="507"/>
      <c r="B50" s="17" t="s">
        <v>287</v>
      </c>
      <c r="C50" s="8" t="s">
        <v>280</v>
      </c>
      <c r="D50" s="9">
        <v>152</v>
      </c>
      <c r="E50" s="9">
        <v>0</v>
      </c>
      <c r="F50" s="9">
        <v>0</v>
      </c>
      <c r="G50" s="9">
        <v>2</v>
      </c>
      <c r="H50" s="9">
        <v>11</v>
      </c>
      <c r="I50" s="9">
        <v>41</v>
      </c>
      <c r="J50" s="9">
        <v>63</v>
      </c>
      <c r="K50" s="9">
        <v>24</v>
      </c>
      <c r="L50" s="9">
        <v>9</v>
      </c>
      <c r="M50" s="45">
        <v>2</v>
      </c>
    </row>
    <row r="51" spans="1:13" ht="15" customHeight="1">
      <c r="A51" s="507"/>
      <c r="B51" s="18" t="s">
        <v>281</v>
      </c>
      <c r="C51" s="8" t="s">
        <v>278</v>
      </c>
      <c r="D51" s="9">
        <v>99</v>
      </c>
      <c r="E51" s="9">
        <v>0</v>
      </c>
      <c r="F51" s="9">
        <v>0</v>
      </c>
      <c r="G51" s="9">
        <v>1</v>
      </c>
      <c r="H51" s="9">
        <v>1</v>
      </c>
      <c r="I51" s="9">
        <v>12</v>
      </c>
      <c r="J51" s="9">
        <v>51</v>
      </c>
      <c r="K51" s="9">
        <v>16</v>
      </c>
      <c r="L51" s="9">
        <v>16</v>
      </c>
      <c r="M51" s="45">
        <v>2</v>
      </c>
    </row>
    <row r="52" spans="1:13" ht="15" customHeight="1">
      <c r="A52" s="507"/>
      <c r="B52" s="17" t="s">
        <v>282</v>
      </c>
      <c r="C52" s="8" t="s">
        <v>280</v>
      </c>
      <c r="D52" s="9">
        <v>64</v>
      </c>
      <c r="E52" s="9">
        <v>0</v>
      </c>
      <c r="F52" s="9">
        <v>0</v>
      </c>
      <c r="G52" s="9">
        <v>1</v>
      </c>
      <c r="H52" s="9">
        <v>3</v>
      </c>
      <c r="I52" s="9">
        <v>9</v>
      </c>
      <c r="J52" s="9">
        <v>31</v>
      </c>
      <c r="K52" s="9">
        <v>12</v>
      </c>
      <c r="L52" s="9">
        <v>6</v>
      </c>
      <c r="M52" s="45">
        <v>2</v>
      </c>
    </row>
    <row r="53" spans="1:13" ht="15" customHeight="1">
      <c r="A53" s="507"/>
      <c r="B53" s="18" t="s">
        <v>283</v>
      </c>
      <c r="C53" s="8" t="s">
        <v>278</v>
      </c>
      <c r="D53" s="9">
        <v>65</v>
      </c>
      <c r="E53" s="9">
        <v>0</v>
      </c>
      <c r="F53" s="9">
        <v>0</v>
      </c>
      <c r="G53" s="9">
        <v>0</v>
      </c>
      <c r="H53" s="9">
        <v>6</v>
      </c>
      <c r="I53" s="9">
        <v>21</v>
      </c>
      <c r="J53" s="9">
        <v>26</v>
      </c>
      <c r="K53" s="9">
        <v>8</v>
      </c>
      <c r="L53" s="9">
        <v>4</v>
      </c>
      <c r="M53" s="45">
        <v>0</v>
      </c>
    </row>
    <row r="54" spans="1:13" ht="15" customHeight="1">
      <c r="A54" s="507"/>
      <c r="B54" s="17" t="s">
        <v>284</v>
      </c>
      <c r="C54" s="8" t="s">
        <v>280</v>
      </c>
      <c r="D54" s="9">
        <v>36</v>
      </c>
      <c r="E54" s="9">
        <v>0</v>
      </c>
      <c r="F54" s="9">
        <v>0</v>
      </c>
      <c r="G54" s="9">
        <v>1</v>
      </c>
      <c r="H54" s="9">
        <v>7</v>
      </c>
      <c r="I54" s="9">
        <v>12</v>
      </c>
      <c r="J54" s="9">
        <v>10</v>
      </c>
      <c r="K54" s="9">
        <v>4</v>
      </c>
      <c r="L54" s="9">
        <v>2</v>
      </c>
      <c r="M54" s="45">
        <v>0</v>
      </c>
    </row>
    <row r="55" spans="1:13" ht="15" customHeight="1">
      <c r="A55" s="507"/>
      <c r="B55" s="18" t="s">
        <v>291</v>
      </c>
      <c r="C55" s="8" t="s">
        <v>292</v>
      </c>
      <c r="D55" s="9">
        <v>31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9</v>
      </c>
      <c r="K55" s="9">
        <v>6</v>
      </c>
      <c r="L55" s="9">
        <v>10</v>
      </c>
      <c r="M55" s="45">
        <v>1</v>
      </c>
    </row>
    <row r="56" spans="1:13" ht="15" customHeight="1">
      <c r="A56" s="507"/>
      <c r="B56" s="17" t="s">
        <v>293</v>
      </c>
      <c r="C56" s="8" t="s">
        <v>294</v>
      </c>
      <c r="D56" s="9">
        <v>41</v>
      </c>
      <c r="E56" s="9">
        <v>0</v>
      </c>
      <c r="F56" s="9">
        <v>0</v>
      </c>
      <c r="G56" s="9">
        <v>0</v>
      </c>
      <c r="H56" s="9">
        <v>1</v>
      </c>
      <c r="I56" s="9">
        <v>14</v>
      </c>
      <c r="J56" s="9">
        <v>18</v>
      </c>
      <c r="K56" s="9">
        <v>7</v>
      </c>
      <c r="L56" s="9">
        <v>1</v>
      </c>
      <c r="M56" s="45">
        <v>0</v>
      </c>
    </row>
    <row r="57" spans="1:13" ht="15" customHeight="1">
      <c r="A57" s="507"/>
      <c r="B57" s="18" t="s">
        <v>295</v>
      </c>
      <c r="C57" s="8" t="s">
        <v>292</v>
      </c>
      <c r="D57" s="9">
        <v>20</v>
      </c>
      <c r="E57" s="9">
        <v>0</v>
      </c>
      <c r="F57" s="9">
        <v>0</v>
      </c>
      <c r="G57" s="9">
        <v>0</v>
      </c>
      <c r="H57" s="9">
        <v>0</v>
      </c>
      <c r="I57" s="9">
        <v>3</v>
      </c>
      <c r="J57" s="9">
        <v>12</v>
      </c>
      <c r="K57" s="9">
        <v>4</v>
      </c>
      <c r="L57" s="9">
        <v>0</v>
      </c>
      <c r="M57" s="45">
        <v>1</v>
      </c>
    </row>
    <row r="58" spans="1:13" ht="15" customHeight="1">
      <c r="A58" s="507"/>
      <c r="B58" s="17" t="s">
        <v>296</v>
      </c>
      <c r="C58" s="8" t="s">
        <v>294</v>
      </c>
      <c r="D58" s="9">
        <v>11</v>
      </c>
      <c r="E58" s="9">
        <v>0</v>
      </c>
      <c r="F58" s="9">
        <v>0</v>
      </c>
      <c r="G58" s="9">
        <v>0</v>
      </c>
      <c r="H58" s="9">
        <v>0</v>
      </c>
      <c r="I58" s="9">
        <v>6</v>
      </c>
      <c r="J58" s="9">
        <v>4</v>
      </c>
      <c r="K58" s="9">
        <v>1</v>
      </c>
      <c r="L58" s="9">
        <v>0</v>
      </c>
      <c r="M58" s="45">
        <v>0</v>
      </c>
    </row>
    <row r="59" spans="1:13" ht="15" customHeight="1">
      <c r="A59" s="507"/>
      <c r="B59" s="18" t="s">
        <v>297</v>
      </c>
      <c r="C59" s="8" t="s">
        <v>292</v>
      </c>
      <c r="D59" s="9">
        <v>13</v>
      </c>
      <c r="E59" s="9">
        <v>0</v>
      </c>
      <c r="F59" s="9">
        <v>0</v>
      </c>
      <c r="G59" s="9">
        <v>0</v>
      </c>
      <c r="H59" s="9">
        <v>0</v>
      </c>
      <c r="I59" s="9">
        <v>3</v>
      </c>
      <c r="J59" s="9">
        <v>8</v>
      </c>
      <c r="K59" s="9">
        <v>2</v>
      </c>
      <c r="L59" s="9">
        <v>0</v>
      </c>
      <c r="M59" s="45">
        <v>0</v>
      </c>
    </row>
    <row r="60" spans="1:13" ht="15" customHeight="1">
      <c r="A60" s="507"/>
      <c r="B60" s="17" t="s">
        <v>298</v>
      </c>
      <c r="C60" s="8" t="s">
        <v>294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46">
        <v>0</v>
      </c>
    </row>
    <row r="61" spans="1:13" ht="15" customHeight="1">
      <c r="A61" s="507"/>
      <c r="B61" s="18" t="s">
        <v>299</v>
      </c>
      <c r="C61" s="8" t="s">
        <v>292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3</v>
      </c>
      <c r="K61" s="21">
        <v>0</v>
      </c>
      <c r="L61" s="21">
        <v>0</v>
      </c>
      <c r="M61" s="46">
        <v>0</v>
      </c>
    </row>
    <row r="62" spans="1:13" ht="15" customHeight="1" thickBot="1">
      <c r="A62" s="508"/>
      <c r="B62" s="19" t="s">
        <v>300</v>
      </c>
      <c r="C62" s="37" t="s">
        <v>294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47">
        <v>0</v>
      </c>
    </row>
    <row r="63" spans="1:13" s="14" customFormat="1" ht="14.25">
      <c r="A63" s="22" t="s">
        <v>308</v>
      </c>
      <c r="B63" s="23"/>
      <c r="C63" s="23"/>
      <c r="D63" s="23"/>
      <c r="E63" s="23"/>
      <c r="F63" s="65"/>
    </row>
    <row r="64" spans="1:13" s="14" customFormat="1" ht="14.25">
      <c r="A64" s="25" t="s">
        <v>315</v>
      </c>
      <c r="B64" s="23"/>
      <c r="C64" s="23"/>
      <c r="D64" s="23"/>
      <c r="E64" s="23"/>
      <c r="F64" s="24"/>
    </row>
    <row r="65" spans="1:6" s="14" customFormat="1" ht="14.25">
      <c r="A65" s="25" t="s">
        <v>316</v>
      </c>
      <c r="B65" s="26"/>
      <c r="C65" s="26"/>
      <c r="D65" s="23"/>
      <c r="E65" s="23"/>
      <c r="F65" s="24"/>
    </row>
    <row r="66" spans="1:6" s="14" customFormat="1" ht="14.25">
      <c r="A66" s="25" t="s">
        <v>317</v>
      </c>
      <c r="B66" s="23"/>
      <c r="C66" s="23"/>
      <c r="D66" s="23"/>
      <c r="E66" s="23"/>
      <c r="F66" s="24"/>
    </row>
    <row r="67" spans="1:6" s="14" customFormat="1" ht="14.25">
      <c r="A67" s="25" t="s">
        <v>318</v>
      </c>
      <c r="B67" s="23"/>
      <c r="C67" s="23"/>
      <c r="D67" s="23"/>
      <c r="E67" s="23"/>
      <c r="F67" s="24"/>
    </row>
    <row r="68" spans="1:6" s="15" customFormat="1" ht="14.25">
      <c r="A68" s="25" t="s">
        <v>319</v>
      </c>
      <c r="B68" s="27"/>
      <c r="C68" s="27"/>
      <c r="D68" s="28"/>
      <c r="E68" s="28"/>
      <c r="F68" s="24"/>
    </row>
    <row r="69" spans="1:6">
      <c r="A69" s="13"/>
    </row>
    <row r="70" spans="1:6">
      <c r="A70" s="13"/>
    </row>
    <row r="71" spans="1:6">
      <c r="A71" s="13"/>
    </row>
    <row r="72" spans="1:6">
      <c r="A72" s="13"/>
    </row>
    <row r="73" spans="1:6">
      <c r="A73" s="13"/>
    </row>
    <row r="74" spans="1:6">
      <c r="A74" s="13"/>
    </row>
    <row r="75" spans="1:6">
      <c r="A75" s="13"/>
    </row>
    <row r="76" spans="1:6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25" style="1" customWidth="1"/>
    <col min="9" max="9" width="7.125" style="1" customWidth="1"/>
    <col min="10" max="10" width="7.375" style="1" customWidth="1"/>
    <col min="11" max="13" width="6.125" style="1" customWidth="1"/>
    <col min="14" max="16384" width="9" style="1"/>
  </cols>
  <sheetData>
    <row r="1" spans="1:13" ht="21.2" customHeight="1">
      <c r="A1" s="449" t="s">
        <v>368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369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366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370</v>
      </c>
      <c r="M3" s="452"/>
    </row>
    <row r="4" spans="1:13" ht="17.25" thickBot="1">
      <c r="B4" s="453" t="s">
        <v>367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371</v>
      </c>
      <c r="M4" s="479"/>
    </row>
    <row r="5" spans="1:13">
      <c r="A5" s="515" t="s">
        <v>372</v>
      </c>
      <c r="B5" s="481"/>
      <c r="C5" s="514" t="s">
        <v>373</v>
      </c>
      <c r="D5" s="474" t="s">
        <v>374</v>
      </c>
      <c r="E5" s="474"/>
      <c r="F5" s="474"/>
      <c r="G5" s="474"/>
      <c r="H5" s="474"/>
      <c r="I5" s="474"/>
      <c r="J5" s="474"/>
      <c r="K5" s="474"/>
      <c r="L5" s="474"/>
      <c r="M5" s="445"/>
    </row>
    <row r="6" spans="1:13" s="5" customFormat="1" ht="52.15" customHeight="1" thickBot="1">
      <c r="A6" s="516"/>
      <c r="B6" s="483"/>
      <c r="C6" s="456"/>
      <c r="D6" s="3" t="s">
        <v>375</v>
      </c>
      <c r="E6" s="4" t="s">
        <v>376</v>
      </c>
      <c r="F6" s="4" t="s">
        <v>383</v>
      </c>
      <c r="G6" s="4" t="s">
        <v>384</v>
      </c>
      <c r="H6" s="4" t="s">
        <v>385</v>
      </c>
      <c r="I6" s="4" t="s">
        <v>386</v>
      </c>
      <c r="J6" s="4" t="s">
        <v>387</v>
      </c>
      <c r="K6" s="4" t="s">
        <v>388</v>
      </c>
      <c r="L6" s="4" t="s">
        <v>389</v>
      </c>
      <c r="M6" s="63" t="s">
        <v>390</v>
      </c>
    </row>
    <row r="7" spans="1:13" ht="15" customHeight="1">
      <c r="A7" s="509" t="s">
        <v>391</v>
      </c>
      <c r="B7" s="16" t="s">
        <v>392</v>
      </c>
      <c r="C7" s="6" t="s">
        <v>292</v>
      </c>
      <c r="D7" s="7">
        <f t="shared" ref="D7:M20" si="0">D21+D35+D49</f>
        <v>15442</v>
      </c>
      <c r="E7" s="7">
        <f t="shared" si="0"/>
        <v>0</v>
      </c>
      <c r="F7" s="7">
        <f t="shared" si="0"/>
        <v>17</v>
      </c>
      <c r="G7" s="7">
        <f t="shared" si="0"/>
        <v>559</v>
      </c>
      <c r="H7" s="7">
        <f t="shared" si="0"/>
        <v>4104</v>
      </c>
      <c r="I7" s="7">
        <f t="shared" si="0"/>
        <v>6749</v>
      </c>
      <c r="J7" s="7">
        <f t="shared" si="0"/>
        <v>2785</v>
      </c>
      <c r="K7" s="7">
        <f t="shared" si="0"/>
        <v>888</v>
      </c>
      <c r="L7" s="7">
        <f t="shared" si="0"/>
        <v>275</v>
      </c>
      <c r="M7" s="43">
        <f t="shared" si="0"/>
        <v>65</v>
      </c>
    </row>
    <row r="8" spans="1:13" ht="15" customHeight="1">
      <c r="A8" s="507"/>
      <c r="B8" s="17" t="s">
        <v>393</v>
      </c>
      <c r="C8" s="8" t="s">
        <v>294</v>
      </c>
      <c r="D8" s="9">
        <f t="shared" si="0"/>
        <v>9380</v>
      </c>
      <c r="E8" s="9">
        <f t="shared" si="0"/>
        <v>0</v>
      </c>
      <c r="F8" s="9">
        <f t="shared" si="0"/>
        <v>25</v>
      </c>
      <c r="G8" s="9">
        <f t="shared" si="0"/>
        <v>656</v>
      </c>
      <c r="H8" s="9">
        <f t="shared" si="0"/>
        <v>2698</v>
      </c>
      <c r="I8" s="9">
        <f t="shared" si="0"/>
        <v>3574</v>
      </c>
      <c r="J8" s="9">
        <f t="shared" si="0"/>
        <v>1823</v>
      </c>
      <c r="K8" s="9">
        <f t="shared" si="0"/>
        <v>506</v>
      </c>
      <c r="L8" s="9">
        <f t="shared" si="0"/>
        <v>91</v>
      </c>
      <c r="M8" s="45">
        <f t="shared" si="0"/>
        <v>7</v>
      </c>
    </row>
    <row r="9" spans="1:13" ht="15" customHeight="1">
      <c r="A9" s="507"/>
      <c r="B9" s="18" t="s">
        <v>394</v>
      </c>
      <c r="C9" s="8" t="s">
        <v>292</v>
      </c>
      <c r="D9" s="9">
        <f t="shared" si="0"/>
        <v>7697</v>
      </c>
      <c r="E9" s="9">
        <f t="shared" si="0"/>
        <v>0</v>
      </c>
      <c r="F9" s="9">
        <f t="shared" si="0"/>
        <v>16</v>
      </c>
      <c r="G9" s="9">
        <f t="shared" si="0"/>
        <v>199</v>
      </c>
      <c r="H9" s="9">
        <f t="shared" si="0"/>
        <v>2036</v>
      </c>
      <c r="I9" s="9">
        <f t="shared" si="0"/>
        <v>3601</v>
      </c>
      <c r="J9" s="9">
        <f t="shared" si="0"/>
        <v>1344</v>
      </c>
      <c r="K9" s="9">
        <f t="shared" si="0"/>
        <v>374</v>
      </c>
      <c r="L9" s="9">
        <f t="shared" si="0"/>
        <v>101</v>
      </c>
      <c r="M9" s="45">
        <f t="shared" si="0"/>
        <v>26</v>
      </c>
    </row>
    <row r="10" spans="1:13" ht="15" customHeight="1">
      <c r="A10" s="507"/>
      <c r="B10" s="17" t="s">
        <v>395</v>
      </c>
      <c r="C10" s="8" t="s">
        <v>294</v>
      </c>
      <c r="D10" s="9">
        <f t="shared" si="0"/>
        <v>4245</v>
      </c>
      <c r="E10" s="9">
        <f t="shared" si="0"/>
        <v>0</v>
      </c>
      <c r="F10" s="9">
        <f t="shared" si="0"/>
        <v>11</v>
      </c>
      <c r="G10" s="9">
        <f t="shared" si="0"/>
        <v>193</v>
      </c>
      <c r="H10" s="9">
        <f t="shared" si="0"/>
        <v>1096</v>
      </c>
      <c r="I10" s="9">
        <f t="shared" si="0"/>
        <v>1586</v>
      </c>
      <c r="J10" s="9">
        <f t="shared" si="0"/>
        <v>987</v>
      </c>
      <c r="K10" s="9">
        <f t="shared" si="0"/>
        <v>313</v>
      </c>
      <c r="L10" s="9">
        <f t="shared" si="0"/>
        <v>55</v>
      </c>
      <c r="M10" s="45">
        <f t="shared" si="0"/>
        <v>4</v>
      </c>
    </row>
    <row r="11" spans="1:13" ht="15" customHeight="1">
      <c r="A11" s="507"/>
      <c r="B11" s="18" t="s">
        <v>396</v>
      </c>
      <c r="C11" s="8" t="s">
        <v>292</v>
      </c>
      <c r="D11" s="9">
        <f t="shared" si="0"/>
        <v>3584</v>
      </c>
      <c r="E11" s="9">
        <f t="shared" si="0"/>
        <v>0</v>
      </c>
      <c r="F11" s="9">
        <f t="shared" si="0"/>
        <v>1</v>
      </c>
      <c r="G11" s="9">
        <f t="shared" si="0"/>
        <v>152</v>
      </c>
      <c r="H11" s="9">
        <f t="shared" si="0"/>
        <v>934</v>
      </c>
      <c r="I11" s="9">
        <f t="shared" si="0"/>
        <v>1638</v>
      </c>
      <c r="J11" s="9">
        <f t="shared" si="0"/>
        <v>572</v>
      </c>
      <c r="K11" s="9">
        <f t="shared" si="0"/>
        <v>192</v>
      </c>
      <c r="L11" s="9">
        <f t="shared" si="0"/>
        <v>74</v>
      </c>
      <c r="M11" s="45">
        <f t="shared" si="0"/>
        <v>21</v>
      </c>
    </row>
    <row r="12" spans="1:13" ht="15" customHeight="1">
      <c r="A12" s="507"/>
      <c r="B12" s="17" t="s">
        <v>397</v>
      </c>
      <c r="C12" s="8" t="s">
        <v>294</v>
      </c>
      <c r="D12" s="9">
        <f t="shared" si="0"/>
        <v>2412</v>
      </c>
      <c r="E12" s="9">
        <f t="shared" si="0"/>
        <v>0</v>
      </c>
      <c r="F12" s="9">
        <f t="shared" si="0"/>
        <v>4</v>
      </c>
      <c r="G12" s="9">
        <f t="shared" si="0"/>
        <v>234</v>
      </c>
      <c r="H12" s="9">
        <f t="shared" si="0"/>
        <v>710</v>
      </c>
      <c r="I12" s="9">
        <f t="shared" si="0"/>
        <v>976</v>
      </c>
      <c r="J12" s="9">
        <f t="shared" si="0"/>
        <v>387</v>
      </c>
      <c r="K12" s="9">
        <f t="shared" si="0"/>
        <v>82</v>
      </c>
      <c r="L12" s="9">
        <f t="shared" si="0"/>
        <v>17</v>
      </c>
      <c r="M12" s="45">
        <f t="shared" si="0"/>
        <v>2</v>
      </c>
    </row>
    <row r="13" spans="1:13" ht="15" customHeight="1">
      <c r="A13" s="507"/>
      <c r="B13" s="18" t="s">
        <v>291</v>
      </c>
      <c r="C13" s="8" t="s">
        <v>292</v>
      </c>
      <c r="D13" s="9">
        <f t="shared" si="0"/>
        <v>2866</v>
      </c>
      <c r="E13" s="9">
        <f t="shared" si="0"/>
        <v>0</v>
      </c>
      <c r="F13" s="9">
        <f t="shared" si="0"/>
        <v>0</v>
      </c>
      <c r="G13" s="9">
        <f t="shared" si="0"/>
        <v>126</v>
      </c>
      <c r="H13" s="9">
        <f t="shared" si="0"/>
        <v>865</v>
      </c>
      <c r="I13" s="9">
        <f t="shared" si="0"/>
        <v>1013</v>
      </c>
      <c r="J13" s="9">
        <f t="shared" si="0"/>
        <v>561</v>
      </c>
      <c r="K13" s="9">
        <f t="shared" si="0"/>
        <v>211</v>
      </c>
      <c r="L13" s="9">
        <f t="shared" si="0"/>
        <v>75</v>
      </c>
      <c r="M13" s="45">
        <f t="shared" si="0"/>
        <v>15</v>
      </c>
    </row>
    <row r="14" spans="1:13" ht="15" customHeight="1">
      <c r="A14" s="507"/>
      <c r="B14" s="17" t="s">
        <v>293</v>
      </c>
      <c r="C14" s="8" t="s">
        <v>294</v>
      </c>
      <c r="D14" s="9">
        <f t="shared" si="0"/>
        <v>1647</v>
      </c>
      <c r="E14" s="9">
        <f t="shared" si="0"/>
        <v>0</v>
      </c>
      <c r="F14" s="9">
        <f t="shared" si="0"/>
        <v>0</v>
      </c>
      <c r="G14" s="9">
        <f t="shared" si="0"/>
        <v>108</v>
      </c>
      <c r="H14" s="9">
        <f t="shared" si="0"/>
        <v>521</v>
      </c>
      <c r="I14" s="9">
        <f t="shared" si="0"/>
        <v>611</v>
      </c>
      <c r="J14" s="9">
        <f t="shared" si="0"/>
        <v>304</v>
      </c>
      <c r="K14" s="9">
        <f t="shared" si="0"/>
        <v>87</v>
      </c>
      <c r="L14" s="9">
        <f t="shared" si="0"/>
        <v>15</v>
      </c>
      <c r="M14" s="45">
        <f t="shared" si="0"/>
        <v>1</v>
      </c>
    </row>
    <row r="15" spans="1:13" ht="15" customHeight="1">
      <c r="A15" s="507"/>
      <c r="B15" s="18" t="s">
        <v>295</v>
      </c>
      <c r="C15" s="8" t="s">
        <v>292</v>
      </c>
      <c r="D15" s="9">
        <f t="shared" si="0"/>
        <v>715</v>
      </c>
      <c r="E15" s="9">
        <f t="shared" si="0"/>
        <v>0</v>
      </c>
      <c r="F15" s="9">
        <f t="shared" si="0"/>
        <v>0</v>
      </c>
      <c r="G15" s="9">
        <f t="shared" si="0"/>
        <v>71</v>
      </c>
      <c r="H15" s="9">
        <f t="shared" si="0"/>
        <v>148</v>
      </c>
      <c r="I15" s="9">
        <f t="shared" si="0"/>
        <v>218</v>
      </c>
      <c r="J15" s="9">
        <f t="shared" si="0"/>
        <v>179</v>
      </c>
      <c r="K15" s="9">
        <f t="shared" si="0"/>
        <v>79</v>
      </c>
      <c r="L15" s="9">
        <f t="shared" si="0"/>
        <v>19</v>
      </c>
      <c r="M15" s="45">
        <f t="shared" si="0"/>
        <v>1</v>
      </c>
    </row>
    <row r="16" spans="1:13" ht="15" customHeight="1">
      <c r="A16" s="507"/>
      <c r="B16" s="17" t="s">
        <v>296</v>
      </c>
      <c r="C16" s="8" t="s">
        <v>294</v>
      </c>
      <c r="D16" s="9">
        <f t="shared" si="0"/>
        <v>628</v>
      </c>
      <c r="E16" s="9">
        <f t="shared" si="0"/>
        <v>0</v>
      </c>
      <c r="F16" s="9">
        <f t="shared" si="0"/>
        <v>10</v>
      </c>
      <c r="G16" s="9">
        <f t="shared" si="0"/>
        <v>98</v>
      </c>
      <c r="H16" s="9">
        <f t="shared" si="0"/>
        <v>233</v>
      </c>
      <c r="I16" s="9">
        <f t="shared" si="0"/>
        <v>193</v>
      </c>
      <c r="J16" s="9">
        <f t="shared" si="0"/>
        <v>80</v>
      </c>
      <c r="K16" s="9">
        <f t="shared" si="0"/>
        <v>13</v>
      </c>
      <c r="L16" s="9">
        <f t="shared" si="0"/>
        <v>1</v>
      </c>
      <c r="M16" s="45">
        <f t="shared" si="0"/>
        <v>0</v>
      </c>
    </row>
    <row r="17" spans="1:13" ht="15" customHeight="1">
      <c r="A17" s="507"/>
      <c r="B17" s="18" t="s">
        <v>297</v>
      </c>
      <c r="C17" s="8" t="s">
        <v>292</v>
      </c>
      <c r="D17" s="9">
        <f t="shared" si="0"/>
        <v>92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17</v>
      </c>
      <c r="I17" s="9">
        <f t="shared" si="0"/>
        <v>25</v>
      </c>
      <c r="J17" s="9">
        <f t="shared" si="0"/>
        <v>36</v>
      </c>
      <c r="K17" s="9">
        <f t="shared" si="0"/>
        <v>11</v>
      </c>
      <c r="L17" s="9">
        <f t="shared" si="0"/>
        <v>3</v>
      </c>
      <c r="M17" s="45">
        <f t="shared" si="0"/>
        <v>0</v>
      </c>
    </row>
    <row r="18" spans="1:13" ht="15" customHeight="1">
      <c r="A18" s="507"/>
      <c r="B18" s="17" t="s">
        <v>298</v>
      </c>
      <c r="C18" s="8" t="s">
        <v>294</v>
      </c>
      <c r="D18" s="9">
        <f t="shared" si="0"/>
        <v>105</v>
      </c>
      <c r="E18" s="21">
        <f t="shared" si="0"/>
        <v>0</v>
      </c>
      <c r="F18" s="21">
        <f t="shared" si="0"/>
        <v>0</v>
      </c>
      <c r="G18" s="21">
        <f t="shared" si="0"/>
        <v>4</v>
      </c>
      <c r="H18" s="21">
        <f t="shared" si="0"/>
        <v>28</v>
      </c>
      <c r="I18" s="21">
        <f t="shared" si="0"/>
        <v>52</v>
      </c>
      <c r="J18" s="21">
        <f t="shared" si="0"/>
        <v>18</v>
      </c>
      <c r="K18" s="21">
        <f t="shared" si="0"/>
        <v>2</v>
      </c>
      <c r="L18" s="21">
        <f t="shared" si="0"/>
        <v>1</v>
      </c>
      <c r="M18" s="46">
        <f t="shared" si="0"/>
        <v>0</v>
      </c>
    </row>
    <row r="19" spans="1:13" ht="15" customHeight="1">
      <c r="A19" s="507"/>
      <c r="B19" s="18" t="s">
        <v>299</v>
      </c>
      <c r="C19" s="8" t="s">
        <v>292</v>
      </c>
      <c r="D19" s="9">
        <f t="shared" si="0"/>
        <v>488</v>
      </c>
      <c r="E19" s="21">
        <f t="shared" si="0"/>
        <v>0</v>
      </c>
      <c r="F19" s="21">
        <f t="shared" si="0"/>
        <v>0</v>
      </c>
      <c r="G19" s="21">
        <f t="shared" si="0"/>
        <v>11</v>
      </c>
      <c r="H19" s="21">
        <f t="shared" si="0"/>
        <v>104</v>
      </c>
      <c r="I19" s="21">
        <f t="shared" si="0"/>
        <v>254</v>
      </c>
      <c r="J19" s="21">
        <f t="shared" si="0"/>
        <v>93</v>
      </c>
      <c r="K19" s="21">
        <f t="shared" si="0"/>
        <v>21</v>
      </c>
      <c r="L19" s="21">
        <f t="shared" si="0"/>
        <v>3</v>
      </c>
      <c r="M19" s="46">
        <f t="shared" si="0"/>
        <v>2</v>
      </c>
    </row>
    <row r="20" spans="1:13" ht="15" customHeight="1" thickBot="1">
      <c r="A20" s="508"/>
      <c r="B20" s="19" t="s">
        <v>300</v>
      </c>
      <c r="C20" s="8" t="s">
        <v>294</v>
      </c>
      <c r="D20" s="10">
        <f t="shared" si="0"/>
        <v>343</v>
      </c>
      <c r="E20" s="10">
        <f t="shared" si="0"/>
        <v>0</v>
      </c>
      <c r="F20" s="10">
        <f t="shared" si="0"/>
        <v>0</v>
      </c>
      <c r="G20" s="10">
        <f t="shared" si="0"/>
        <v>19</v>
      </c>
      <c r="H20" s="10">
        <f t="shared" si="0"/>
        <v>110</v>
      </c>
      <c r="I20" s="10">
        <f t="shared" si="0"/>
        <v>156</v>
      </c>
      <c r="J20" s="10">
        <f t="shared" si="0"/>
        <v>47</v>
      </c>
      <c r="K20" s="10">
        <f t="shared" si="0"/>
        <v>9</v>
      </c>
      <c r="L20" s="10">
        <f t="shared" si="0"/>
        <v>2</v>
      </c>
      <c r="M20" s="47">
        <f t="shared" si="0"/>
        <v>0</v>
      </c>
    </row>
    <row r="21" spans="1:13" ht="15" customHeight="1">
      <c r="A21" s="510" t="s">
        <v>398</v>
      </c>
      <c r="B21" s="16" t="s">
        <v>399</v>
      </c>
      <c r="C21" s="6" t="s">
        <v>292</v>
      </c>
      <c r="D21" s="7">
        <v>15107</v>
      </c>
      <c r="E21" s="7">
        <v>0</v>
      </c>
      <c r="F21" s="7">
        <v>17</v>
      </c>
      <c r="G21" s="7">
        <v>558</v>
      </c>
      <c r="H21" s="7">
        <v>4096</v>
      </c>
      <c r="I21" s="7">
        <v>6691</v>
      </c>
      <c r="J21" s="7">
        <v>2643</v>
      </c>
      <c r="K21" s="7">
        <v>832</v>
      </c>
      <c r="L21" s="7">
        <v>224</v>
      </c>
      <c r="M21" s="43">
        <v>46</v>
      </c>
    </row>
    <row r="22" spans="1:13" ht="15" customHeight="1">
      <c r="A22" s="511"/>
      <c r="B22" s="17" t="s">
        <v>400</v>
      </c>
      <c r="C22" s="8" t="s">
        <v>294</v>
      </c>
      <c r="D22" s="9">
        <v>9180</v>
      </c>
      <c r="E22" s="9">
        <v>0</v>
      </c>
      <c r="F22" s="9">
        <v>25</v>
      </c>
      <c r="G22" s="9">
        <v>653</v>
      </c>
      <c r="H22" s="9">
        <v>2686</v>
      </c>
      <c r="I22" s="9">
        <v>3518</v>
      </c>
      <c r="J22" s="9">
        <v>1737</v>
      </c>
      <c r="K22" s="9">
        <v>477</v>
      </c>
      <c r="L22" s="9">
        <v>80</v>
      </c>
      <c r="M22" s="45">
        <v>4</v>
      </c>
    </row>
    <row r="23" spans="1:13" ht="15" customHeight="1">
      <c r="A23" s="511"/>
      <c r="B23" s="18" t="s">
        <v>394</v>
      </c>
      <c r="C23" s="8" t="s">
        <v>292</v>
      </c>
      <c r="D23" s="9">
        <v>7567</v>
      </c>
      <c r="E23" s="9">
        <v>0</v>
      </c>
      <c r="F23" s="9">
        <v>16</v>
      </c>
      <c r="G23" s="9">
        <v>198</v>
      </c>
      <c r="H23" s="9">
        <v>2034</v>
      </c>
      <c r="I23" s="9">
        <v>3587</v>
      </c>
      <c r="J23" s="9">
        <v>1282</v>
      </c>
      <c r="K23" s="9">
        <v>353</v>
      </c>
      <c r="L23" s="9">
        <v>81</v>
      </c>
      <c r="M23" s="45">
        <v>16</v>
      </c>
    </row>
    <row r="24" spans="1:13" ht="15" customHeight="1">
      <c r="A24" s="511"/>
      <c r="B24" s="17" t="s">
        <v>395</v>
      </c>
      <c r="C24" s="8" t="s">
        <v>294</v>
      </c>
      <c r="D24" s="9">
        <v>4165</v>
      </c>
      <c r="E24" s="9">
        <v>0</v>
      </c>
      <c r="F24" s="9">
        <v>11</v>
      </c>
      <c r="G24" s="9">
        <v>192</v>
      </c>
      <c r="H24" s="9">
        <v>1093</v>
      </c>
      <c r="I24" s="9">
        <v>1572</v>
      </c>
      <c r="J24" s="9">
        <v>946</v>
      </c>
      <c r="K24" s="9">
        <v>300</v>
      </c>
      <c r="L24" s="9">
        <v>49</v>
      </c>
      <c r="M24" s="45">
        <v>2</v>
      </c>
    </row>
    <row r="25" spans="1:13" ht="15" customHeight="1">
      <c r="A25" s="511"/>
      <c r="B25" s="18" t="s">
        <v>396</v>
      </c>
      <c r="C25" s="8" t="s">
        <v>292</v>
      </c>
      <c r="D25" s="9">
        <v>3473</v>
      </c>
      <c r="E25" s="9">
        <v>0</v>
      </c>
      <c r="F25" s="9">
        <v>1</v>
      </c>
      <c r="G25" s="9">
        <v>152</v>
      </c>
      <c r="H25" s="9">
        <v>928</v>
      </c>
      <c r="I25" s="9">
        <v>1611</v>
      </c>
      <c r="J25" s="9">
        <v>530</v>
      </c>
      <c r="K25" s="9">
        <v>173</v>
      </c>
      <c r="L25" s="9">
        <v>61</v>
      </c>
      <c r="M25" s="45">
        <v>17</v>
      </c>
    </row>
    <row r="26" spans="1:13" ht="15" customHeight="1">
      <c r="A26" s="511"/>
      <c r="B26" s="17" t="s">
        <v>397</v>
      </c>
      <c r="C26" s="8" t="s">
        <v>294</v>
      </c>
      <c r="D26" s="9">
        <v>2348</v>
      </c>
      <c r="E26" s="9">
        <v>0</v>
      </c>
      <c r="F26" s="9">
        <v>4</v>
      </c>
      <c r="G26" s="9">
        <v>232</v>
      </c>
      <c r="H26" s="9">
        <v>702</v>
      </c>
      <c r="I26" s="9">
        <v>954</v>
      </c>
      <c r="J26" s="9">
        <v>367</v>
      </c>
      <c r="K26" s="9">
        <v>75</v>
      </c>
      <c r="L26" s="9">
        <v>13</v>
      </c>
      <c r="M26" s="45">
        <v>1</v>
      </c>
    </row>
    <row r="27" spans="1:13" ht="15" customHeight="1">
      <c r="A27" s="511"/>
      <c r="B27" s="18" t="s">
        <v>291</v>
      </c>
      <c r="C27" s="8" t="s">
        <v>292</v>
      </c>
      <c r="D27" s="9">
        <v>2822</v>
      </c>
      <c r="E27" s="9">
        <v>0</v>
      </c>
      <c r="F27" s="9">
        <v>0</v>
      </c>
      <c r="G27" s="9">
        <v>126</v>
      </c>
      <c r="H27" s="9">
        <v>865</v>
      </c>
      <c r="I27" s="9">
        <v>1007</v>
      </c>
      <c r="J27" s="9">
        <v>550</v>
      </c>
      <c r="K27" s="9">
        <v>204</v>
      </c>
      <c r="L27" s="9">
        <v>59</v>
      </c>
      <c r="M27" s="45">
        <v>11</v>
      </c>
    </row>
    <row r="28" spans="1:13" ht="15" customHeight="1">
      <c r="A28" s="511"/>
      <c r="B28" s="17" t="s">
        <v>293</v>
      </c>
      <c r="C28" s="8" t="s">
        <v>294</v>
      </c>
      <c r="D28" s="9">
        <v>1603</v>
      </c>
      <c r="E28" s="9">
        <v>0</v>
      </c>
      <c r="F28" s="9">
        <v>0</v>
      </c>
      <c r="G28" s="9">
        <v>108</v>
      </c>
      <c r="H28" s="9">
        <v>520</v>
      </c>
      <c r="I28" s="9">
        <v>597</v>
      </c>
      <c r="J28" s="9">
        <v>284</v>
      </c>
      <c r="K28" s="9">
        <v>79</v>
      </c>
      <c r="L28" s="9">
        <v>14</v>
      </c>
      <c r="M28" s="45">
        <v>1</v>
      </c>
    </row>
    <row r="29" spans="1:13" ht="15" customHeight="1">
      <c r="A29" s="511"/>
      <c r="B29" s="18" t="s">
        <v>295</v>
      </c>
      <c r="C29" s="8" t="s">
        <v>292</v>
      </c>
      <c r="D29" s="9">
        <v>683</v>
      </c>
      <c r="E29" s="9">
        <v>0</v>
      </c>
      <c r="F29" s="9">
        <v>0</v>
      </c>
      <c r="G29" s="9">
        <v>71</v>
      </c>
      <c r="H29" s="9">
        <v>148</v>
      </c>
      <c r="I29" s="9">
        <v>212</v>
      </c>
      <c r="J29" s="9">
        <v>163</v>
      </c>
      <c r="K29" s="9">
        <v>72</v>
      </c>
      <c r="L29" s="9">
        <v>17</v>
      </c>
      <c r="M29" s="45">
        <v>0</v>
      </c>
    </row>
    <row r="30" spans="1:13" ht="15" customHeight="1">
      <c r="A30" s="511"/>
      <c r="B30" s="17" t="s">
        <v>296</v>
      </c>
      <c r="C30" s="8" t="s">
        <v>294</v>
      </c>
      <c r="D30" s="9">
        <v>616</v>
      </c>
      <c r="E30" s="9">
        <v>0</v>
      </c>
      <c r="F30" s="9">
        <v>10</v>
      </c>
      <c r="G30" s="9">
        <v>98</v>
      </c>
      <c r="H30" s="9">
        <v>233</v>
      </c>
      <c r="I30" s="9">
        <v>187</v>
      </c>
      <c r="J30" s="9">
        <v>75</v>
      </c>
      <c r="K30" s="9">
        <v>12</v>
      </c>
      <c r="L30" s="9">
        <v>1</v>
      </c>
      <c r="M30" s="45">
        <v>0</v>
      </c>
    </row>
    <row r="31" spans="1:13" ht="15" customHeight="1">
      <c r="A31" s="511"/>
      <c r="B31" s="18" t="s">
        <v>297</v>
      </c>
      <c r="C31" s="8" t="s">
        <v>292</v>
      </c>
      <c r="D31" s="9">
        <v>79</v>
      </c>
      <c r="E31" s="9">
        <v>0</v>
      </c>
      <c r="F31" s="9">
        <v>0</v>
      </c>
      <c r="G31" s="9">
        <v>0</v>
      </c>
      <c r="H31" s="9">
        <v>17</v>
      </c>
      <c r="I31" s="9">
        <v>22</v>
      </c>
      <c r="J31" s="9">
        <v>28</v>
      </c>
      <c r="K31" s="9">
        <v>9</v>
      </c>
      <c r="L31" s="9">
        <v>3</v>
      </c>
      <c r="M31" s="45">
        <v>0</v>
      </c>
    </row>
    <row r="32" spans="1:13" ht="15" customHeight="1">
      <c r="A32" s="509"/>
      <c r="B32" s="17" t="s">
        <v>298</v>
      </c>
      <c r="C32" s="8" t="s">
        <v>294</v>
      </c>
      <c r="D32" s="21">
        <v>105</v>
      </c>
      <c r="E32" s="21">
        <v>0</v>
      </c>
      <c r="F32" s="21">
        <v>0</v>
      </c>
      <c r="G32" s="21">
        <v>4</v>
      </c>
      <c r="H32" s="21">
        <v>28</v>
      </c>
      <c r="I32" s="21">
        <v>52</v>
      </c>
      <c r="J32" s="21">
        <v>18</v>
      </c>
      <c r="K32" s="21">
        <v>2</v>
      </c>
      <c r="L32" s="21">
        <v>1</v>
      </c>
      <c r="M32" s="46">
        <v>0</v>
      </c>
    </row>
    <row r="33" spans="1:13" ht="15" customHeight="1">
      <c r="A33" s="509"/>
      <c r="B33" s="18" t="s">
        <v>299</v>
      </c>
      <c r="C33" s="8" t="s">
        <v>292</v>
      </c>
      <c r="D33" s="21">
        <v>483</v>
      </c>
      <c r="E33" s="21">
        <v>0</v>
      </c>
      <c r="F33" s="21">
        <v>0</v>
      </c>
      <c r="G33" s="21">
        <v>11</v>
      </c>
      <c r="H33" s="21">
        <v>104</v>
      </c>
      <c r="I33" s="21">
        <v>252</v>
      </c>
      <c r="J33" s="21">
        <v>90</v>
      </c>
      <c r="K33" s="21">
        <v>21</v>
      </c>
      <c r="L33" s="21">
        <v>3</v>
      </c>
      <c r="M33" s="46">
        <v>2</v>
      </c>
    </row>
    <row r="34" spans="1:13" ht="15" customHeight="1" thickBot="1">
      <c r="A34" s="512"/>
      <c r="B34" s="19" t="s">
        <v>300</v>
      </c>
      <c r="C34" s="8" t="s">
        <v>294</v>
      </c>
      <c r="D34" s="10">
        <v>343</v>
      </c>
      <c r="E34" s="10">
        <v>0</v>
      </c>
      <c r="F34" s="10">
        <v>0</v>
      </c>
      <c r="G34" s="10">
        <v>19</v>
      </c>
      <c r="H34" s="10">
        <v>110</v>
      </c>
      <c r="I34" s="10">
        <v>156</v>
      </c>
      <c r="J34" s="10">
        <v>47</v>
      </c>
      <c r="K34" s="10">
        <v>9</v>
      </c>
      <c r="L34" s="10">
        <v>2</v>
      </c>
      <c r="M34" s="47">
        <v>0</v>
      </c>
    </row>
    <row r="35" spans="1:13" ht="15" customHeight="1">
      <c r="A35" s="513" t="s">
        <v>401</v>
      </c>
      <c r="B35" s="16" t="s">
        <v>399</v>
      </c>
      <c r="C35" s="6" t="s">
        <v>292</v>
      </c>
      <c r="D35" s="7">
        <v>102</v>
      </c>
      <c r="E35" s="7">
        <v>0</v>
      </c>
      <c r="F35" s="7">
        <v>0</v>
      </c>
      <c r="G35" s="7">
        <v>0</v>
      </c>
      <c r="H35" s="7">
        <v>1</v>
      </c>
      <c r="I35" s="7">
        <v>12</v>
      </c>
      <c r="J35" s="7">
        <v>33</v>
      </c>
      <c r="K35" s="7">
        <v>20</v>
      </c>
      <c r="L35" s="7">
        <v>21</v>
      </c>
      <c r="M35" s="43">
        <v>15</v>
      </c>
    </row>
    <row r="36" spans="1:13" ht="15" customHeight="1">
      <c r="A36" s="507"/>
      <c r="B36" s="17" t="s">
        <v>400</v>
      </c>
      <c r="C36" s="8" t="s">
        <v>294</v>
      </c>
      <c r="D36" s="9">
        <v>48</v>
      </c>
      <c r="E36" s="9">
        <v>0</v>
      </c>
      <c r="F36" s="9">
        <v>0</v>
      </c>
      <c r="G36" s="9">
        <v>1</v>
      </c>
      <c r="H36" s="9">
        <v>1</v>
      </c>
      <c r="I36" s="9">
        <v>15</v>
      </c>
      <c r="J36" s="9">
        <v>23</v>
      </c>
      <c r="K36" s="9">
        <v>5</v>
      </c>
      <c r="L36" s="9">
        <v>2</v>
      </c>
      <c r="M36" s="45">
        <v>1</v>
      </c>
    </row>
    <row r="37" spans="1:13" ht="15" customHeight="1">
      <c r="A37" s="507"/>
      <c r="B37" s="18" t="s">
        <v>394</v>
      </c>
      <c r="C37" s="8" t="s">
        <v>292</v>
      </c>
      <c r="D37" s="9">
        <v>31</v>
      </c>
      <c r="E37" s="9">
        <v>0</v>
      </c>
      <c r="F37" s="9">
        <v>0</v>
      </c>
      <c r="G37" s="9">
        <v>0</v>
      </c>
      <c r="H37" s="9">
        <v>1</v>
      </c>
      <c r="I37" s="9">
        <v>2</v>
      </c>
      <c r="J37" s="9">
        <v>11</v>
      </c>
      <c r="K37" s="9">
        <v>5</v>
      </c>
      <c r="L37" s="9">
        <v>4</v>
      </c>
      <c r="M37" s="45">
        <v>8</v>
      </c>
    </row>
    <row r="38" spans="1:13" ht="15" customHeight="1">
      <c r="A38" s="507"/>
      <c r="B38" s="17" t="s">
        <v>395</v>
      </c>
      <c r="C38" s="8" t="s">
        <v>294</v>
      </c>
      <c r="D38" s="9">
        <v>16</v>
      </c>
      <c r="E38" s="9">
        <v>0</v>
      </c>
      <c r="F38" s="9">
        <v>0</v>
      </c>
      <c r="G38" s="9">
        <v>0</v>
      </c>
      <c r="H38" s="9">
        <v>0</v>
      </c>
      <c r="I38" s="9">
        <v>5</v>
      </c>
      <c r="J38" s="9">
        <v>10</v>
      </c>
      <c r="K38" s="9">
        <v>1</v>
      </c>
      <c r="L38" s="9">
        <v>0</v>
      </c>
      <c r="M38" s="45">
        <v>0</v>
      </c>
    </row>
    <row r="39" spans="1:13" ht="15" customHeight="1">
      <c r="A39" s="507"/>
      <c r="B39" s="18" t="s">
        <v>396</v>
      </c>
      <c r="C39" s="8" t="s">
        <v>292</v>
      </c>
      <c r="D39" s="9">
        <v>46</v>
      </c>
      <c r="E39" s="9">
        <v>0</v>
      </c>
      <c r="F39" s="9">
        <v>0</v>
      </c>
      <c r="G39" s="9">
        <v>0</v>
      </c>
      <c r="H39" s="9">
        <v>0</v>
      </c>
      <c r="I39" s="9">
        <v>6</v>
      </c>
      <c r="J39" s="9">
        <v>16</v>
      </c>
      <c r="K39" s="9">
        <v>11</v>
      </c>
      <c r="L39" s="9">
        <v>9</v>
      </c>
      <c r="M39" s="45">
        <v>4</v>
      </c>
    </row>
    <row r="40" spans="1:13" ht="15" customHeight="1">
      <c r="A40" s="507"/>
      <c r="B40" s="17" t="s">
        <v>397</v>
      </c>
      <c r="C40" s="8" t="s">
        <v>294</v>
      </c>
      <c r="D40" s="9">
        <v>28</v>
      </c>
      <c r="E40" s="9">
        <v>0</v>
      </c>
      <c r="F40" s="9">
        <v>0</v>
      </c>
      <c r="G40" s="9">
        <v>1</v>
      </c>
      <c r="H40" s="9">
        <v>1</v>
      </c>
      <c r="I40" s="9">
        <v>10</v>
      </c>
      <c r="J40" s="9">
        <v>10</v>
      </c>
      <c r="K40" s="9">
        <v>3</v>
      </c>
      <c r="L40" s="9">
        <v>2</v>
      </c>
      <c r="M40" s="45">
        <v>1</v>
      </c>
    </row>
    <row r="41" spans="1:13" ht="15" customHeight="1">
      <c r="A41" s="507"/>
      <c r="B41" s="18" t="s">
        <v>291</v>
      </c>
      <c r="C41" s="8" t="s">
        <v>292</v>
      </c>
      <c r="D41" s="9">
        <v>13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2</v>
      </c>
      <c r="K41" s="9">
        <v>1</v>
      </c>
      <c r="L41" s="9">
        <v>6</v>
      </c>
      <c r="M41" s="45">
        <v>3</v>
      </c>
    </row>
    <row r="42" spans="1:13" ht="15" customHeight="1">
      <c r="A42" s="507"/>
      <c r="B42" s="17" t="s">
        <v>293</v>
      </c>
      <c r="C42" s="8" t="s">
        <v>294</v>
      </c>
      <c r="D42" s="9">
        <v>3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2</v>
      </c>
      <c r="K42" s="9">
        <v>1</v>
      </c>
      <c r="L42" s="9">
        <v>0</v>
      </c>
      <c r="M42" s="45">
        <v>0</v>
      </c>
    </row>
    <row r="43" spans="1:13" ht="15" customHeight="1">
      <c r="A43" s="507"/>
      <c r="B43" s="18" t="s">
        <v>295</v>
      </c>
      <c r="C43" s="8" t="s">
        <v>292</v>
      </c>
      <c r="D43" s="9">
        <v>12</v>
      </c>
      <c r="E43" s="9">
        <v>0</v>
      </c>
      <c r="F43" s="9">
        <v>0</v>
      </c>
      <c r="G43" s="9">
        <v>0</v>
      </c>
      <c r="H43" s="9">
        <v>0</v>
      </c>
      <c r="I43" s="9">
        <v>3</v>
      </c>
      <c r="J43" s="9">
        <v>4</v>
      </c>
      <c r="K43" s="9">
        <v>3</v>
      </c>
      <c r="L43" s="9">
        <v>2</v>
      </c>
      <c r="M43" s="45">
        <v>0</v>
      </c>
    </row>
    <row r="44" spans="1:13" ht="15" customHeight="1">
      <c r="A44" s="507"/>
      <c r="B44" s="17" t="s">
        <v>296</v>
      </c>
      <c r="C44" s="8" t="s">
        <v>294</v>
      </c>
      <c r="D44" s="9">
        <v>1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v>0</v>
      </c>
      <c r="M44" s="45">
        <v>0</v>
      </c>
    </row>
    <row r="45" spans="1:13" ht="15" customHeight="1">
      <c r="A45" s="507"/>
      <c r="B45" s="18" t="s">
        <v>297</v>
      </c>
      <c r="C45" s="8" t="s">
        <v>292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5">
        <v>0</v>
      </c>
    </row>
    <row r="46" spans="1:13" ht="15" customHeight="1">
      <c r="A46" s="507"/>
      <c r="B46" s="17" t="s">
        <v>298</v>
      </c>
      <c r="C46" s="8" t="s">
        <v>294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46">
        <v>0</v>
      </c>
    </row>
    <row r="47" spans="1:13" ht="15" customHeight="1">
      <c r="A47" s="507"/>
      <c r="B47" s="18" t="s">
        <v>299</v>
      </c>
      <c r="C47" s="8" t="s">
        <v>292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46">
        <v>0</v>
      </c>
    </row>
    <row r="48" spans="1:13" ht="15" customHeight="1" thickBot="1">
      <c r="A48" s="508"/>
      <c r="B48" s="19" t="s">
        <v>300</v>
      </c>
      <c r="C48" s="37" t="s">
        <v>294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47">
        <v>0</v>
      </c>
    </row>
    <row r="49" spans="1:13" ht="15" customHeight="1">
      <c r="A49" s="507" t="s">
        <v>402</v>
      </c>
      <c r="B49" s="20" t="s">
        <v>399</v>
      </c>
      <c r="C49" s="11" t="s">
        <v>292</v>
      </c>
      <c r="D49" s="12">
        <v>233</v>
      </c>
      <c r="E49" s="12">
        <v>0</v>
      </c>
      <c r="F49" s="12">
        <v>0</v>
      </c>
      <c r="G49" s="12">
        <v>1</v>
      </c>
      <c r="H49" s="12">
        <v>7</v>
      </c>
      <c r="I49" s="12">
        <v>46</v>
      </c>
      <c r="J49" s="12">
        <v>109</v>
      </c>
      <c r="K49" s="12">
        <v>36</v>
      </c>
      <c r="L49" s="12">
        <v>30</v>
      </c>
      <c r="M49" s="59">
        <v>4</v>
      </c>
    </row>
    <row r="50" spans="1:13" ht="15" customHeight="1">
      <c r="A50" s="507"/>
      <c r="B50" s="17" t="s">
        <v>400</v>
      </c>
      <c r="C50" s="8" t="s">
        <v>294</v>
      </c>
      <c r="D50" s="9">
        <v>152</v>
      </c>
      <c r="E50" s="9">
        <v>0</v>
      </c>
      <c r="F50" s="9">
        <v>0</v>
      </c>
      <c r="G50" s="9">
        <v>2</v>
      </c>
      <c r="H50" s="9">
        <v>11</v>
      </c>
      <c r="I50" s="9">
        <v>41</v>
      </c>
      <c r="J50" s="9">
        <v>63</v>
      </c>
      <c r="K50" s="9">
        <v>24</v>
      </c>
      <c r="L50" s="9">
        <v>9</v>
      </c>
      <c r="M50" s="45">
        <v>2</v>
      </c>
    </row>
    <row r="51" spans="1:13" ht="15" customHeight="1">
      <c r="A51" s="507"/>
      <c r="B51" s="18" t="s">
        <v>394</v>
      </c>
      <c r="C51" s="8" t="s">
        <v>292</v>
      </c>
      <c r="D51" s="9">
        <v>99</v>
      </c>
      <c r="E51" s="9">
        <v>0</v>
      </c>
      <c r="F51" s="9">
        <v>0</v>
      </c>
      <c r="G51" s="9">
        <v>1</v>
      </c>
      <c r="H51" s="9">
        <v>1</v>
      </c>
      <c r="I51" s="9">
        <v>12</v>
      </c>
      <c r="J51" s="9">
        <v>51</v>
      </c>
      <c r="K51" s="9">
        <v>16</v>
      </c>
      <c r="L51" s="9">
        <v>16</v>
      </c>
      <c r="M51" s="45">
        <v>2</v>
      </c>
    </row>
    <row r="52" spans="1:13" ht="15" customHeight="1">
      <c r="A52" s="507"/>
      <c r="B52" s="17" t="s">
        <v>395</v>
      </c>
      <c r="C52" s="8" t="s">
        <v>294</v>
      </c>
      <c r="D52" s="9">
        <v>64</v>
      </c>
      <c r="E52" s="9">
        <v>0</v>
      </c>
      <c r="F52" s="9">
        <v>0</v>
      </c>
      <c r="G52" s="9">
        <v>1</v>
      </c>
      <c r="H52" s="9">
        <v>3</v>
      </c>
      <c r="I52" s="9">
        <v>9</v>
      </c>
      <c r="J52" s="9">
        <v>31</v>
      </c>
      <c r="K52" s="9">
        <v>12</v>
      </c>
      <c r="L52" s="9">
        <v>6</v>
      </c>
      <c r="M52" s="45">
        <v>2</v>
      </c>
    </row>
    <row r="53" spans="1:13" ht="15" customHeight="1">
      <c r="A53" s="507"/>
      <c r="B53" s="18" t="s">
        <v>396</v>
      </c>
      <c r="C53" s="8" t="s">
        <v>292</v>
      </c>
      <c r="D53" s="9">
        <v>65</v>
      </c>
      <c r="E53" s="9">
        <v>0</v>
      </c>
      <c r="F53" s="9">
        <v>0</v>
      </c>
      <c r="G53" s="9">
        <v>0</v>
      </c>
      <c r="H53" s="9">
        <v>6</v>
      </c>
      <c r="I53" s="9">
        <v>21</v>
      </c>
      <c r="J53" s="9">
        <v>26</v>
      </c>
      <c r="K53" s="9">
        <v>8</v>
      </c>
      <c r="L53" s="9">
        <v>4</v>
      </c>
      <c r="M53" s="45">
        <v>0</v>
      </c>
    </row>
    <row r="54" spans="1:13" ht="15" customHeight="1">
      <c r="A54" s="507"/>
      <c r="B54" s="17" t="s">
        <v>397</v>
      </c>
      <c r="C54" s="8" t="s">
        <v>294</v>
      </c>
      <c r="D54" s="9">
        <v>36</v>
      </c>
      <c r="E54" s="9">
        <v>0</v>
      </c>
      <c r="F54" s="9">
        <v>0</v>
      </c>
      <c r="G54" s="9">
        <v>1</v>
      </c>
      <c r="H54" s="9">
        <v>7</v>
      </c>
      <c r="I54" s="9">
        <v>12</v>
      </c>
      <c r="J54" s="9">
        <v>10</v>
      </c>
      <c r="K54" s="9">
        <v>4</v>
      </c>
      <c r="L54" s="9">
        <v>2</v>
      </c>
      <c r="M54" s="45">
        <v>0</v>
      </c>
    </row>
    <row r="55" spans="1:13" ht="15" customHeight="1">
      <c r="A55" s="507"/>
      <c r="B55" s="18" t="s">
        <v>291</v>
      </c>
      <c r="C55" s="8" t="s">
        <v>292</v>
      </c>
      <c r="D55" s="9">
        <v>31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9</v>
      </c>
      <c r="K55" s="9">
        <v>6</v>
      </c>
      <c r="L55" s="9">
        <v>10</v>
      </c>
      <c r="M55" s="45">
        <v>1</v>
      </c>
    </row>
    <row r="56" spans="1:13" ht="15" customHeight="1">
      <c r="A56" s="507"/>
      <c r="B56" s="17" t="s">
        <v>293</v>
      </c>
      <c r="C56" s="8" t="s">
        <v>294</v>
      </c>
      <c r="D56" s="9">
        <v>41</v>
      </c>
      <c r="E56" s="9">
        <v>0</v>
      </c>
      <c r="F56" s="9">
        <v>0</v>
      </c>
      <c r="G56" s="9">
        <v>0</v>
      </c>
      <c r="H56" s="9">
        <v>1</v>
      </c>
      <c r="I56" s="9">
        <v>14</v>
      </c>
      <c r="J56" s="9">
        <v>18</v>
      </c>
      <c r="K56" s="9">
        <v>7</v>
      </c>
      <c r="L56" s="9">
        <v>1</v>
      </c>
      <c r="M56" s="45">
        <v>0</v>
      </c>
    </row>
    <row r="57" spans="1:13" ht="15" customHeight="1">
      <c r="A57" s="507"/>
      <c r="B57" s="18" t="s">
        <v>295</v>
      </c>
      <c r="C57" s="8" t="s">
        <v>292</v>
      </c>
      <c r="D57" s="9">
        <v>20</v>
      </c>
      <c r="E57" s="9">
        <v>0</v>
      </c>
      <c r="F57" s="9">
        <v>0</v>
      </c>
      <c r="G57" s="9">
        <v>0</v>
      </c>
      <c r="H57" s="9">
        <v>0</v>
      </c>
      <c r="I57" s="9">
        <v>3</v>
      </c>
      <c r="J57" s="9">
        <v>12</v>
      </c>
      <c r="K57" s="9">
        <v>4</v>
      </c>
      <c r="L57" s="9">
        <v>0</v>
      </c>
      <c r="M57" s="45">
        <v>1</v>
      </c>
    </row>
    <row r="58" spans="1:13" ht="15" customHeight="1">
      <c r="A58" s="507"/>
      <c r="B58" s="17" t="s">
        <v>296</v>
      </c>
      <c r="C58" s="8" t="s">
        <v>294</v>
      </c>
      <c r="D58" s="9">
        <v>11</v>
      </c>
      <c r="E58" s="9">
        <v>0</v>
      </c>
      <c r="F58" s="9">
        <v>0</v>
      </c>
      <c r="G58" s="9">
        <v>0</v>
      </c>
      <c r="H58" s="9">
        <v>0</v>
      </c>
      <c r="I58" s="9">
        <v>6</v>
      </c>
      <c r="J58" s="9">
        <v>4</v>
      </c>
      <c r="K58" s="9">
        <v>1</v>
      </c>
      <c r="L58" s="9">
        <v>0</v>
      </c>
      <c r="M58" s="45">
        <v>0</v>
      </c>
    </row>
    <row r="59" spans="1:13" ht="15" customHeight="1">
      <c r="A59" s="507"/>
      <c r="B59" s="18" t="s">
        <v>297</v>
      </c>
      <c r="C59" s="8" t="s">
        <v>292</v>
      </c>
      <c r="D59" s="9">
        <v>13</v>
      </c>
      <c r="E59" s="9">
        <v>0</v>
      </c>
      <c r="F59" s="9">
        <v>0</v>
      </c>
      <c r="G59" s="9">
        <v>0</v>
      </c>
      <c r="H59" s="9">
        <v>0</v>
      </c>
      <c r="I59" s="9">
        <v>3</v>
      </c>
      <c r="J59" s="9">
        <v>8</v>
      </c>
      <c r="K59" s="9">
        <v>2</v>
      </c>
      <c r="L59" s="9">
        <v>0</v>
      </c>
      <c r="M59" s="45">
        <v>0</v>
      </c>
    </row>
    <row r="60" spans="1:13" ht="15" customHeight="1">
      <c r="A60" s="507"/>
      <c r="B60" s="17" t="s">
        <v>298</v>
      </c>
      <c r="C60" s="8" t="s">
        <v>294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46">
        <v>0</v>
      </c>
    </row>
    <row r="61" spans="1:13" ht="15" customHeight="1">
      <c r="A61" s="507"/>
      <c r="B61" s="18" t="s">
        <v>299</v>
      </c>
      <c r="C61" s="8" t="s">
        <v>292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3</v>
      </c>
      <c r="K61" s="21">
        <v>0</v>
      </c>
      <c r="L61" s="21">
        <v>0</v>
      </c>
      <c r="M61" s="46">
        <v>0</v>
      </c>
    </row>
    <row r="62" spans="1:13" ht="15" customHeight="1" thickBot="1">
      <c r="A62" s="508"/>
      <c r="B62" s="19" t="s">
        <v>300</v>
      </c>
      <c r="C62" s="37" t="s">
        <v>294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47">
        <v>0</v>
      </c>
    </row>
    <row r="63" spans="1:13" s="14" customFormat="1" ht="14.25">
      <c r="A63" s="33" t="s">
        <v>403</v>
      </c>
    </row>
    <row r="64" spans="1:13" s="14" customFormat="1" ht="14.25">
      <c r="A64" s="30" t="s">
        <v>404</v>
      </c>
    </row>
    <row r="65" spans="1:3" s="14" customFormat="1" ht="14.25">
      <c r="A65" s="30" t="s">
        <v>405</v>
      </c>
      <c r="B65" s="31"/>
      <c r="C65" s="31"/>
    </row>
    <row r="66" spans="1:3" s="14" customFormat="1" ht="14.25">
      <c r="A66" s="30" t="s">
        <v>406</v>
      </c>
    </row>
    <row r="67" spans="1:3" s="14" customFormat="1" ht="14.25">
      <c r="A67" s="30" t="s">
        <v>407</v>
      </c>
    </row>
    <row r="68" spans="1:3" s="15" customFormat="1" ht="14.25">
      <c r="A68" s="30" t="s">
        <v>408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A35:A48"/>
    <mergeCell ref="A49:A62"/>
    <mergeCell ref="A5:B6"/>
    <mergeCell ref="C5:C6"/>
    <mergeCell ref="L4:M4"/>
    <mergeCell ref="D5:M5"/>
    <mergeCell ref="A7:A20"/>
    <mergeCell ref="A21:A34"/>
    <mergeCell ref="B4:K4"/>
  </mergeCells>
  <phoneticPr fontId="11" type="noConversion"/>
  <pageMargins left="0.75" right="0.75" top="1" bottom="1" header="0.5" footer="0.5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6" width="6.125" style="1" customWidth="1"/>
    <col min="7" max="7" width="7" style="1" customWidth="1"/>
    <col min="8" max="9" width="7.125" style="1" customWidth="1"/>
    <col min="10" max="10" width="7" style="1" customWidth="1"/>
    <col min="11" max="13" width="6.125" style="1" customWidth="1"/>
    <col min="14" max="16384" width="9" style="1"/>
  </cols>
  <sheetData>
    <row r="1" spans="1:13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320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321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322</v>
      </c>
      <c r="M3" s="452"/>
    </row>
    <row r="4" spans="1:13" ht="17.25" thickBot="1">
      <c r="B4" s="453" t="s">
        <v>323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3">
      <c r="A5" s="515" t="s">
        <v>325</v>
      </c>
      <c r="B5" s="481"/>
      <c r="C5" s="514" t="s">
        <v>326</v>
      </c>
      <c r="D5" s="474" t="s">
        <v>327</v>
      </c>
      <c r="E5" s="474"/>
      <c r="F5" s="474"/>
      <c r="G5" s="474"/>
      <c r="H5" s="474"/>
      <c r="I5" s="474"/>
      <c r="J5" s="474"/>
      <c r="K5" s="474"/>
      <c r="L5" s="474"/>
      <c r="M5" s="445"/>
    </row>
    <row r="6" spans="1:13" s="5" customFormat="1" ht="52.15" customHeight="1" thickBot="1">
      <c r="A6" s="516"/>
      <c r="B6" s="483"/>
      <c r="C6" s="456"/>
      <c r="D6" s="3" t="s">
        <v>328</v>
      </c>
      <c r="E6" s="4" t="s">
        <v>329</v>
      </c>
      <c r="F6" s="4" t="s">
        <v>330</v>
      </c>
      <c r="G6" s="4" t="s">
        <v>331</v>
      </c>
      <c r="H6" s="4" t="s">
        <v>332</v>
      </c>
      <c r="I6" s="4" t="s">
        <v>333</v>
      </c>
      <c r="J6" s="4" t="s">
        <v>334</v>
      </c>
      <c r="K6" s="4" t="s">
        <v>335</v>
      </c>
      <c r="L6" s="4" t="s">
        <v>336</v>
      </c>
      <c r="M6" s="63" t="s">
        <v>337</v>
      </c>
    </row>
    <row r="7" spans="1:13" ht="15" customHeight="1">
      <c r="A7" s="509" t="s">
        <v>338</v>
      </c>
      <c r="B7" s="16" t="s">
        <v>339</v>
      </c>
      <c r="C7" s="6" t="s">
        <v>340</v>
      </c>
      <c r="D7" s="7">
        <f t="shared" ref="D7:M20" si="0">D21+D35+D49</f>
        <v>15435</v>
      </c>
      <c r="E7" s="7">
        <f t="shared" si="0"/>
        <v>0</v>
      </c>
      <c r="F7" s="7">
        <f t="shared" si="0"/>
        <v>19</v>
      </c>
      <c r="G7" s="7">
        <f t="shared" si="0"/>
        <v>548</v>
      </c>
      <c r="H7" s="7">
        <f t="shared" si="0"/>
        <v>4086</v>
      </c>
      <c r="I7" s="7">
        <f t="shared" si="0"/>
        <v>6789</v>
      </c>
      <c r="J7" s="7">
        <f t="shared" si="0"/>
        <v>2762</v>
      </c>
      <c r="K7" s="7">
        <f t="shared" si="0"/>
        <v>900</v>
      </c>
      <c r="L7" s="7">
        <f t="shared" si="0"/>
        <v>265</v>
      </c>
      <c r="M7" s="43">
        <f t="shared" si="0"/>
        <v>66</v>
      </c>
    </row>
    <row r="8" spans="1:13" ht="15" customHeight="1">
      <c r="A8" s="507"/>
      <c r="B8" s="17" t="s">
        <v>341</v>
      </c>
      <c r="C8" s="8" t="s">
        <v>342</v>
      </c>
      <c r="D8" s="9">
        <f t="shared" si="0"/>
        <v>9368</v>
      </c>
      <c r="E8" s="9">
        <f t="shared" si="0"/>
        <v>0</v>
      </c>
      <c r="F8" s="9">
        <f t="shared" si="0"/>
        <v>22</v>
      </c>
      <c r="G8" s="9">
        <f t="shared" si="0"/>
        <v>667</v>
      </c>
      <c r="H8" s="9">
        <f t="shared" si="0"/>
        <v>2683</v>
      </c>
      <c r="I8" s="9">
        <f t="shared" si="0"/>
        <v>3560</v>
      </c>
      <c r="J8" s="9">
        <f t="shared" si="0"/>
        <v>1819</v>
      </c>
      <c r="K8" s="9">
        <f t="shared" si="0"/>
        <v>511</v>
      </c>
      <c r="L8" s="9">
        <f t="shared" si="0"/>
        <v>97</v>
      </c>
      <c r="M8" s="45">
        <f t="shared" si="0"/>
        <v>9</v>
      </c>
    </row>
    <row r="9" spans="1:13" ht="15" customHeight="1">
      <c r="A9" s="507"/>
      <c r="B9" s="18" t="s">
        <v>343</v>
      </c>
      <c r="C9" s="8" t="s">
        <v>340</v>
      </c>
      <c r="D9" s="9">
        <f t="shared" si="0"/>
        <v>7678</v>
      </c>
      <c r="E9" s="9">
        <f t="shared" si="0"/>
        <v>0</v>
      </c>
      <c r="F9" s="9">
        <f t="shared" si="0"/>
        <v>18</v>
      </c>
      <c r="G9" s="9">
        <f t="shared" si="0"/>
        <v>205</v>
      </c>
      <c r="H9" s="9">
        <f t="shared" si="0"/>
        <v>2020</v>
      </c>
      <c r="I9" s="9">
        <f t="shared" si="0"/>
        <v>3585</v>
      </c>
      <c r="J9" s="9">
        <f t="shared" si="0"/>
        <v>1344</v>
      </c>
      <c r="K9" s="9">
        <f t="shared" si="0"/>
        <v>382</v>
      </c>
      <c r="L9" s="9">
        <f t="shared" si="0"/>
        <v>97</v>
      </c>
      <c r="M9" s="45">
        <f t="shared" si="0"/>
        <v>27</v>
      </c>
    </row>
    <row r="10" spans="1:13" ht="15" customHeight="1">
      <c r="A10" s="507"/>
      <c r="B10" s="17" t="s">
        <v>344</v>
      </c>
      <c r="C10" s="8" t="s">
        <v>342</v>
      </c>
      <c r="D10" s="9">
        <f t="shared" si="0"/>
        <v>4236</v>
      </c>
      <c r="E10" s="9">
        <f t="shared" si="0"/>
        <v>0</v>
      </c>
      <c r="F10" s="9">
        <f t="shared" si="0"/>
        <v>9</v>
      </c>
      <c r="G10" s="9">
        <f t="shared" si="0"/>
        <v>198</v>
      </c>
      <c r="H10" s="9">
        <f t="shared" si="0"/>
        <v>1094</v>
      </c>
      <c r="I10" s="9">
        <f t="shared" si="0"/>
        <v>1576</v>
      </c>
      <c r="J10" s="9">
        <f t="shared" si="0"/>
        <v>980</v>
      </c>
      <c r="K10" s="9">
        <f t="shared" si="0"/>
        <v>317</v>
      </c>
      <c r="L10" s="9">
        <f t="shared" si="0"/>
        <v>57</v>
      </c>
      <c r="M10" s="45">
        <f t="shared" si="0"/>
        <v>5</v>
      </c>
    </row>
    <row r="11" spans="1:13" ht="15" customHeight="1">
      <c r="A11" s="507"/>
      <c r="B11" s="18" t="s">
        <v>345</v>
      </c>
      <c r="C11" s="8" t="s">
        <v>340</v>
      </c>
      <c r="D11" s="9">
        <f t="shared" si="0"/>
        <v>3629</v>
      </c>
      <c r="E11" s="9">
        <f t="shared" si="0"/>
        <v>0</v>
      </c>
      <c r="F11" s="9">
        <f t="shared" si="0"/>
        <v>1</v>
      </c>
      <c r="G11" s="9">
        <f t="shared" si="0"/>
        <v>145</v>
      </c>
      <c r="H11" s="9">
        <f t="shared" si="0"/>
        <v>958</v>
      </c>
      <c r="I11" s="9">
        <f t="shared" si="0"/>
        <v>1654</v>
      </c>
      <c r="J11" s="9">
        <f t="shared" si="0"/>
        <v>573</v>
      </c>
      <c r="K11" s="9">
        <f t="shared" si="0"/>
        <v>209</v>
      </c>
      <c r="L11" s="9">
        <f t="shared" si="0"/>
        <v>68</v>
      </c>
      <c r="M11" s="45">
        <f t="shared" si="0"/>
        <v>21</v>
      </c>
    </row>
    <row r="12" spans="1:13" ht="15" customHeight="1">
      <c r="A12" s="507"/>
      <c r="B12" s="17" t="s">
        <v>346</v>
      </c>
      <c r="C12" s="8" t="s">
        <v>342</v>
      </c>
      <c r="D12" s="9">
        <f t="shared" si="0"/>
        <v>2415</v>
      </c>
      <c r="E12" s="9">
        <f t="shared" si="0"/>
        <v>0</v>
      </c>
      <c r="F12" s="9">
        <f t="shared" si="0"/>
        <v>7</v>
      </c>
      <c r="G12" s="9">
        <f t="shared" si="0"/>
        <v>233</v>
      </c>
      <c r="H12" s="9">
        <f t="shared" si="0"/>
        <v>703</v>
      </c>
      <c r="I12" s="9">
        <f t="shared" si="0"/>
        <v>967</v>
      </c>
      <c r="J12" s="9">
        <f t="shared" si="0"/>
        <v>390</v>
      </c>
      <c r="K12" s="9">
        <f t="shared" si="0"/>
        <v>89</v>
      </c>
      <c r="L12" s="9">
        <f t="shared" si="0"/>
        <v>23</v>
      </c>
      <c r="M12" s="45">
        <f t="shared" si="0"/>
        <v>3</v>
      </c>
    </row>
    <row r="13" spans="1:13" ht="15" customHeight="1">
      <c r="A13" s="507"/>
      <c r="B13" s="18" t="s">
        <v>347</v>
      </c>
      <c r="C13" s="8" t="s">
        <v>340</v>
      </c>
      <c r="D13" s="9">
        <f t="shared" si="0"/>
        <v>2841</v>
      </c>
      <c r="E13" s="9">
        <f t="shared" si="0"/>
        <v>0</v>
      </c>
      <c r="F13" s="9">
        <f t="shared" si="0"/>
        <v>0</v>
      </c>
      <c r="G13" s="9">
        <f t="shared" si="0"/>
        <v>121</v>
      </c>
      <c r="H13" s="9">
        <f t="shared" si="0"/>
        <v>853</v>
      </c>
      <c r="I13" s="9">
        <f t="shared" si="0"/>
        <v>1041</v>
      </c>
      <c r="J13" s="9">
        <f t="shared" si="0"/>
        <v>543</v>
      </c>
      <c r="K13" s="9">
        <f t="shared" si="0"/>
        <v>194</v>
      </c>
      <c r="L13" s="9">
        <f t="shared" si="0"/>
        <v>74</v>
      </c>
      <c r="M13" s="45">
        <f t="shared" si="0"/>
        <v>15</v>
      </c>
    </row>
    <row r="14" spans="1:13" ht="15" customHeight="1">
      <c r="A14" s="507"/>
      <c r="B14" s="17" t="s">
        <v>348</v>
      </c>
      <c r="C14" s="8" t="s">
        <v>342</v>
      </c>
      <c r="D14" s="9">
        <f t="shared" si="0"/>
        <v>1656</v>
      </c>
      <c r="E14" s="9">
        <f t="shared" si="0"/>
        <v>0</v>
      </c>
      <c r="F14" s="9">
        <f t="shared" si="0"/>
        <v>0</v>
      </c>
      <c r="G14" s="9">
        <f t="shared" si="0"/>
        <v>119</v>
      </c>
      <c r="H14" s="9">
        <f t="shared" si="0"/>
        <v>519</v>
      </c>
      <c r="I14" s="9">
        <f t="shared" si="0"/>
        <v>618</v>
      </c>
      <c r="J14" s="9">
        <f t="shared" si="0"/>
        <v>305</v>
      </c>
      <c r="K14" s="9">
        <f t="shared" si="0"/>
        <v>80</v>
      </c>
      <c r="L14" s="9">
        <f t="shared" si="0"/>
        <v>14</v>
      </c>
      <c r="M14" s="45">
        <f t="shared" si="0"/>
        <v>1</v>
      </c>
    </row>
    <row r="15" spans="1:13" ht="15" customHeight="1">
      <c r="A15" s="507"/>
      <c r="B15" s="18" t="s">
        <v>349</v>
      </c>
      <c r="C15" s="8" t="s">
        <v>340</v>
      </c>
      <c r="D15" s="9">
        <f t="shared" si="0"/>
        <v>679</v>
      </c>
      <c r="E15" s="9">
        <f t="shared" si="0"/>
        <v>0</v>
      </c>
      <c r="F15" s="9">
        <f t="shared" si="0"/>
        <v>0</v>
      </c>
      <c r="G15" s="9">
        <f t="shared" si="0"/>
        <v>64</v>
      </c>
      <c r="H15" s="9">
        <f t="shared" si="0"/>
        <v>137</v>
      </c>
      <c r="I15" s="9">
        <f t="shared" si="0"/>
        <v>213</v>
      </c>
      <c r="J15" s="9">
        <f t="shared" si="0"/>
        <v>167</v>
      </c>
      <c r="K15" s="9">
        <f t="shared" si="0"/>
        <v>80</v>
      </c>
      <c r="L15" s="9">
        <f t="shared" si="0"/>
        <v>17</v>
      </c>
      <c r="M15" s="45">
        <f t="shared" si="0"/>
        <v>1</v>
      </c>
    </row>
    <row r="16" spans="1:13" ht="15" customHeight="1">
      <c r="A16" s="507"/>
      <c r="B16" s="17" t="s">
        <v>350</v>
      </c>
      <c r="C16" s="8" t="s">
        <v>342</v>
      </c>
      <c r="D16" s="9">
        <f t="shared" si="0"/>
        <v>603</v>
      </c>
      <c r="E16" s="9">
        <f t="shared" si="0"/>
        <v>0</v>
      </c>
      <c r="F16" s="9">
        <f t="shared" si="0"/>
        <v>6</v>
      </c>
      <c r="G16" s="9">
        <f t="shared" si="0"/>
        <v>91</v>
      </c>
      <c r="H16" s="9">
        <f t="shared" si="0"/>
        <v>228</v>
      </c>
      <c r="I16" s="9">
        <f t="shared" si="0"/>
        <v>185</v>
      </c>
      <c r="J16" s="9">
        <f t="shared" si="0"/>
        <v>78</v>
      </c>
      <c r="K16" s="9">
        <f t="shared" si="0"/>
        <v>15</v>
      </c>
      <c r="L16" s="9">
        <f t="shared" si="0"/>
        <v>0</v>
      </c>
      <c r="M16" s="45">
        <f t="shared" si="0"/>
        <v>0</v>
      </c>
    </row>
    <row r="17" spans="1:13" ht="15" customHeight="1">
      <c r="A17" s="507"/>
      <c r="B17" s="18" t="s">
        <v>351</v>
      </c>
      <c r="C17" s="8" t="s">
        <v>340</v>
      </c>
      <c r="D17" s="9">
        <f t="shared" si="0"/>
        <v>106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17</v>
      </c>
      <c r="I17" s="9">
        <f t="shared" si="0"/>
        <v>25</v>
      </c>
      <c r="J17" s="9">
        <f t="shared" si="0"/>
        <v>44</v>
      </c>
      <c r="K17" s="9">
        <f t="shared" si="0"/>
        <v>14</v>
      </c>
      <c r="L17" s="9">
        <f t="shared" si="0"/>
        <v>6</v>
      </c>
      <c r="M17" s="45">
        <f t="shared" si="0"/>
        <v>0</v>
      </c>
    </row>
    <row r="18" spans="1:13" ht="15" customHeight="1">
      <c r="A18" s="507"/>
      <c r="B18" s="17" t="s">
        <v>352</v>
      </c>
      <c r="C18" s="8" t="s">
        <v>342</v>
      </c>
      <c r="D18" s="9">
        <f t="shared" si="0"/>
        <v>109</v>
      </c>
      <c r="E18" s="21">
        <f t="shared" si="0"/>
        <v>0</v>
      </c>
      <c r="F18" s="21">
        <f t="shared" si="0"/>
        <v>0</v>
      </c>
      <c r="G18" s="21">
        <f t="shared" si="0"/>
        <v>4</v>
      </c>
      <c r="H18" s="21">
        <f t="shared" si="0"/>
        <v>27</v>
      </c>
      <c r="I18" s="21">
        <f t="shared" si="0"/>
        <v>57</v>
      </c>
      <c r="J18" s="21">
        <f t="shared" si="0"/>
        <v>19</v>
      </c>
      <c r="K18" s="21">
        <f t="shared" si="0"/>
        <v>1</v>
      </c>
      <c r="L18" s="21">
        <f t="shared" si="0"/>
        <v>1</v>
      </c>
      <c r="M18" s="46">
        <f t="shared" si="0"/>
        <v>0</v>
      </c>
    </row>
    <row r="19" spans="1:13" ht="15" customHeight="1">
      <c r="A19" s="507"/>
      <c r="B19" s="18" t="s">
        <v>353</v>
      </c>
      <c r="C19" s="8" t="s">
        <v>340</v>
      </c>
      <c r="D19" s="9">
        <f t="shared" si="0"/>
        <v>502</v>
      </c>
      <c r="E19" s="21">
        <f t="shared" si="0"/>
        <v>0</v>
      </c>
      <c r="F19" s="21">
        <f t="shared" si="0"/>
        <v>0</v>
      </c>
      <c r="G19" s="21">
        <f t="shared" si="0"/>
        <v>13</v>
      </c>
      <c r="H19" s="21">
        <f t="shared" si="0"/>
        <v>101</v>
      </c>
      <c r="I19" s="21">
        <f t="shared" si="0"/>
        <v>271</v>
      </c>
      <c r="J19" s="21">
        <f t="shared" si="0"/>
        <v>91</v>
      </c>
      <c r="K19" s="21">
        <f t="shared" si="0"/>
        <v>21</v>
      </c>
      <c r="L19" s="21">
        <f t="shared" si="0"/>
        <v>3</v>
      </c>
      <c r="M19" s="46">
        <f t="shared" si="0"/>
        <v>2</v>
      </c>
    </row>
    <row r="20" spans="1:13" ht="15" customHeight="1" thickBot="1">
      <c r="A20" s="508"/>
      <c r="B20" s="19" t="s">
        <v>354</v>
      </c>
      <c r="C20" s="8" t="s">
        <v>342</v>
      </c>
      <c r="D20" s="10">
        <f t="shared" si="0"/>
        <v>349</v>
      </c>
      <c r="E20" s="10">
        <f t="shared" si="0"/>
        <v>0</v>
      </c>
      <c r="F20" s="10">
        <f t="shared" si="0"/>
        <v>0</v>
      </c>
      <c r="G20" s="10">
        <f t="shared" si="0"/>
        <v>22</v>
      </c>
      <c r="H20" s="10">
        <f t="shared" si="0"/>
        <v>112</v>
      </c>
      <c r="I20" s="10">
        <f t="shared" si="0"/>
        <v>157</v>
      </c>
      <c r="J20" s="10">
        <f t="shared" si="0"/>
        <v>47</v>
      </c>
      <c r="K20" s="10">
        <f t="shared" si="0"/>
        <v>9</v>
      </c>
      <c r="L20" s="10">
        <f t="shared" si="0"/>
        <v>2</v>
      </c>
      <c r="M20" s="47">
        <f t="shared" si="0"/>
        <v>0</v>
      </c>
    </row>
    <row r="21" spans="1:13" ht="15" customHeight="1">
      <c r="A21" s="510" t="s">
        <v>355</v>
      </c>
      <c r="B21" s="16" t="s">
        <v>356</v>
      </c>
      <c r="C21" s="6" t="s">
        <v>340</v>
      </c>
      <c r="D21" s="7">
        <v>15089</v>
      </c>
      <c r="E21" s="7">
        <v>0</v>
      </c>
      <c r="F21" s="7">
        <v>19</v>
      </c>
      <c r="G21" s="7">
        <v>548</v>
      </c>
      <c r="H21" s="7">
        <v>4083</v>
      </c>
      <c r="I21" s="7">
        <v>6739</v>
      </c>
      <c r="J21" s="7">
        <v>2609</v>
      </c>
      <c r="K21" s="7">
        <v>826</v>
      </c>
      <c r="L21" s="7">
        <v>221</v>
      </c>
      <c r="M21" s="43">
        <v>44</v>
      </c>
    </row>
    <row r="22" spans="1:13" ht="15" customHeight="1">
      <c r="A22" s="511"/>
      <c r="B22" s="17" t="s">
        <v>357</v>
      </c>
      <c r="C22" s="8" t="s">
        <v>342</v>
      </c>
      <c r="D22" s="9">
        <v>9160</v>
      </c>
      <c r="E22" s="9">
        <v>0</v>
      </c>
      <c r="F22" s="9">
        <v>22</v>
      </c>
      <c r="G22" s="9">
        <v>667</v>
      </c>
      <c r="H22" s="9">
        <v>2676</v>
      </c>
      <c r="I22" s="9">
        <v>3509</v>
      </c>
      <c r="J22" s="9">
        <v>1732</v>
      </c>
      <c r="K22" s="9">
        <v>468</v>
      </c>
      <c r="L22" s="9">
        <v>81</v>
      </c>
      <c r="M22" s="45">
        <v>5</v>
      </c>
    </row>
    <row r="23" spans="1:13" ht="15" customHeight="1">
      <c r="A23" s="511"/>
      <c r="B23" s="18" t="s">
        <v>343</v>
      </c>
      <c r="C23" s="8" t="s">
        <v>340</v>
      </c>
      <c r="D23" s="9">
        <v>7546</v>
      </c>
      <c r="E23" s="9">
        <v>0</v>
      </c>
      <c r="F23" s="9">
        <v>18</v>
      </c>
      <c r="G23" s="9">
        <v>205</v>
      </c>
      <c r="H23" s="9">
        <v>2018</v>
      </c>
      <c r="I23" s="9">
        <v>3572</v>
      </c>
      <c r="J23" s="9">
        <v>1279</v>
      </c>
      <c r="K23" s="9">
        <v>356</v>
      </c>
      <c r="L23" s="9">
        <v>80</v>
      </c>
      <c r="M23" s="45">
        <v>18</v>
      </c>
    </row>
    <row r="24" spans="1:13" ht="15" customHeight="1">
      <c r="A24" s="511"/>
      <c r="B24" s="17" t="s">
        <v>344</v>
      </c>
      <c r="C24" s="8" t="s">
        <v>342</v>
      </c>
      <c r="D24" s="9">
        <v>4153</v>
      </c>
      <c r="E24" s="9">
        <v>0</v>
      </c>
      <c r="F24" s="9">
        <v>9</v>
      </c>
      <c r="G24" s="9">
        <v>198</v>
      </c>
      <c r="H24" s="9">
        <v>1090</v>
      </c>
      <c r="I24" s="9">
        <v>1565</v>
      </c>
      <c r="J24" s="9">
        <v>938</v>
      </c>
      <c r="K24" s="9">
        <v>299</v>
      </c>
      <c r="L24" s="9">
        <v>51</v>
      </c>
      <c r="M24" s="45">
        <v>3</v>
      </c>
    </row>
    <row r="25" spans="1:13" ht="15" customHeight="1">
      <c r="A25" s="511"/>
      <c r="B25" s="18" t="s">
        <v>345</v>
      </c>
      <c r="C25" s="8" t="s">
        <v>340</v>
      </c>
      <c r="D25" s="9">
        <v>3522</v>
      </c>
      <c r="E25" s="9">
        <v>0</v>
      </c>
      <c r="F25" s="9">
        <v>1</v>
      </c>
      <c r="G25" s="9">
        <v>145</v>
      </c>
      <c r="H25" s="9">
        <v>958</v>
      </c>
      <c r="I25" s="9">
        <v>1639</v>
      </c>
      <c r="J25" s="9">
        <v>527</v>
      </c>
      <c r="K25" s="9">
        <v>179</v>
      </c>
      <c r="L25" s="9">
        <v>60</v>
      </c>
      <c r="M25" s="45">
        <v>13</v>
      </c>
    </row>
    <row r="26" spans="1:13" ht="15" customHeight="1">
      <c r="A26" s="511"/>
      <c r="B26" s="17" t="s">
        <v>346</v>
      </c>
      <c r="C26" s="8" t="s">
        <v>342</v>
      </c>
      <c r="D26" s="9">
        <v>2351</v>
      </c>
      <c r="E26" s="9">
        <v>0</v>
      </c>
      <c r="F26" s="9">
        <v>7</v>
      </c>
      <c r="G26" s="9">
        <v>233</v>
      </c>
      <c r="H26" s="9">
        <v>701</v>
      </c>
      <c r="I26" s="9">
        <v>951</v>
      </c>
      <c r="J26" s="9">
        <v>369</v>
      </c>
      <c r="K26" s="9">
        <v>75</v>
      </c>
      <c r="L26" s="9">
        <v>14</v>
      </c>
      <c r="M26" s="45">
        <v>1</v>
      </c>
    </row>
    <row r="27" spans="1:13" ht="15" customHeight="1">
      <c r="A27" s="511"/>
      <c r="B27" s="18" t="s">
        <v>347</v>
      </c>
      <c r="C27" s="8" t="s">
        <v>340</v>
      </c>
      <c r="D27" s="9">
        <v>2797</v>
      </c>
      <c r="E27" s="9">
        <v>0</v>
      </c>
      <c r="F27" s="9">
        <v>0</v>
      </c>
      <c r="G27" s="9">
        <v>121</v>
      </c>
      <c r="H27" s="9">
        <v>853</v>
      </c>
      <c r="I27" s="9">
        <v>1035</v>
      </c>
      <c r="J27" s="9">
        <v>532</v>
      </c>
      <c r="K27" s="9">
        <v>187</v>
      </c>
      <c r="L27" s="9">
        <v>58</v>
      </c>
      <c r="M27" s="45">
        <v>11</v>
      </c>
    </row>
    <row r="28" spans="1:13" ht="15" customHeight="1">
      <c r="A28" s="511"/>
      <c r="B28" s="17" t="s">
        <v>348</v>
      </c>
      <c r="C28" s="8" t="s">
        <v>342</v>
      </c>
      <c r="D28" s="9">
        <v>1612</v>
      </c>
      <c r="E28" s="9">
        <v>0</v>
      </c>
      <c r="F28" s="9">
        <v>0</v>
      </c>
      <c r="G28" s="9">
        <v>119</v>
      </c>
      <c r="H28" s="9">
        <v>518</v>
      </c>
      <c r="I28" s="9">
        <v>604</v>
      </c>
      <c r="J28" s="9">
        <v>286</v>
      </c>
      <c r="K28" s="9">
        <v>71</v>
      </c>
      <c r="L28" s="9">
        <v>13</v>
      </c>
      <c r="M28" s="45">
        <v>1</v>
      </c>
    </row>
    <row r="29" spans="1:13" ht="15" customHeight="1">
      <c r="A29" s="511"/>
      <c r="B29" s="18" t="s">
        <v>349</v>
      </c>
      <c r="C29" s="8" t="s">
        <v>340</v>
      </c>
      <c r="D29" s="9">
        <v>646</v>
      </c>
      <c r="E29" s="9">
        <v>0</v>
      </c>
      <c r="F29" s="9">
        <v>0</v>
      </c>
      <c r="G29" s="9">
        <v>64</v>
      </c>
      <c r="H29" s="9">
        <v>136</v>
      </c>
      <c r="I29" s="9">
        <v>203</v>
      </c>
      <c r="J29" s="9">
        <v>153</v>
      </c>
      <c r="K29" s="9">
        <v>74</v>
      </c>
      <c r="L29" s="9">
        <v>16</v>
      </c>
      <c r="M29" s="45">
        <v>0</v>
      </c>
    </row>
    <row r="30" spans="1:13" ht="15" customHeight="1">
      <c r="A30" s="511"/>
      <c r="B30" s="17" t="s">
        <v>350</v>
      </c>
      <c r="C30" s="8" t="s">
        <v>342</v>
      </c>
      <c r="D30" s="9">
        <v>590</v>
      </c>
      <c r="E30" s="9">
        <v>0</v>
      </c>
      <c r="F30" s="9">
        <v>6</v>
      </c>
      <c r="G30" s="9">
        <v>91</v>
      </c>
      <c r="H30" s="9">
        <v>228</v>
      </c>
      <c r="I30" s="9">
        <v>178</v>
      </c>
      <c r="J30" s="9">
        <v>74</v>
      </c>
      <c r="K30" s="9">
        <v>13</v>
      </c>
      <c r="L30" s="9">
        <v>0</v>
      </c>
      <c r="M30" s="45">
        <v>0</v>
      </c>
    </row>
    <row r="31" spans="1:13" ht="15" customHeight="1">
      <c r="A31" s="511"/>
      <c r="B31" s="18" t="s">
        <v>351</v>
      </c>
      <c r="C31" s="8" t="s">
        <v>340</v>
      </c>
      <c r="D31" s="9">
        <v>81</v>
      </c>
      <c r="E31" s="9">
        <v>0</v>
      </c>
      <c r="F31" s="9">
        <v>0</v>
      </c>
      <c r="G31" s="9">
        <v>0</v>
      </c>
      <c r="H31" s="9">
        <v>17</v>
      </c>
      <c r="I31" s="9">
        <v>21</v>
      </c>
      <c r="J31" s="9">
        <v>30</v>
      </c>
      <c r="K31" s="9">
        <v>9</v>
      </c>
      <c r="L31" s="9">
        <v>4</v>
      </c>
      <c r="M31" s="45">
        <v>0</v>
      </c>
    </row>
    <row r="32" spans="1:13" ht="15" customHeight="1">
      <c r="A32" s="509"/>
      <c r="B32" s="17" t="s">
        <v>352</v>
      </c>
      <c r="C32" s="8" t="s">
        <v>342</v>
      </c>
      <c r="D32" s="21">
        <v>105</v>
      </c>
      <c r="E32" s="21">
        <v>0</v>
      </c>
      <c r="F32" s="21">
        <v>0</v>
      </c>
      <c r="G32" s="21">
        <v>4</v>
      </c>
      <c r="H32" s="21">
        <v>27</v>
      </c>
      <c r="I32" s="21">
        <v>54</v>
      </c>
      <c r="J32" s="21">
        <v>18</v>
      </c>
      <c r="K32" s="21">
        <v>1</v>
      </c>
      <c r="L32" s="21">
        <v>1</v>
      </c>
      <c r="M32" s="46">
        <v>0</v>
      </c>
    </row>
    <row r="33" spans="1:13" ht="15" customHeight="1">
      <c r="A33" s="509"/>
      <c r="B33" s="18" t="s">
        <v>353</v>
      </c>
      <c r="C33" s="8" t="s">
        <v>340</v>
      </c>
      <c r="D33" s="21">
        <v>497</v>
      </c>
      <c r="E33" s="21">
        <v>0</v>
      </c>
      <c r="F33" s="21">
        <v>0</v>
      </c>
      <c r="G33" s="21">
        <v>13</v>
      </c>
      <c r="H33" s="21">
        <v>101</v>
      </c>
      <c r="I33" s="21">
        <v>269</v>
      </c>
      <c r="J33" s="21">
        <v>88</v>
      </c>
      <c r="K33" s="21">
        <v>21</v>
      </c>
      <c r="L33" s="21">
        <v>3</v>
      </c>
      <c r="M33" s="46">
        <v>2</v>
      </c>
    </row>
    <row r="34" spans="1:13" ht="15" customHeight="1" thickBot="1">
      <c r="A34" s="512"/>
      <c r="B34" s="19" t="s">
        <v>354</v>
      </c>
      <c r="C34" s="8" t="s">
        <v>342</v>
      </c>
      <c r="D34" s="10">
        <v>349</v>
      </c>
      <c r="E34" s="10">
        <v>0</v>
      </c>
      <c r="F34" s="10">
        <v>0</v>
      </c>
      <c r="G34" s="10">
        <v>22</v>
      </c>
      <c r="H34" s="10">
        <v>112</v>
      </c>
      <c r="I34" s="10">
        <v>157</v>
      </c>
      <c r="J34" s="10">
        <v>47</v>
      </c>
      <c r="K34" s="10">
        <v>9</v>
      </c>
      <c r="L34" s="10">
        <v>2</v>
      </c>
      <c r="M34" s="47">
        <v>0</v>
      </c>
    </row>
    <row r="35" spans="1:13" ht="15" customHeight="1">
      <c r="A35" s="513" t="s">
        <v>358</v>
      </c>
      <c r="B35" s="16" t="s">
        <v>356</v>
      </c>
      <c r="C35" s="6" t="s">
        <v>340</v>
      </c>
      <c r="D35" s="7">
        <v>97</v>
      </c>
      <c r="E35" s="7">
        <v>0</v>
      </c>
      <c r="F35" s="7">
        <v>0</v>
      </c>
      <c r="G35" s="7">
        <v>0</v>
      </c>
      <c r="H35" s="7">
        <v>2</v>
      </c>
      <c r="I35" s="7">
        <v>14</v>
      </c>
      <c r="J35" s="7">
        <v>30</v>
      </c>
      <c r="K35" s="7">
        <v>23</v>
      </c>
      <c r="L35" s="7">
        <v>15</v>
      </c>
      <c r="M35" s="43">
        <v>13</v>
      </c>
    </row>
    <row r="36" spans="1:13" ht="15" customHeight="1">
      <c r="A36" s="507"/>
      <c r="B36" s="17" t="s">
        <v>357</v>
      </c>
      <c r="C36" s="8" t="s">
        <v>342</v>
      </c>
      <c r="D36" s="9">
        <v>50</v>
      </c>
      <c r="E36" s="9">
        <v>0</v>
      </c>
      <c r="F36" s="9">
        <v>0</v>
      </c>
      <c r="G36" s="9">
        <v>0</v>
      </c>
      <c r="H36" s="9">
        <v>1</v>
      </c>
      <c r="I36" s="9">
        <v>11</v>
      </c>
      <c r="J36" s="9">
        <v>20</v>
      </c>
      <c r="K36" s="9">
        <v>15</v>
      </c>
      <c r="L36" s="9">
        <v>2</v>
      </c>
      <c r="M36" s="45">
        <v>1</v>
      </c>
    </row>
    <row r="37" spans="1:13" ht="15" customHeight="1">
      <c r="A37" s="507"/>
      <c r="B37" s="18" t="s">
        <v>343</v>
      </c>
      <c r="C37" s="8" t="s">
        <v>340</v>
      </c>
      <c r="D37" s="9">
        <v>31</v>
      </c>
      <c r="E37" s="9">
        <v>0</v>
      </c>
      <c r="F37" s="9">
        <v>0</v>
      </c>
      <c r="G37" s="9">
        <v>0</v>
      </c>
      <c r="H37" s="9">
        <v>1</v>
      </c>
      <c r="I37" s="9">
        <v>2</v>
      </c>
      <c r="J37" s="9">
        <v>12</v>
      </c>
      <c r="K37" s="9">
        <v>6</v>
      </c>
      <c r="L37" s="9">
        <v>4</v>
      </c>
      <c r="M37" s="45">
        <v>6</v>
      </c>
    </row>
    <row r="38" spans="1:13" ht="15" customHeight="1">
      <c r="A38" s="507"/>
      <c r="B38" s="17" t="s">
        <v>344</v>
      </c>
      <c r="C38" s="8" t="s">
        <v>342</v>
      </c>
      <c r="D38" s="9">
        <v>17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9</v>
      </c>
      <c r="K38" s="9">
        <v>6</v>
      </c>
      <c r="L38" s="9">
        <v>1</v>
      </c>
      <c r="M38" s="45">
        <v>0</v>
      </c>
    </row>
    <row r="39" spans="1:13" ht="15" customHeight="1">
      <c r="A39" s="507"/>
      <c r="B39" s="18" t="s">
        <v>345</v>
      </c>
      <c r="C39" s="8" t="s">
        <v>340</v>
      </c>
      <c r="D39" s="9">
        <v>41</v>
      </c>
      <c r="E39" s="9">
        <v>0</v>
      </c>
      <c r="F39" s="9">
        <v>0</v>
      </c>
      <c r="G39" s="9">
        <v>0</v>
      </c>
      <c r="H39" s="9">
        <v>0</v>
      </c>
      <c r="I39" s="9">
        <v>5</v>
      </c>
      <c r="J39" s="9">
        <v>14</v>
      </c>
      <c r="K39" s="9">
        <v>13</v>
      </c>
      <c r="L39" s="9">
        <v>4</v>
      </c>
      <c r="M39" s="45">
        <v>5</v>
      </c>
    </row>
    <row r="40" spans="1:13" ht="15" customHeight="1">
      <c r="A40" s="507"/>
      <c r="B40" s="17" t="s">
        <v>346</v>
      </c>
      <c r="C40" s="8" t="s">
        <v>342</v>
      </c>
      <c r="D40" s="9">
        <v>27</v>
      </c>
      <c r="E40" s="9">
        <v>0</v>
      </c>
      <c r="F40" s="9">
        <v>0</v>
      </c>
      <c r="G40" s="9">
        <v>0</v>
      </c>
      <c r="H40" s="9">
        <v>1</v>
      </c>
      <c r="I40" s="9">
        <v>9</v>
      </c>
      <c r="J40" s="9">
        <v>9</v>
      </c>
      <c r="K40" s="9">
        <v>6</v>
      </c>
      <c r="L40" s="9">
        <v>1</v>
      </c>
      <c r="M40" s="45">
        <v>1</v>
      </c>
    </row>
    <row r="41" spans="1:13" ht="15" customHeight="1">
      <c r="A41" s="507"/>
      <c r="B41" s="18" t="s">
        <v>347</v>
      </c>
      <c r="C41" s="8" t="s">
        <v>340</v>
      </c>
      <c r="D41" s="9">
        <v>12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1</v>
      </c>
      <c r="K41" s="9">
        <v>2</v>
      </c>
      <c r="L41" s="9">
        <v>6</v>
      </c>
      <c r="M41" s="45">
        <v>2</v>
      </c>
    </row>
    <row r="42" spans="1:13" ht="15" customHeight="1">
      <c r="A42" s="507"/>
      <c r="B42" s="17" t="s">
        <v>348</v>
      </c>
      <c r="C42" s="8" t="s">
        <v>342</v>
      </c>
      <c r="D42" s="9">
        <v>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2</v>
      </c>
      <c r="K42" s="9">
        <v>2</v>
      </c>
      <c r="L42" s="9">
        <v>0</v>
      </c>
      <c r="M42" s="45">
        <v>0</v>
      </c>
    </row>
    <row r="43" spans="1:13" ht="15" customHeight="1">
      <c r="A43" s="507"/>
      <c r="B43" s="18" t="s">
        <v>349</v>
      </c>
      <c r="C43" s="8" t="s">
        <v>340</v>
      </c>
      <c r="D43" s="9">
        <v>13</v>
      </c>
      <c r="E43" s="9">
        <v>0</v>
      </c>
      <c r="F43" s="9">
        <v>0</v>
      </c>
      <c r="G43" s="9">
        <v>0</v>
      </c>
      <c r="H43" s="9">
        <v>1</v>
      </c>
      <c r="I43" s="9">
        <v>6</v>
      </c>
      <c r="J43" s="9">
        <v>3</v>
      </c>
      <c r="K43" s="9">
        <v>2</v>
      </c>
      <c r="L43" s="9">
        <v>1</v>
      </c>
      <c r="M43" s="45">
        <v>0</v>
      </c>
    </row>
    <row r="44" spans="1:13" ht="15" customHeight="1">
      <c r="A44" s="507"/>
      <c r="B44" s="17" t="s">
        <v>350</v>
      </c>
      <c r="C44" s="8" t="s">
        <v>342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45">
        <v>0</v>
      </c>
    </row>
    <row r="45" spans="1:13" ht="15" customHeight="1">
      <c r="A45" s="507"/>
      <c r="B45" s="18" t="s">
        <v>351</v>
      </c>
      <c r="C45" s="8" t="s">
        <v>340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5">
        <v>0</v>
      </c>
    </row>
    <row r="46" spans="1:13" ht="15" customHeight="1">
      <c r="A46" s="507"/>
      <c r="B46" s="17" t="s">
        <v>352</v>
      </c>
      <c r="C46" s="8" t="s">
        <v>342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46">
        <v>0</v>
      </c>
    </row>
    <row r="47" spans="1:13" ht="15" customHeight="1">
      <c r="A47" s="507"/>
      <c r="B47" s="18" t="s">
        <v>353</v>
      </c>
      <c r="C47" s="8" t="s">
        <v>340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46">
        <v>0</v>
      </c>
    </row>
    <row r="48" spans="1:13" ht="15" customHeight="1" thickBot="1">
      <c r="A48" s="508"/>
      <c r="B48" s="19" t="s">
        <v>354</v>
      </c>
      <c r="C48" s="37" t="s">
        <v>342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47">
        <v>0</v>
      </c>
    </row>
    <row r="49" spans="1:13" ht="15" customHeight="1">
      <c r="A49" s="507" t="s">
        <v>359</v>
      </c>
      <c r="B49" s="20" t="s">
        <v>356</v>
      </c>
      <c r="C49" s="11" t="s">
        <v>340</v>
      </c>
      <c r="D49" s="12">
        <v>249</v>
      </c>
      <c r="E49" s="12">
        <v>0</v>
      </c>
      <c r="F49" s="12">
        <v>0</v>
      </c>
      <c r="G49" s="12">
        <v>0</v>
      </c>
      <c r="H49" s="12">
        <v>1</v>
      </c>
      <c r="I49" s="12">
        <v>36</v>
      </c>
      <c r="J49" s="12">
        <v>123</v>
      </c>
      <c r="K49" s="12">
        <v>51</v>
      </c>
      <c r="L49" s="12">
        <v>29</v>
      </c>
      <c r="M49" s="59">
        <v>9</v>
      </c>
    </row>
    <row r="50" spans="1:13" ht="15" customHeight="1">
      <c r="A50" s="507"/>
      <c r="B50" s="17" t="s">
        <v>357</v>
      </c>
      <c r="C50" s="8" t="s">
        <v>342</v>
      </c>
      <c r="D50" s="9">
        <v>158</v>
      </c>
      <c r="E50" s="9">
        <v>0</v>
      </c>
      <c r="F50" s="9">
        <v>0</v>
      </c>
      <c r="G50" s="9">
        <v>0</v>
      </c>
      <c r="H50" s="9">
        <v>6</v>
      </c>
      <c r="I50" s="9">
        <v>40</v>
      </c>
      <c r="J50" s="9">
        <v>67</v>
      </c>
      <c r="K50" s="9">
        <v>28</v>
      </c>
      <c r="L50" s="9">
        <v>14</v>
      </c>
      <c r="M50" s="45">
        <v>3</v>
      </c>
    </row>
    <row r="51" spans="1:13" ht="15" customHeight="1">
      <c r="A51" s="507"/>
      <c r="B51" s="18" t="s">
        <v>343</v>
      </c>
      <c r="C51" s="8" t="s">
        <v>340</v>
      </c>
      <c r="D51" s="9">
        <v>101</v>
      </c>
      <c r="E51" s="9">
        <v>0</v>
      </c>
      <c r="F51" s="9">
        <v>0</v>
      </c>
      <c r="G51" s="9">
        <v>0</v>
      </c>
      <c r="H51" s="9">
        <v>1</v>
      </c>
      <c r="I51" s="9">
        <v>11</v>
      </c>
      <c r="J51" s="9">
        <v>53</v>
      </c>
      <c r="K51" s="9">
        <v>20</v>
      </c>
      <c r="L51" s="9">
        <v>13</v>
      </c>
      <c r="M51" s="45">
        <v>3</v>
      </c>
    </row>
    <row r="52" spans="1:13" ht="15" customHeight="1">
      <c r="A52" s="507"/>
      <c r="B52" s="17" t="s">
        <v>344</v>
      </c>
      <c r="C52" s="8" t="s">
        <v>342</v>
      </c>
      <c r="D52" s="9">
        <v>66</v>
      </c>
      <c r="E52" s="9">
        <v>0</v>
      </c>
      <c r="F52" s="9">
        <v>0</v>
      </c>
      <c r="G52" s="9">
        <v>0</v>
      </c>
      <c r="H52" s="9">
        <v>4</v>
      </c>
      <c r="I52" s="9">
        <v>10</v>
      </c>
      <c r="J52" s="9">
        <v>33</v>
      </c>
      <c r="K52" s="9">
        <v>12</v>
      </c>
      <c r="L52" s="9">
        <v>5</v>
      </c>
      <c r="M52" s="45">
        <v>2</v>
      </c>
    </row>
    <row r="53" spans="1:13" ht="15" customHeight="1">
      <c r="A53" s="507"/>
      <c r="B53" s="18" t="s">
        <v>345</v>
      </c>
      <c r="C53" s="8" t="s">
        <v>340</v>
      </c>
      <c r="D53" s="9">
        <v>66</v>
      </c>
      <c r="E53" s="9">
        <v>0</v>
      </c>
      <c r="F53" s="9">
        <v>0</v>
      </c>
      <c r="G53" s="9">
        <v>0</v>
      </c>
      <c r="H53" s="9">
        <v>0</v>
      </c>
      <c r="I53" s="9">
        <v>10</v>
      </c>
      <c r="J53" s="9">
        <v>32</v>
      </c>
      <c r="K53" s="9">
        <v>17</v>
      </c>
      <c r="L53" s="9">
        <v>4</v>
      </c>
      <c r="M53" s="45">
        <v>3</v>
      </c>
    </row>
    <row r="54" spans="1:13" ht="15" customHeight="1">
      <c r="A54" s="507"/>
      <c r="B54" s="17" t="s">
        <v>346</v>
      </c>
      <c r="C54" s="8" t="s">
        <v>342</v>
      </c>
      <c r="D54" s="9">
        <v>37</v>
      </c>
      <c r="E54" s="9">
        <v>0</v>
      </c>
      <c r="F54" s="9">
        <v>0</v>
      </c>
      <c r="G54" s="9">
        <v>0</v>
      </c>
      <c r="H54" s="9">
        <v>1</v>
      </c>
      <c r="I54" s="9">
        <v>7</v>
      </c>
      <c r="J54" s="9">
        <v>12</v>
      </c>
      <c r="K54" s="9">
        <v>8</v>
      </c>
      <c r="L54" s="9">
        <v>8</v>
      </c>
      <c r="M54" s="45">
        <v>1</v>
      </c>
    </row>
    <row r="55" spans="1:13" ht="15" customHeight="1">
      <c r="A55" s="507"/>
      <c r="B55" s="18" t="s">
        <v>347</v>
      </c>
      <c r="C55" s="8" t="s">
        <v>340</v>
      </c>
      <c r="D55" s="9">
        <v>32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10</v>
      </c>
      <c r="K55" s="9">
        <v>5</v>
      </c>
      <c r="L55" s="9">
        <v>10</v>
      </c>
      <c r="M55" s="45">
        <v>2</v>
      </c>
    </row>
    <row r="56" spans="1:13" ht="15" customHeight="1">
      <c r="A56" s="507"/>
      <c r="B56" s="17" t="s">
        <v>348</v>
      </c>
      <c r="C56" s="8" t="s">
        <v>342</v>
      </c>
      <c r="D56" s="9">
        <v>40</v>
      </c>
      <c r="E56" s="9">
        <v>0</v>
      </c>
      <c r="F56" s="9">
        <v>0</v>
      </c>
      <c r="G56" s="9">
        <v>0</v>
      </c>
      <c r="H56" s="9">
        <v>1</v>
      </c>
      <c r="I56" s="9">
        <v>14</v>
      </c>
      <c r="J56" s="9">
        <v>17</v>
      </c>
      <c r="K56" s="9">
        <v>7</v>
      </c>
      <c r="L56" s="9">
        <v>1</v>
      </c>
      <c r="M56" s="45">
        <v>0</v>
      </c>
    </row>
    <row r="57" spans="1:13" ht="15" customHeight="1">
      <c r="A57" s="507"/>
      <c r="B57" s="18" t="s">
        <v>349</v>
      </c>
      <c r="C57" s="8" t="s">
        <v>340</v>
      </c>
      <c r="D57" s="9">
        <v>20</v>
      </c>
      <c r="E57" s="9">
        <v>0</v>
      </c>
      <c r="F57" s="9">
        <v>0</v>
      </c>
      <c r="G57" s="9">
        <v>0</v>
      </c>
      <c r="H57" s="9">
        <v>0</v>
      </c>
      <c r="I57" s="9">
        <v>4</v>
      </c>
      <c r="J57" s="9">
        <v>11</v>
      </c>
      <c r="K57" s="9">
        <v>4</v>
      </c>
      <c r="L57" s="9">
        <v>0</v>
      </c>
      <c r="M57" s="45">
        <v>1</v>
      </c>
    </row>
    <row r="58" spans="1:13" ht="15" customHeight="1">
      <c r="A58" s="507"/>
      <c r="B58" s="17" t="s">
        <v>350</v>
      </c>
      <c r="C58" s="8" t="s">
        <v>342</v>
      </c>
      <c r="D58" s="9">
        <v>11</v>
      </c>
      <c r="E58" s="9">
        <v>0</v>
      </c>
      <c r="F58" s="9">
        <v>0</v>
      </c>
      <c r="G58" s="9">
        <v>0</v>
      </c>
      <c r="H58" s="9">
        <v>0</v>
      </c>
      <c r="I58" s="9">
        <v>6</v>
      </c>
      <c r="J58" s="9">
        <v>4</v>
      </c>
      <c r="K58" s="9">
        <v>1</v>
      </c>
      <c r="L58" s="9">
        <v>0</v>
      </c>
      <c r="M58" s="45">
        <v>0</v>
      </c>
    </row>
    <row r="59" spans="1:13" ht="15" customHeight="1">
      <c r="A59" s="507"/>
      <c r="B59" s="18" t="s">
        <v>351</v>
      </c>
      <c r="C59" s="8" t="s">
        <v>340</v>
      </c>
      <c r="D59" s="9">
        <v>25</v>
      </c>
      <c r="E59" s="9">
        <v>0</v>
      </c>
      <c r="F59" s="9">
        <v>0</v>
      </c>
      <c r="G59" s="9">
        <v>0</v>
      </c>
      <c r="H59" s="9">
        <v>0</v>
      </c>
      <c r="I59" s="9">
        <v>4</v>
      </c>
      <c r="J59" s="9">
        <v>14</v>
      </c>
      <c r="K59" s="9">
        <v>5</v>
      </c>
      <c r="L59" s="9">
        <v>2</v>
      </c>
      <c r="M59" s="45">
        <v>0</v>
      </c>
    </row>
    <row r="60" spans="1:13" ht="15" customHeight="1">
      <c r="A60" s="507"/>
      <c r="B60" s="17" t="s">
        <v>352</v>
      </c>
      <c r="C60" s="8" t="s">
        <v>342</v>
      </c>
      <c r="D60" s="21">
        <v>4</v>
      </c>
      <c r="E60" s="21">
        <v>0</v>
      </c>
      <c r="F60" s="21">
        <v>0</v>
      </c>
      <c r="G60" s="21">
        <v>0</v>
      </c>
      <c r="H60" s="21">
        <v>0</v>
      </c>
      <c r="I60" s="21">
        <v>3</v>
      </c>
      <c r="J60" s="21">
        <v>1</v>
      </c>
      <c r="K60" s="21">
        <v>0</v>
      </c>
      <c r="L60" s="21">
        <v>0</v>
      </c>
      <c r="M60" s="46">
        <v>0</v>
      </c>
    </row>
    <row r="61" spans="1:13" ht="15" customHeight="1">
      <c r="A61" s="507"/>
      <c r="B61" s="18" t="s">
        <v>353</v>
      </c>
      <c r="C61" s="8" t="s">
        <v>340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3</v>
      </c>
      <c r="K61" s="21">
        <v>0</v>
      </c>
      <c r="L61" s="21">
        <v>0</v>
      </c>
      <c r="M61" s="46">
        <v>0</v>
      </c>
    </row>
    <row r="62" spans="1:13" ht="15" customHeight="1" thickBot="1">
      <c r="A62" s="508"/>
      <c r="B62" s="19" t="s">
        <v>354</v>
      </c>
      <c r="C62" s="37" t="s">
        <v>342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47">
        <v>0</v>
      </c>
    </row>
    <row r="63" spans="1:13" s="14" customFormat="1">
      <c r="A63" s="61" t="s">
        <v>360</v>
      </c>
      <c r="B63" s="54"/>
      <c r="C63" s="54"/>
      <c r="D63" s="54"/>
      <c r="E63" s="54"/>
      <c r="F63" s="62"/>
      <c r="G63" s="62"/>
      <c r="H63" s="62"/>
    </row>
    <row r="64" spans="1:13" s="14" customFormat="1">
      <c r="A64" s="30" t="s">
        <v>361</v>
      </c>
      <c r="F64" s="29"/>
      <c r="G64" s="29"/>
      <c r="H64" s="29"/>
    </row>
    <row r="65" spans="1:8" s="14" customFormat="1">
      <c r="A65" s="30" t="s">
        <v>362</v>
      </c>
      <c r="B65" s="31"/>
      <c r="C65" s="31"/>
      <c r="F65" s="29"/>
      <c r="G65" s="29"/>
      <c r="H65" s="29"/>
    </row>
    <row r="66" spans="1:8" s="14" customFormat="1">
      <c r="A66" s="30" t="s">
        <v>363</v>
      </c>
      <c r="F66" s="29"/>
      <c r="G66" s="29"/>
      <c r="H66" s="29"/>
    </row>
    <row r="67" spans="1:8" s="14" customFormat="1">
      <c r="A67" s="30" t="s">
        <v>364</v>
      </c>
      <c r="F67" s="29"/>
      <c r="G67" s="29"/>
      <c r="H67" s="29"/>
    </row>
    <row r="68" spans="1:8" s="15" customFormat="1">
      <c r="A68" s="30" t="s">
        <v>365</v>
      </c>
      <c r="B68" s="32"/>
      <c r="C68" s="32"/>
      <c r="F68" s="29"/>
      <c r="G68" s="29"/>
      <c r="H68" s="29"/>
    </row>
    <row r="69" spans="1:8">
      <c r="A69" s="13"/>
    </row>
    <row r="70" spans="1:8">
      <c r="A70" s="13"/>
    </row>
    <row r="71" spans="1:8">
      <c r="A71" s="13"/>
    </row>
    <row r="72" spans="1:8">
      <c r="A72" s="13"/>
    </row>
    <row r="73" spans="1:8">
      <c r="A73" s="13"/>
    </row>
    <row r="74" spans="1:8">
      <c r="A74" s="13"/>
    </row>
    <row r="75" spans="1:8">
      <c r="A75" s="13"/>
    </row>
    <row r="76" spans="1:8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5" right="0.75" top="1" bottom="1" header="0.5" footer="0.5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0" width="7.25" style="1" customWidth="1"/>
    <col min="11" max="13" width="6.125" style="1" customWidth="1"/>
    <col min="14" max="16384" width="9" style="1"/>
  </cols>
  <sheetData>
    <row r="1" spans="1:13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320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409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322</v>
      </c>
      <c r="M3" s="452"/>
    </row>
    <row r="4" spans="1:13" ht="17.25" thickBot="1">
      <c r="B4" s="453" t="s">
        <v>410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3">
      <c r="A5" s="515" t="s">
        <v>325</v>
      </c>
      <c r="B5" s="481"/>
      <c r="C5" s="514" t="s">
        <v>326</v>
      </c>
      <c r="D5" s="474" t="s">
        <v>327</v>
      </c>
      <c r="E5" s="474"/>
      <c r="F5" s="474"/>
      <c r="G5" s="474"/>
      <c r="H5" s="474"/>
      <c r="I5" s="474"/>
      <c r="J5" s="474"/>
      <c r="K5" s="474"/>
      <c r="L5" s="474"/>
      <c r="M5" s="445"/>
    </row>
    <row r="6" spans="1:13" s="5" customFormat="1" ht="52.15" customHeight="1" thickBot="1">
      <c r="A6" s="516"/>
      <c r="B6" s="483"/>
      <c r="C6" s="456"/>
      <c r="D6" s="3" t="s">
        <v>328</v>
      </c>
      <c r="E6" s="4" t="s">
        <v>329</v>
      </c>
      <c r="F6" s="4" t="s">
        <v>330</v>
      </c>
      <c r="G6" s="4" t="s">
        <v>331</v>
      </c>
      <c r="H6" s="4" t="s">
        <v>332</v>
      </c>
      <c r="I6" s="4" t="s">
        <v>333</v>
      </c>
      <c r="J6" s="4" t="s">
        <v>334</v>
      </c>
      <c r="K6" s="4" t="s">
        <v>335</v>
      </c>
      <c r="L6" s="4" t="s">
        <v>336</v>
      </c>
      <c r="M6" s="63" t="s">
        <v>337</v>
      </c>
    </row>
    <row r="7" spans="1:13" ht="15" customHeight="1">
      <c r="A7" s="509" t="s">
        <v>338</v>
      </c>
      <c r="B7" s="16" t="s">
        <v>339</v>
      </c>
      <c r="C7" s="6" t="s">
        <v>340</v>
      </c>
      <c r="D7" s="7">
        <f t="shared" ref="D7:M20" si="0">D21+D35+D49</f>
        <v>15352</v>
      </c>
      <c r="E7" s="7">
        <f t="shared" si="0"/>
        <v>0</v>
      </c>
      <c r="F7" s="7">
        <f t="shared" si="0"/>
        <v>21</v>
      </c>
      <c r="G7" s="7">
        <f t="shared" si="0"/>
        <v>546</v>
      </c>
      <c r="H7" s="7">
        <f t="shared" si="0"/>
        <v>4046</v>
      </c>
      <c r="I7" s="7">
        <f t="shared" si="0"/>
        <v>6752</v>
      </c>
      <c r="J7" s="7">
        <f t="shared" si="0"/>
        <v>2754</v>
      </c>
      <c r="K7" s="7">
        <f t="shared" si="0"/>
        <v>902</v>
      </c>
      <c r="L7" s="7">
        <f t="shared" si="0"/>
        <v>264</v>
      </c>
      <c r="M7" s="43">
        <f t="shared" si="0"/>
        <v>67</v>
      </c>
    </row>
    <row r="8" spans="1:13" ht="15" customHeight="1">
      <c r="A8" s="507"/>
      <c r="B8" s="17" t="s">
        <v>341</v>
      </c>
      <c r="C8" s="8" t="s">
        <v>342</v>
      </c>
      <c r="D8" s="9">
        <f t="shared" si="0"/>
        <v>9309</v>
      </c>
      <c r="E8" s="9">
        <f t="shared" si="0"/>
        <v>0</v>
      </c>
      <c r="F8" s="9">
        <f t="shared" si="0"/>
        <v>22</v>
      </c>
      <c r="G8" s="9">
        <f t="shared" si="0"/>
        <v>669</v>
      </c>
      <c r="H8" s="9">
        <f t="shared" si="0"/>
        <v>2664</v>
      </c>
      <c r="I8" s="9">
        <f t="shared" si="0"/>
        <v>3527</v>
      </c>
      <c r="J8" s="9">
        <f t="shared" si="0"/>
        <v>1810</v>
      </c>
      <c r="K8" s="9">
        <f t="shared" si="0"/>
        <v>512</v>
      </c>
      <c r="L8" s="9">
        <f t="shared" si="0"/>
        <v>96</v>
      </c>
      <c r="M8" s="45">
        <f t="shared" si="0"/>
        <v>9</v>
      </c>
    </row>
    <row r="9" spans="1:13" ht="15" customHeight="1">
      <c r="A9" s="507"/>
      <c r="B9" s="18" t="s">
        <v>343</v>
      </c>
      <c r="C9" s="8" t="s">
        <v>340</v>
      </c>
      <c r="D9" s="9">
        <f t="shared" si="0"/>
        <v>7635</v>
      </c>
      <c r="E9" s="9">
        <f t="shared" si="0"/>
        <v>0</v>
      </c>
      <c r="F9" s="9">
        <f t="shared" si="0"/>
        <v>19</v>
      </c>
      <c r="G9" s="9">
        <f t="shared" si="0"/>
        <v>215</v>
      </c>
      <c r="H9" s="9">
        <f t="shared" si="0"/>
        <v>1986</v>
      </c>
      <c r="I9" s="9">
        <f t="shared" si="0"/>
        <v>3570</v>
      </c>
      <c r="J9" s="9">
        <f t="shared" si="0"/>
        <v>1340</v>
      </c>
      <c r="K9" s="9">
        <f t="shared" si="0"/>
        <v>380</v>
      </c>
      <c r="L9" s="9">
        <f t="shared" si="0"/>
        <v>97</v>
      </c>
      <c r="M9" s="45">
        <f t="shared" si="0"/>
        <v>28</v>
      </c>
    </row>
    <row r="10" spans="1:13" ht="15" customHeight="1">
      <c r="A10" s="507"/>
      <c r="B10" s="17" t="s">
        <v>344</v>
      </c>
      <c r="C10" s="8" t="s">
        <v>342</v>
      </c>
      <c r="D10" s="9">
        <f t="shared" si="0"/>
        <v>4250</v>
      </c>
      <c r="E10" s="9">
        <f t="shared" si="0"/>
        <v>0</v>
      </c>
      <c r="F10" s="9">
        <f t="shared" si="0"/>
        <v>9</v>
      </c>
      <c r="G10" s="9">
        <f t="shared" si="0"/>
        <v>209</v>
      </c>
      <c r="H10" s="9">
        <f t="shared" si="0"/>
        <v>1118</v>
      </c>
      <c r="I10" s="9">
        <f t="shared" si="0"/>
        <v>1563</v>
      </c>
      <c r="J10" s="9">
        <f t="shared" si="0"/>
        <v>973</v>
      </c>
      <c r="K10" s="9">
        <f t="shared" si="0"/>
        <v>317</v>
      </c>
      <c r="L10" s="9">
        <f t="shared" si="0"/>
        <v>56</v>
      </c>
      <c r="M10" s="45">
        <f t="shared" si="0"/>
        <v>5</v>
      </c>
    </row>
    <row r="11" spans="1:13" ht="15" customHeight="1">
      <c r="A11" s="507"/>
      <c r="B11" s="18" t="s">
        <v>345</v>
      </c>
      <c r="C11" s="8" t="s">
        <v>340</v>
      </c>
      <c r="D11" s="9">
        <f t="shared" si="0"/>
        <v>3590</v>
      </c>
      <c r="E11" s="9">
        <f t="shared" si="0"/>
        <v>0</v>
      </c>
      <c r="F11" s="9">
        <f t="shared" si="0"/>
        <v>1</v>
      </c>
      <c r="G11" s="9">
        <f t="shared" si="0"/>
        <v>138</v>
      </c>
      <c r="H11" s="9">
        <f t="shared" si="0"/>
        <v>940</v>
      </c>
      <c r="I11" s="9">
        <f t="shared" si="0"/>
        <v>1638</v>
      </c>
      <c r="J11" s="9">
        <f t="shared" si="0"/>
        <v>566</v>
      </c>
      <c r="K11" s="9">
        <f t="shared" si="0"/>
        <v>215</v>
      </c>
      <c r="L11" s="9">
        <f t="shared" si="0"/>
        <v>71</v>
      </c>
      <c r="M11" s="45">
        <f t="shared" si="0"/>
        <v>21</v>
      </c>
    </row>
    <row r="12" spans="1:13" ht="15" customHeight="1">
      <c r="A12" s="507"/>
      <c r="B12" s="17" t="s">
        <v>346</v>
      </c>
      <c r="C12" s="8" t="s">
        <v>342</v>
      </c>
      <c r="D12" s="9">
        <f t="shared" si="0"/>
        <v>2382</v>
      </c>
      <c r="E12" s="9">
        <f t="shared" si="0"/>
        <v>0</v>
      </c>
      <c r="F12" s="9">
        <f t="shared" si="0"/>
        <v>7</v>
      </c>
      <c r="G12" s="9">
        <f t="shared" si="0"/>
        <v>224</v>
      </c>
      <c r="H12" s="9">
        <f t="shared" si="0"/>
        <v>689</v>
      </c>
      <c r="I12" s="9">
        <f t="shared" si="0"/>
        <v>954</v>
      </c>
      <c r="J12" s="9">
        <f t="shared" si="0"/>
        <v>393</v>
      </c>
      <c r="K12" s="9">
        <f t="shared" si="0"/>
        <v>89</v>
      </c>
      <c r="L12" s="9">
        <f t="shared" si="0"/>
        <v>23</v>
      </c>
      <c r="M12" s="45">
        <f t="shared" si="0"/>
        <v>3</v>
      </c>
    </row>
    <row r="13" spans="1:13" ht="15" customHeight="1">
      <c r="A13" s="507"/>
      <c r="B13" s="18" t="s">
        <v>347</v>
      </c>
      <c r="C13" s="8" t="s">
        <v>340</v>
      </c>
      <c r="D13" s="9">
        <f t="shared" si="0"/>
        <v>2835</v>
      </c>
      <c r="E13" s="9">
        <f t="shared" si="0"/>
        <v>0</v>
      </c>
      <c r="F13" s="9">
        <f t="shared" si="0"/>
        <v>1</v>
      </c>
      <c r="G13" s="9">
        <f t="shared" si="0"/>
        <v>117</v>
      </c>
      <c r="H13" s="9">
        <f t="shared" si="0"/>
        <v>850</v>
      </c>
      <c r="I13" s="9">
        <f t="shared" si="0"/>
        <v>1037</v>
      </c>
      <c r="J13" s="9">
        <f t="shared" si="0"/>
        <v>552</v>
      </c>
      <c r="K13" s="9">
        <f t="shared" si="0"/>
        <v>194</v>
      </c>
      <c r="L13" s="9">
        <f t="shared" si="0"/>
        <v>69</v>
      </c>
      <c r="M13" s="45">
        <f t="shared" si="0"/>
        <v>15</v>
      </c>
    </row>
    <row r="14" spans="1:13" ht="15" customHeight="1">
      <c r="A14" s="507"/>
      <c r="B14" s="17" t="s">
        <v>348</v>
      </c>
      <c r="C14" s="8" t="s">
        <v>342</v>
      </c>
      <c r="D14" s="9">
        <f t="shared" si="0"/>
        <v>1633</v>
      </c>
      <c r="E14" s="9">
        <f t="shared" si="0"/>
        <v>0</v>
      </c>
      <c r="F14" s="9">
        <f t="shared" si="0"/>
        <v>0</v>
      </c>
      <c r="G14" s="9">
        <f t="shared" si="0"/>
        <v>121</v>
      </c>
      <c r="H14" s="9">
        <f t="shared" si="0"/>
        <v>499</v>
      </c>
      <c r="I14" s="9">
        <f t="shared" si="0"/>
        <v>612</v>
      </c>
      <c r="J14" s="9">
        <f t="shared" si="0"/>
        <v>305</v>
      </c>
      <c r="K14" s="9">
        <f t="shared" si="0"/>
        <v>81</v>
      </c>
      <c r="L14" s="9">
        <f t="shared" si="0"/>
        <v>14</v>
      </c>
      <c r="M14" s="45">
        <f t="shared" si="0"/>
        <v>1</v>
      </c>
    </row>
    <row r="15" spans="1:13" ht="15" customHeight="1">
      <c r="A15" s="507"/>
      <c r="B15" s="18" t="s">
        <v>349</v>
      </c>
      <c r="C15" s="8" t="s">
        <v>340</v>
      </c>
      <c r="D15" s="9">
        <f t="shared" si="0"/>
        <v>683</v>
      </c>
      <c r="E15" s="9">
        <f t="shared" si="0"/>
        <v>0</v>
      </c>
      <c r="F15" s="9">
        <f t="shared" si="0"/>
        <v>0</v>
      </c>
      <c r="G15" s="9">
        <f t="shared" si="0"/>
        <v>63</v>
      </c>
      <c r="H15" s="9">
        <f t="shared" si="0"/>
        <v>148</v>
      </c>
      <c r="I15" s="9">
        <f t="shared" si="0"/>
        <v>215</v>
      </c>
      <c r="J15" s="9">
        <f t="shared" si="0"/>
        <v>160</v>
      </c>
      <c r="K15" s="9">
        <f t="shared" si="0"/>
        <v>78</v>
      </c>
      <c r="L15" s="9">
        <f t="shared" si="0"/>
        <v>18</v>
      </c>
      <c r="M15" s="45">
        <f t="shared" si="0"/>
        <v>1</v>
      </c>
    </row>
    <row r="16" spans="1:13" ht="15" customHeight="1">
      <c r="A16" s="507"/>
      <c r="B16" s="17" t="s">
        <v>350</v>
      </c>
      <c r="C16" s="8" t="s">
        <v>342</v>
      </c>
      <c r="D16" s="9">
        <f t="shared" si="0"/>
        <v>604</v>
      </c>
      <c r="E16" s="9">
        <f t="shared" si="0"/>
        <v>0</v>
      </c>
      <c r="F16" s="9">
        <f t="shared" si="0"/>
        <v>6</v>
      </c>
      <c r="G16" s="9">
        <f t="shared" si="0"/>
        <v>91</v>
      </c>
      <c r="H16" s="9">
        <f t="shared" si="0"/>
        <v>229</v>
      </c>
      <c r="I16" s="9">
        <f t="shared" si="0"/>
        <v>189</v>
      </c>
      <c r="J16" s="9">
        <f t="shared" si="0"/>
        <v>74</v>
      </c>
      <c r="K16" s="9">
        <f t="shared" si="0"/>
        <v>15</v>
      </c>
      <c r="L16" s="9">
        <f t="shared" si="0"/>
        <v>0</v>
      </c>
      <c r="M16" s="45">
        <f t="shared" si="0"/>
        <v>0</v>
      </c>
    </row>
    <row r="17" spans="1:13" ht="15" customHeight="1">
      <c r="A17" s="507"/>
      <c r="B17" s="18" t="s">
        <v>351</v>
      </c>
      <c r="C17" s="8" t="s">
        <v>340</v>
      </c>
      <c r="D17" s="9">
        <f t="shared" si="0"/>
        <v>109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19</v>
      </c>
      <c r="I17" s="9">
        <f t="shared" si="0"/>
        <v>25</v>
      </c>
      <c r="J17" s="9">
        <f t="shared" si="0"/>
        <v>45</v>
      </c>
      <c r="K17" s="9">
        <f t="shared" si="0"/>
        <v>14</v>
      </c>
      <c r="L17" s="9">
        <f t="shared" si="0"/>
        <v>6</v>
      </c>
      <c r="M17" s="45">
        <f t="shared" si="0"/>
        <v>0</v>
      </c>
    </row>
    <row r="18" spans="1:13" ht="15" customHeight="1">
      <c r="A18" s="507"/>
      <c r="B18" s="17" t="s">
        <v>352</v>
      </c>
      <c r="C18" s="8" t="s">
        <v>342</v>
      </c>
      <c r="D18" s="9">
        <f t="shared" si="0"/>
        <v>108</v>
      </c>
      <c r="E18" s="21">
        <f t="shared" si="0"/>
        <v>0</v>
      </c>
      <c r="F18" s="21">
        <f t="shared" si="0"/>
        <v>0</v>
      </c>
      <c r="G18" s="21">
        <f t="shared" si="0"/>
        <v>4</v>
      </c>
      <c r="H18" s="21">
        <f t="shared" si="0"/>
        <v>27</v>
      </c>
      <c r="I18" s="21">
        <f t="shared" si="0"/>
        <v>56</v>
      </c>
      <c r="J18" s="21">
        <f t="shared" si="0"/>
        <v>19</v>
      </c>
      <c r="K18" s="21">
        <f t="shared" si="0"/>
        <v>1</v>
      </c>
      <c r="L18" s="21">
        <f t="shared" si="0"/>
        <v>1</v>
      </c>
      <c r="M18" s="46">
        <f t="shared" si="0"/>
        <v>0</v>
      </c>
    </row>
    <row r="19" spans="1:13" ht="15" customHeight="1">
      <c r="A19" s="507"/>
      <c r="B19" s="18" t="s">
        <v>353</v>
      </c>
      <c r="C19" s="8" t="s">
        <v>340</v>
      </c>
      <c r="D19" s="9">
        <f t="shared" si="0"/>
        <v>500</v>
      </c>
      <c r="E19" s="21">
        <f t="shared" si="0"/>
        <v>0</v>
      </c>
      <c r="F19" s="21">
        <f t="shared" si="0"/>
        <v>0</v>
      </c>
      <c r="G19" s="21">
        <f t="shared" si="0"/>
        <v>13</v>
      </c>
      <c r="H19" s="21">
        <f t="shared" si="0"/>
        <v>103</v>
      </c>
      <c r="I19" s="21">
        <f t="shared" si="0"/>
        <v>267</v>
      </c>
      <c r="J19" s="21">
        <f t="shared" si="0"/>
        <v>91</v>
      </c>
      <c r="K19" s="21">
        <f t="shared" si="0"/>
        <v>21</v>
      </c>
      <c r="L19" s="21">
        <f t="shared" si="0"/>
        <v>3</v>
      </c>
      <c r="M19" s="46">
        <f t="shared" si="0"/>
        <v>2</v>
      </c>
    </row>
    <row r="20" spans="1:13" ht="15" customHeight="1" thickBot="1">
      <c r="A20" s="508"/>
      <c r="B20" s="19" t="s">
        <v>354</v>
      </c>
      <c r="C20" s="8" t="s">
        <v>342</v>
      </c>
      <c r="D20" s="10">
        <f t="shared" si="0"/>
        <v>332</v>
      </c>
      <c r="E20" s="10">
        <f t="shared" si="0"/>
        <v>0</v>
      </c>
      <c r="F20" s="10">
        <f t="shared" si="0"/>
        <v>0</v>
      </c>
      <c r="G20" s="10">
        <f t="shared" si="0"/>
        <v>20</v>
      </c>
      <c r="H20" s="10">
        <f t="shared" si="0"/>
        <v>102</v>
      </c>
      <c r="I20" s="10">
        <f t="shared" si="0"/>
        <v>153</v>
      </c>
      <c r="J20" s="10">
        <f t="shared" si="0"/>
        <v>46</v>
      </c>
      <c r="K20" s="10">
        <f t="shared" si="0"/>
        <v>9</v>
      </c>
      <c r="L20" s="10">
        <f t="shared" si="0"/>
        <v>2</v>
      </c>
      <c r="M20" s="47">
        <f t="shared" si="0"/>
        <v>0</v>
      </c>
    </row>
    <row r="21" spans="1:13" ht="15" customHeight="1">
      <c r="A21" s="510" t="s">
        <v>355</v>
      </c>
      <c r="B21" s="16" t="s">
        <v>356</v>
      </c>
      <c r="C21" s="6" t="s">
        <v>340</v>
      </c>
      <c r="D21" s="7">
        <v>15006</v>
      </c>
      <c r="E21" s="7">
        <v>0</v>
      </c>
      <c r="F21" s="7">
        <v>21</v>
      </c>
      <c r="G21" s="7">
        <v>546</v>
      </c>
      <c r="H21" s="7">
        <v>4043</v>
      </c>
      <c r="I21" s="7">
        <v>6702</v>
      </c>
      <c r="J21" s="7">
        <v>2601</v>
      </c>
      <c r="K21" s="7">
        <v>828</v>
      </c>
      <c r="L21" s="7">
        <v>220</v>
      </c>
      <c r="M21" s="43">
        <v>45</v>
      </c>
    </row>
    <row r="22" spans="1:13" ht="15" customHeight="1">
      <c r="A22" s="511"/>
      <c r="B22" s="17" t="s">
        <v>357</v>
      </c>
      <c r="C22" s="8" t="s">
        <v>342</v>
      </c>
      <c r="D22" s="9">
        <v>9101</v>
      </c>
      <c r="E22" s="9">
        <v>0</v>
      </c>
      <c r="F22" s="9">
        <v>22</v>
      </c>
      <c r="G22" s="9">
        <v>669</v>
      </c>
      <c r="H22" s="9">
        <v>2657</v>
      </c>
      <c r="I22" s="9">
        <v>3476</v>
      </c>
      <c r="J22" s="9">
        <v>1723</v>
      </c>
      <c r="K22" s="9">
        <v>469</v>
      </c>
      <c r="L22" s="9">
        <v>80</v>
      </c>
      <c r="M22" s="45">
        <v>5</v>
      </c>
    </row>
    <row r="23" spans="1:13" ht="15" customHeight="1">
      <c r="A23" s="511"/>
      <c r="B23" s="18" t="s">
        <v>343</v>
      </c>
      <c r="C23" s="8" t="s">
        <v>340</v>
      </c>
      <c r="D23" s="9">
        <v>7503</v>
      </c>
      <c r="E23" s="9">
        <v>0</v>
      </c>
      <c r="F23" s="9">
        <v>19</v>
      </c>
      <c r="G23" s="9">
        <v>215</v>
      </c>
      <c r="H23" s="9">
        <v>1984</v>
      </c>
      <c r="I23" s="9">
        <v>3557</v>
      </c>
      <c r="J23" s="9">
        <v>1275</v>
      </c>
      <c r="K23" s="9">
        <v>354</v>
      </c>
      <c r="L23" s="9">
        <v>80</v>
      </c>
      <c r="M23" s="45">
        <v>19</v>
      </c>
    </row>
    <row r="24" spans="1:13" ht="15" customHeight="1">
      <c r="A24" s="511"/>
      <c r="B24" s="17" t="s">
        <v>344</v>
      </c>
      <c r="C24" s="8" t="s">
        <v>342</v>
      </c>
      <c r="D24" s="9">
        <v>4167</v>
      </c>
      <c r="E24" s="9">
        <v>0</v>
      </c>
      <c r="F24" s="9">
        <v>9</v>
      </c>
      <c r="G24" s="9">
        <v>209</v>
      </c>
      <c r="H24" s="9">
        <v>1114</v>
      </c>
      <c r="I24" s="9">
        <v>1552</v>
      </c>
      <c r="J24" s="9">
        <v>931</v>
      </c>
      <c r="K24" s="9">
        <v>299</v>
      </c>
      <c r="L24" s="9">
        <v>50</v>
      </c>
      <c r="M24" s="45">
        <v>3</v>
      </c>
    </row>
    <row r="25" spans="1:13" ht="15" customHeight="1">
      <c r="A25" s="511"/>
      <c r="B25" s="18" t="s">
        <v>345</v>
      </c>
      <c r="C25" s="8" t="s">
        <v>340</v>
      </c>
      <c r="D25" s="9">
        <v>3483</v>
      </c>
      <c r="E25" s="9">
        <v>0</v>
      </c>
      <c r="F25" s="9">
        <v>1</v>
      </c>
      <c r="G25" s="9">
        <v>138</v>
      </c>
      <c r="H25" s="9">
        <v>940</v>
      </c>
      <c r="I25" s="9">
        <v>1623</v>
      </c>
      <c r="J25" s="9">
        <v>520</v>
      </c>
      <c r="K25" s="9">
        <v>185</v>
      </c>
      <c r="L25" s="9">
        <v>63</v>
      </c>
      <c r="M25" s="45">
        <v>13</v>
      </c>
    </row>
    <row r="26" spans="1:13" ht="15" customHeight="1">
      <c r="A26" s="511"/>
      <c r="B26" s="17" t="s">
        <v>346</v>
      </c>
      <c r="C26" s="8" t="s">
        <v>342</v>
      </c>
      <c r="D26" s="9">
        <v>2318</v>
      </c>
      <c r="E26" s="9">
        <v>0</v>
      </c>
      <c r="F26" s="9">
        <v>7</v>
      </c>
      <c r="G26" s="9">
        <v>224</v>
      </c>
      <c r="H26" s="9">
        <v>687</v>
      </c>
      <c r="I26" s="9">
        <v>938</v>
      </c>
      <c r="J26" s="9">
        <v>372</v>
      </c>
      <c r="K26" s="9">
        <v>75</v>
      </c>
      <c r="L26" s="9">
        <v>14</v>
      </c>
      <c r="M26" s="45">
        <v>1</v>
      </c>
    </row>
    <row r="27" spans="1:13" ht="15" customHeight="1">
      <c r="A27" s="511"/>
      <c r="B27" s="18" t="s">
        <v>347</v>
      </c>
      <c r="C27" s="8" t="s">
        <v>340</v>
      </c>
      <c r="D27" s="9">
        <v>2791</v>
      </c>
      <c r="E27" s="9">
        <v>0</v>
      </c>
      <c r="F27" s="9">
        <v>1</v>
      </c>
      <c r="G27" s="9">
        <v>117</v>
      </c>
      <c r="H27" s="9">
        <v>850</v>
      </c>
      <c r="I27" s="9">
        <v>1031</v>
      </c>
      <c r="J27" s="9">
        <v>541</v>
      </c>
      <c r="K27" s="9">
        <v>187</v>
      </c>
      <c r="L27" s="9">
        <v>53</v>
      </c>
      <c r="M27" s="45">
        <v>11</v>
      </c>
    </row>
    <row r="28" spans="1:13" ht="15" customHeight="1">
      <c r="A28" s="511"/>
      <c r="B28" s="17" t="s">
        <v>348</v>
      </c>
      <c r="C28" s="8" t="s">
        <v>342</v>
      </c>
      <c r="D28" s="9">
        <v>1589</v>
      </c>
      <c r="E28" s="9">
        <v>0</v>
      </c>
      <c r="F28" s="9">
        <v>0</v>
      </c>
      <c r="G28" s="9">
        <v>121</v>
      </c>
      <c r="H28" s="9">
        <v>498</v>
      </c>
      <c r="I28" s="9">
        <v>598</v>
      </c>
      <c r="J28" s="9">
        <v>286</v>
      </c>
      <c r="K28" s="9">
        <v>72</v>
      </c>
      <c r="L28" s="9">
        <v>13</v>
      </c>
      <c r="M28" s="45">
        <v>1</v>
      </c>
    </row>
    <row r="29" spans="1:13" ht="15" customHeight="1">
      <c r="A29" s="511"/>
      <c r="B29" s="18" t="s">
        <v>349</v>
      </c>
      <c r="C29" s="8" t="s">
        <v>340</v>
      </c>
      <c r="D29" s="9">
        <v>650</v>
      </c>
      <c r="E29" s="9">
        <v>0</v>
      </c>
      <c r="F29" s="9">
        <v>0</v>
      </c>
      <c r="G29" s="9">
        <v>63</v>
      </c>
      <c r="H29" s="9">
        <v>147</v>
      </c>
      <c r="I29" s="9">
        <v>205</v>
      </c>
      <c r="J29" s="9">
        <v>146</v>
      </c>
      <c r="K29" s="9">
        <v>72</v>
      </c>
      <c r="L29" s="9">
        <v>17</v>
      </c>
      <c r="M29" s="45">
        <v>0</v>
      </c>
    </row>
    <row r="30" spans="1:13" ht="15" customHeight="1">
      <c r="A30" s="511"/>
      <c r="B30" s="17" t="s">
        <v>350</v>
      </c>
      <c r="C30" s="8" t="s">
        <v>342</v>
      </c>
      <c r="D30" s="9">
        <v>591</v>
      </c>
      <c r="E30" s="9">
        <v>0</v>
      </c>
      <c r="F30" s="9">
        <v>6</v>
      </c>
      <c r="G30" s="9">
        <v>91</v>
      </c>
      <c r="H30" s="9">
        <v>229</v>
      </c>
      <c r="I30" s="9">
        <v>182</v>
      </c>
      <c r="J30" s="9">
        <v>70</v>
      </c>
      <c r="K30" s="9">
        <v>13</v>
      </c>
      <c r="L30" s="9">
        <v>0</v>
      </c>
      <c r="M30" s="45">
        <v>0</v>
      </c>
    </row>
    <row r="31" spans="1:13" ht="15" customHeight="1">
      <c r="A31" s="511"/>
      <c r="B31" s="18" t="s">
        <v>351</v>
      </c>
      <c r="C31" s="8" t="s">
        <v>340</v>
      </c>
      <c r="D31" s="9">
        <v>84</v>
      </c>
      <c r="E31" s="9">
        <v>0</v>
      </c>
      <c r="F31" s="9">
        <v>0</v>
      </c>
      <c r="G31" s="9">
        <v>0</v>
      </c>
      <c r="H31" s="9">
        <v>19</v>
      </c>
      <c r="I31" s="9">
        <v>21</v>
      </c>
      <c r="J31" s="9">
        <v>31</v>
      </c>
      <c r="K31" s="9">
        <v>9</v>
      </c>
      <c r="L31" s="9">
        <v>4</v>
      </c>
      <c r="M31" s="45">
        <v>0</v>
      </c>
    </row>
    <row r="32" spans="1:13" ht="15" customHeight="1">
      <c r="A32" s="509"/>
      <c r="B32" s="17" t="s">
        <v>352</v>
      </c>
      <c r="C32" s="8" t="s">
        <v>342</v>
      </c>
      <c r="D32" s="21">
        <v>104</v>
      </c>
      <c r="E32" s="21">
        <v>0</v>
      </c>
      <c r="F32" s="21">
        <v>0</v>
      </c>
      <c r="G32" s="21">
        <v>4</v>
      </c>
      <c r="H32" s="21">
        <v>27</v>
      </c>
      <c r="I32" s="21">
        <v>53</v>
      </c>
      <c r="J32" s="21">
        <v>18</v>
      </c>
      <c r="K32" s="21">
        <v>1</v>
      </c>
      <c r="L32" s="21">
        <v>1</v>
      </c>
      <c r="M32" s="46">
        <v>0</v>
      </c>
    </row>
    <row r="33" spans="1:13" ht="15" customHeight="1">
      <c r="A33" s="509"/>
      <c r="B33" s="18" t="s">
        <v>353</v>
      </c>
      <c r="C33" s="8" t="s">
        <v>340</v>
      </c>
      <c r="D33" s="21">
        <v>495</v>
      </c>
      <c r="E33" s="21">
        <v>0</v>
      </c>
      <c r="F33" s="21">
        <v>0</v>
      </c>
      <c r="G33" s="21">
        <v>13</v>
      </c>
      <c r="H33" s="21">
        <v>103</v>
      </c>
      <c r="I33" s="21">
        <v>265</v>
      </c>
      <c r="J33" s="21">
        <v>88</v>
      </c>
      <c r="K33" s="21">
        <v>21</v>
      </c>
      <c r="L33" s="21">
        <v>3</v>
      </c>
      <c r="M33" s="46">
        <v>2</v>
      </c>
    </row>
    <row r="34" spans="1:13" ht="15" customHeight="1" thickBot="1">
      <c r="A34" s="512"/>
      <c r="B34" s="19" t="s">
        <v>354</v>
      </c>
      <c r="C34" s="8" t="s">
        <v>342</v>
      </c>
      <c r="D34" s="10">
        <v>332</v>
      </c>
      <c r="E34" s="10">
        <v>0</v>
      </c>
      <c r="F34" s="10">
        <v>0</v>
      </c>
      <c r="G34" s="10">
        <v>20</v>
      </c>
      <c r="H34" s="10">
        <v>102</v>
      </c>
      <c r="I34" s="10">
        <v>153</v>
      </c>
      <c r="J34" s="10">
        <v>46</v>
      </c>
      <c r="K34" s="10">
        <v>9</v>
      </c>
      <c r="L34" s="10">
        <v>2</v>
      </c>
      <c r="M34" s="47">
        <v>0</v>
      </c>
    </row>
    <row r="35" spans="1:13" ht="15" customHeight="1">
      <c r="A35" s="513" t="s">
        <v>358</v>
      </c>
      <c r="B35" s="16" t="s">
        <v>356</v>
      </c>
      <c r="C35" s="6" t="s">
        <v>340</v>
      </c>
      <c r="D35" s="7">
        <v>97</v>
      </c>
      <c r="E35" s="7">
        <v>0</v>
      </c>
      <c r="F35" s="7">
        <v>0</v>
      </c>
      <c r="G35" s="7">
        <v>0</v>
      </c>
      <c r="H35" s="7">
        <v>2</v>
      </c>
      <c r="I35" s="7">
        <v>14</v>
      </c>
      <c r="J35" s="7">
        <v>30</v>
      </c>
      <c r="K35" s="7">
        <v>23</v>
      </c>
      <c r="L35" s="7">
        <v>15</v>
      </c>
      <c r="M35" s="43">
        <v>13</v>
      </c>
    </row>
    <row r="36" spans="1:13" ht="15" customHeight="1">
      <c r="A36" s="507"/>
      <c r="B36" s="17" t="s">
        <v>357</v>
      </c>
      <c r="C36" s="8" t="s">
        <v>342</v>
      </c>
      <c r="D36" s="9">
        <v>50</v>
      </c>
      <c r="E36" s="9">
        <v>0</v>
      </c>
      <c r="F36" s="9">
        <v>0</v>
      </c>
      <c r="G36" s="9">
        <v>0</v>
      </c>
      <c r="H36" s="9">
        <v>1</v>
      </c>
      <c r="I36" s="9">
        <v>11</v>
      </c>
      <c r="J36" s="9">
        <v>20</v>
      </c>
      <c r="K36" s="9">
        <v>15</v>
      </c>
      <c r="L36" s="9">
        <v>2</v>
      </c>
      <c r="M36" s="45">
        <v>1</v>
      </c>
    </row>
    <row r="37" spans="1:13" ht="15" customHeight="1">
      <c r="A37" s="507"/>
      <c r="B37" s="18" t="s">
        <v>343</v>
      </c>
      <c r="C37" s="8" t="s">
        <v>340</v>
      </c>
      <c r="D37" s="9">
        <v>31</v>
      </c>
      <c r="E37" s="9">
        <v>0</v>
      </c>
      <c r="F37" s="9">
        <v>0</v>
      </c>
      <c r="G37" s="9">
        <v>0</v>
      </c>
      <c r="H37" s="9">
        <v>1</v>
      </c>
      <c r="I37" s="9">
        <v>2</v>
      </c>
      <c r="J37" s="9">
        <v>12</v>
      </c>
      <c r="K37" s="9">
        <v>6</v>
      </c>
      <c r="L37" s="9">
        <v>4</v>
      </c>
      <c r="M37" s="45">
        <v>6</v>
      </c>
    </row>
    <row r="38" spans="1:13" ht="15" customHeight="1">
      <c r="A38" s="507"/>
      <c r="B38" s="17" t="s">
        <v>344</v>
      </c>
      <c r="C38" s="8" t="s">
        <v>342</v>
      </c>
      <c r="D38" s="9">
        <v>17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9</v>
      </c>
      <c r="K38" s="9">
        <v>6</v>
      </c>
      <c r="L38" s="9">
        <v>1</v>
      </c>
      <c r="M38" s="45">
        <v>0</v>
      </c>
    </row>
    <row r="39" spans="1:13" ht="15" customHeight="1">
      <c r="A39" s="507"/>
      <c r="B39" s="18" t="s">
        <v>345</v>
      </c>
      <c r="C39" s="8" t="s">
        <v>340</v>
      </c>
      <c r="D39" s="9">
        <v>41</v>
      </c>
      <c r="E39" s="9">
        <v>0</v>
      </c>
      <c r="F39" s="9">
        <v>0</v>
      </c>
      <c r="G39" s="9">
        <v>0</v>
      </c>
      <c r="H39" s="9">
        <v>0</v>
      </c>
      <c r="I39" s="9">
        <v>5</v>
      </c>
      <c r="J39" s="9">
        <v>14</v>
      </c>
      <c r="K39" s="9">
        <v>13</v>
      </c>
      <c r="L39" s="9">
        <v>4</v>
      </c>
      <c r="M39" s="45">
        <v>5</v>
      </c>
    </row>
    <row r="40" spans="1:13" ht="15" customHeight="1">
      <c r="A40" s="507"/>
      <c r="B40" s="17" t="s">
        <v>346</v>
      </c>
      <c r="C40" s="8" t="s">
        <v>342</v>
      </c>
      <c r="D40" s="9">
        <v>27</v>
      </c>
      <c r="E40" s="9">
        <v>0</v>
      </c>
      <c r="F40" s="9">
        <v>0</v>
      </c>
      <c r="G40" s="9">
        <v>0</v>
      </c>
      <c r="H40" s="9">
        <v>1</v>
      </c>
      <c r="I40" s="9">
        <v>9</v>
      </c>
      <c r="J40" s="9">
        <v>9</v>
      </c>
      <c r="K40" s="9">
        <v>6</v>
      </c>
      <c r="L40" s="9">
        <v>1</v>
      </c>
      <c r="M40" s="45">
        <v>1</v>
      </c>
    </row>
    <row r="41" spans="1:13" ht="15" customHeight="1">
      <c r="A41" s="507"/>
      <c r="B41" s="18" t="s">
        <v>347</v>
      </c>
      <c r="C41" s="8" t="s">
        <v>340</v>
      </c>
      <c r="D41" s="9">
        <v>12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1</v>
      </c>
      <c r="K41" s="9">
        <v>2</v>
      </c>
      <c r="L41" s="9">
        <v>6</v>
      </c>
      <c r="M41" s="45">
        <v>2</v>
      </c>
    </row>
    <row r="42" spans="1:13" ht="15" customHeight="1">
      <c r="A42" s="507"/>
      <c r="B42" s="17" t="s">
        <v>348</v>
      </c>
      <c r="C42" s="8" t="s">
        <v>342</v>
      </c>
      <c r="D42" s="9">
        <v>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2</v>
      </c>
      <c r="K42" s="9">
        <v>2</v>
      </c>
      <c r="L42" s="9">
        <v>0</v>
      </c>
      <c r="M42" s="45">
        <v>0</v>
      </c>
    </row>
    <row r="43" spans="1:13" ht="15" customHeight="1">
      <c r="A43" s="507"/>
      <c r="B43" s="18" t="s">
        <v>349</v>
      </c>
      <c r="C43" s="8" t="s">
        <v>340</v>
      </c>
      <c r="D43" s="9">
        <v>13</v>
      </c>
      <c r="E43" s="9">
        <v>0</v>
      </c>
      <c r="F43" s="9">
        <v>0</v>
      </c>
      <c r="G43" s="9">
        <v>0</v>
      </c>
      <c r="H43" s="9">
        <v>1</v>
      </c>
      <c r="I43" s="9">
        <v>6</v>
      </c>
      <c r="J43" s="9">
        <v>3</v>
      </c>
      <c r="K43" s="9">
        <v>2</v>
      </c>
      <c r="L43" s="9">
        <v>1</v>
      </c>
      <c r="M43" s="45">
        <v>0</v>
      </c>
    </row>
    <row r="44" spans="1:13" ht="15" customHeight="1">
      <c r="A44" s="507"/>
      <c r="B44" s="17" t="s">
        <v>350</v>
      </c>
      <c r="C44" s="8" t="s">
        <v>342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45">
        <v>0</v>
      </c>
    </row>
    <row r="45" spans="1:13" ht="15" customHeight="1">
      <c r="A45" s="507"/>
      <c r="B45" s="18" t="s">
        <v>351</v>
      </c>
      <c r="C45" s="8" t="s">
        <v>340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5">
        <v>0</v>
      </c>
    </row>
    <row r="46" spans="1:13" ht="15" customHeight="1">
      <c r="A46" s="507"/>
      <c r="B46" s="17" t="s">
        <v>352</v>
      </c>
      <c r="C46" s="8" t="s">
        <v>342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46">
        <v>0</v>
      </c>
    </row>
    <row r="47" spans="1:13" ht="15" customHeight="1">
      <c r="A47" s="507"/>
      <c r="B47" s="18" t="s">
        <v>353</v>
      </c>
      <c r="C47" s="8" t="s">
        <v>340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46">
        <v>0</v>
      </c>
    </row>
    <row r="48" spans="1:13" ht="15" customHeight="1" thickBot="1">
      <c r="A48" s="508"/>
      <c r="B48" s="19" t="s">
        <v>354</v>
      </c>
      <c r="C48" s="37" t="s">
        <v>342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47">
        <v>0</v>
      </c>
    </row>
    <row r="49" spans="1:13" ht="15" customHeight="1">
      <c r="A49" s="507" t="s">
        <v>359</v>
      </c>
      <c r="B49" s="20" t="s">
        <v>356</v>
      </c>
      <c r="C49" s="11" t="s">
        <v>340</v>
      </c>
      <c r="D49" s="12">
        <v>249</v>
      </c>
      <c r="E49" s="12">
        <v>0</v>
      </c>
      <c r="F49" s="12">
        <v>0</v>
      </c>
      <c r="G49" s="12">
        <v>0</v>
      </c>
      <c r="H49" s="12">
        <v>1</v>
      </c>
      <c r="I49" s="12">
        <v>36</v>
      </c>
      <c r="J49" s="12">
        <v>123</v>
      </c>
      <c r="K49" s="12">
        <v>51</v>
      </c>
      <c r="L49" s="12">
        <v>29</v>
      </c>
      <c r="M49" s="59">
        <v>9</v>
      </c>
    </row>
    <row r="50" spans="1:13" ht="15" customHeight="1">
      <c r="A50" s="507"/>
      <c r="B50" s="17" t="s">
        <v>357</v>
      </c>
      <c r="C50" s="8" t="s">
        <v>342</v>
      </c>
      <c r="D50" s="9">
        <v>158</v>
      </c>
      <c r="E50" s="9">
        <v>0</v>
      </c>
      <c r="F50" s="9">
        <v>0</v>
      </c>
      <c r="G50" s="9">
        <v>0</v>
      </c>
      <c r="H50" s="9">
        <v>6</v>
      </c>
      <c r="I50" s="9">
        <v>40</v>
      </c>
      <c r="J50" s="9">
        <v>67</v>
      </c>
      <c r="K50" s="9">
        <v>28</v>
      </c>
      <c r="L50" s="9">
        <v>14</v>
      </c>
      <c r="M50" s="45">
        <v>3</v>
      </c>
    </row>
    <row r="51" spans="1:13" ht="15" customHeight="1">
      <c r="A51" s="507"/>
      <c r="B51" s="18" t="s">
        <v>343</v>
      </c>
      <c r="C51" s="8" t="s">
        <v>340</v>
      </c>
      <c r="D51" s="9">
        <v>101</v>
      </c>
      <c r="E51" s="9">
        <v>0</v>
      </c>
      <c r="F51" s="9">
        <v>0</v>
      </c>
      <c r="G51" s="9">
        <v>0</v>
      </c>
      <c r="H51" s="9">
        <v>1</v>
      </c>
      <c r="I51" s="9">
        <v>11</v>
      </c>
      <c r="J51" s="9">
        <v>53</v>
      </c>
      <c r="K51" s="9">
        <v>20</v>
      </c>
      <c r="L51" s="9">
        <v>13</v>
      </c>
      <c r="M51" s="45">
        <v>3</v>
      </c>
    </row>
    <row r="52" spans="1:13" ht="15" customHeight="1">
      <c r="A52" s="507"/>
      <c r="B52" s="17" t="s">
        <v>344</v>
      </c>
      <c r="C52" s="8" t="s">
        <v>342</v>
      </c>
      <c r="D52" s="9">
        <v>66</v>
      </c>
      <c r="E52" s="9">
        <v>0</v>
      </c>
      <c r="F52" s="9">
        <v>0</v>
      </c>
      <c r="G52" s="9">
        <v>0</v>
      </c>
      <c r="H52" s="9">
        <v>4</v>
      </c>
      <c r="I52" s="9">
        <v>10</v>
      </c>
      <c r="J52" s="9">
        <v>33</v>
      </c>
      <c r="K52" s="9">
        <v>12</v>
      </c>
      <c r="L52" s="9">
        <v>5</v>
      </c>
      <c r="M52" s="45">
        <v>2</v>
      </c>
    </row>
    <row r="53" spans="1:13" ht="15" customHeight="1">
      <c r="A53" s="507"/>
      <c r="B53" s="18" t="s">
        <v>345</v>
      </c>
      <c r="C53" s="8" t="s">
        <v>340</v>
      </c>
      <c r="D53" s="9">
        <v>66</v>
      </c>
      <c r="E53" s="9">
        <v>0</v>
      </c>
      <c r="F53" s="9">
        <v>0</v>
      </c>
      <c r="G53" s="9">
        <v>0</v>
      </c>
      <c r="H53" s="9">
        <v>0</v>
      </c>
      <c r="I53" s="9">
        <v>10</v>
      </c>
      <c r="J53" s="9">
        <v>32</v>
      </c>
      <c r="K53" s="9">
        <v>17</v>
      </c>
      <c r="L53" s="9">
        <v>4</v>
      </c>
      <c r="M53" s="45">
        <v>3</v>
      </c>
    </row>
    <row r="54" spans="1:13" ht="15" customHeight="1">
      <c r="A54" s="507"/>
      <c r="B54" s="17" t="s">
        <v>346</v>
      </c>
      <c r="C54" s="8" t="s">
        <v>342</v>
      </c>
      <c r="D54" s="9">
        <v>37</v>
      </c>
      <c r="E54" s="9">
        <v>0</v>
      </c>
      <c r="F54" s="9">
        <v>0</v>
      </c>
      <c r="G54" s="9">
        <v>0</v>
      </c>
      <c r="H54" s="9">
        <v>1</v>
      </c>
      <c r="I54" s="9">
        <v>7</v>
      </c>
      <c r="J54" s="9">
        <v>12</v>
      </c>
      <c r="K54" s="9">
        <v>8</v>
      </c>
      <c r="L54" s="9">
        <v>8</v>
      </c>
      <c r="M54" s="45">
        <v>1</v>
      </c>
    </row>
    <row r="55" spans="1:13" ht="15" customHeight="1">
      <c r="A55" s="507"/>
      <c r="B55" s="18" t="s">
        <v>347</v>
      </c>
      <c r="C55" s="8" t="s">
        <v>340</v>
      </c>
      <c r="D55" s="9">
        <v>32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10</v>
      </c>
      <c r="K55" s="9">
        <v>5</v>
      </c>
      <c r="L55" s="9">
        <v>10</v>
      </c>
      <c r="M55" s="45">
        <v>2</v>
      </c>
    </row>
    <row r="56" spans="1:13" ht="15" customHeight="1">
      <c r="A56" s="507"/>
      <c r="B56" s="17" t="s">
        <v>348</v>
      </c>
      <c r="C56" s="8" t="s">
        <v>342</v>
      </c>
      <c r="D56" s="9">
        <v>40</v>
      </c>
      <c r="E56" s="9">
        <v>0</v>
      </c>
      <c r="F56" s="9">
        <v>0</v>
      </c>
      <c r="G56" s="9">
        <v>0</v>
      </c>
      <c r="H56" s="9">
        <v>1</v>
      </c>
      <c r="I56" s="9">
        <v>14</v>
      </c>
      <c r="J56" s="9">
        <v>17</v>
      </c>
      <c r="K56" s="9">
        <v>7</v>
      </c>
      <c r="L56" s="9">
        <v>1</v>
      </c>
      <c r="M56" s="45">
        <v>0</v>
      </c>
    </row>
    <row r="57" spans="1:13" ht="15" customHeight="1">
      <c r="A57" s="507"/>
      <c r="B57" s="18" t="s">
        <v>349</v>
      </c>
      <c r="C57" s="8" t="s">
        <v>340</v>
      </c>
      <c r="D57" s="9">
        <v>20</v>
      </c>
      <c r="E57" s="9">
        <v>0</v>
      </c>
      <c r="F57" s="9">
        <v>0</v>
      </c>
      <c r="G57" s="9">
        <v>0</v>
      </c>
      <c r="H57" s="9">
        <v>0</v>
      </c>
      <c r="I57" s="9">
        <v>4</v>
      </c>
      <c r="J57" s="9">
        <v>11</v>
      </c>
      <c r="K57" s="9">
        <v>4</v>
      </c>
      <c r="L57" s="9">
        <v>0</v>
      </c>
      <c r="M57" s="45">
        <v>1</v>
      </c>
    </row>
    <row r="58" spans="1:13" ht="15" customHeight="1">
      <c r="A58" s="507"/>
      <c r="B58" s="17" t="s">
        <v>350</v>
      </c>
      <c r="C58" s="8" t="s">
        <v>342</v>
      </c>
      <c r="D58" s="9">
        <v>11</v>
      </c>
      <c r="E58" s="9">
        <v>0</v>
      </c>
      <c r="F58" s="9">
        <v>0</v>
      </c>
      <c r="G58" s="9">
        <v>0</v>
      </c>
      <c r="H58" s="9">
        <v>0</v>
      </c>
      <c r="I58" s="9">
        <v>6</v>
      </c>
      <c r="J58" s="9">
        <v>4</v>
      </c>
      <c r="K58" s="9">
        <v>1</v>
      </c>
      <c r="L58" s="9">
        <v>0</v>
      </c>
      <c r="M58" s="45">
        <v>0</v>
      </c>
    </row>
    <row r="59" spans="1:13" ht="15" customHeight="1">
      <c r="A59" s="507"/>
      <c r="B59" s="18" t="s">
        <v>351</v>
      </c>
      <c r="C59" s="8" t="s">
        <v>340</v>
      </c>
      <c r="D59" s="9">
        <v>25</v>
      </c>
      <c r="E59" s="9">
        <v>0</v>
      </c>
      <c r="F59" s="9">
        <v>0</v>
      </c>
      <c r="G59" s="9">
        <v>0</v>
      </c>
      <c r="H59" s="9">
        <v>0</v>
      </c>
      <c r="I59" s="9">
        <v>4</v>
      </c>
      <c r="J59" s="9">
        <v>14</v>
      </c>
      <c r="K59" s="9">
        <v>5</v>
      </c>
      <c r="L59" s="9">
        <v>2</v>
      </c>
      <c r="M59" s="45">
        <v>0</v>
      </c>
    </row>
    <row r="60" spans="1:13" ht="15" customHeight="1">
      <c r="A60" s="507"/>
      <c r="B60" s="17" t="s">
        <v>352</v>
      </c>
      <c r="C60" s="8" t="s">
        <v>342</v>
      </c>
      <c r="D60" s="21">
        <v>4</v>
      </c>
      <c r="E60" s="21">
        <v>0</v>
      </c>
      <c r="F60" s="21">
        <v>0</v>
      </c>
      <c r="G60" s="21">
        <v>0</v>
      </c>
      <c r="H60" s="21">
        <v>0</v>
      </c>
      <c r="I60" s="21">
        <v>3</v>
      </c>
      <c r="J60" s="21">
        <v>1</v>
      </c>
      <c r="K60" s="21">
        <v>0</v>
      </c>
      <c r="L60" s="21">
        <v>0</v>
      </c>
      <c r="M60" s="46">
        <v>0</v>
      </c>
    </row>
    <row r="61" spans="1:13" ht="15" customHeight="1">
      <c r="A61" s="507"/>
      <c r="B61" s="18" t="s">
        <v>353</v>
      </c>
      <c r="C61" s="8" t="s">
        <v>340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3</v>
      </c>
      <c r="K61" s="21">
        <v>0</v>
      </c>
      <c r="L61" s="21">
        <v>0</v>
      </c>
      <c r="M61" s="46">
        <v>0</v>
      </c>
    </row>
    <row r="62" spans="1:13" ht="15" customHeight="1" thickBot="1">
      <c r="A62" s="508"/>
      <c r="B62" s="19" t="s">
        <v>354</v>
      </c>
      <c r="C62" s="37" t="s">
        <v>342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47">
        <v>0</v>
      </c>
    </row>
    <row r="63" spans="1:13" s="14" customFormat="1">
      <c r="A63" s="61" t="s">
        <v>360</v>
      </c>
      <c r="B63" s="54"/>
      <c r="C63" s="54"/>
      <c r="D63" s="54"/>
      <c r="E63" s="54"/>
      <c r="F63" s="62"/>
      <c r="G63" s="62"/>
      <c r="H63" s="62"/>
    </row>
    <row r="64" spans="1:13" s="14" customFormat="1">
      <c r="A64" s="30" t="s">
        <v>361</v>
      </c>
      <c r="F64" s="29"/>
      <c r="G64" s="29"/>
      <c r="H64" s="29"/>
    </row>
    <row r="65" spans="1:8" s="14" customFormat="1">
      <c r="A65" s="30" t="s">
        <v>362</v>
      </c>
      <c r="B65" s="31"/>
      <c r="C65" s="31"/>
      <c r="F65" s="29"/>
      <c r="G65" s="29"/>
      <c r="H65" s="29"/>
    </row>
    <row r="66" spans="1:8" s="14" customFormat="1">
      <c r="A66" s="30" t="s">
        <v>363</v>
      </c>
      <c r="F66" s="29"/>
      <c r="G66" s="29"/>
      <c r="H66" s="29"/>
    </row>
    <row r="67" spans="1:8" s="14" customFormat="1">
      <c r="A67" s="30" t="s">
        <v>364</v>
      </c>
      <c r="F67" s="29"/>
      <c r="G67" s="29"/>
      <c r="H67" s="29"/>
    </row>
    <row r="68" spans="1:8" s="15" customFormat="1">
      <c r="A68" s="30" t="s">
        <v>365</v>
      </c>
      <c r="B68" s="32"/>
      <c r="C68" s="32"/>
      <c r="F68" s="29"/>
      <c r="G68" s="29"/>
      <c r="H68" s="29"/>
    </row>
    <row r="69" spans="1:8">
      <c r="A69" s="13"/>
    </row>
    <row r="70" spans="1:8">
      <c r="A70" s="13"/>
    </row>
    <row r="71" spans="1:8">
      <c r="A71" s="13"/>
    </row>
    <row r="72" spans="1:8">
      <c r="A72" s="13"/>
    </row>
    <row r="73" spans="1:8">
      <c r="A73" s="13"/>
    </row>
    <row r="74" spans="1:8">
      <c r="A74" s="13"/>
    </row>
    <row r="75" spans="1:8">
      <c r="A75" s="13"/>
    </row>
    <row r="76" spans="1:8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5" right="0.75" top="1" bottom="1" header="0.5" footer="0.5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6.875" style="1" customWidth="1"/>
    <col min="9" max="9" width="7" style="1" customWidth="1"/>
    <col min="10" max="10" width="7.125" style="1" customWidth="1"/>
    <col min="11" max="13" width="6.125" style="1" customWidth="1"/>
    <col min="14" max="16384" width="9" style="1"/>
  </cols>
  <sheetData>
    <row r="1" spans="1:13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320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411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322</v>
      </c>
      <c r="M3" s="452"/>
    </row>
    <row r="4" spans="1:13" ht="17.25" thickBot="1">
      <c r="B4" s="453" t="s">
        <v>412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3">
      <c r="A5" s="515" t="s">
        <v>325</v>
      </c>
      <c r="B5" s="481"/>
      <c r="C5" s="514" t="s">
        <v>326</v>
      </c>
      <c r="D5" s="474" t="s">
        <v>327</v>
      </c>
      <c r="E5" s="474"/>
      <c r="F5" s="474"/>
      <c r="G5" s="474"/>
      <c r="H5" s="474"/>
      <c r="I5" s="474"/>
      <c r="J5" s="474"/>
      <c r="K5" s="474"/>
      <c r="L5" s="474"/>
      <c r="M5" s="445"/>
    </row>
    <row r="6" spans="1:13" s="5" customFormat="1" ht="52.15" customHeight="1" thickBot="1">
      <c r="A6" s="516"/>
      <c r="B6" s="483"/>
      <c r="C6" s="456"/>
      <c r="D6" s="3" t="s">
        <v>328</v>
      </c>
      <c r="E6" s="4" t="s">
        <v>329</v>
      </c>
      <c r="F6" s="4" t="s">
        <v>330</v>
      </c>
      <c r="G6" s="4" t="s">
        <v>331</v>
      </c>
      <c r="H6" s="4" t="s">
        <v>332</v>
      </c>
      <c r="I6" s="4" t="s">
        <v>333</v>
      </c>
      <c r="J6" s="4" t="s">
        <v>334</v>
      </c>
      <c r="K6" s="4" t="s">
        <v>335</v>
      </c>
      <c r="L6" s="4" t="s">
        <v>336</v>
      </c>
      <c r="M6" s="63" t="s">
        <v>337</v>
      </c>
    </row>
    <row r="7" spans="1:13" ht="15" customHeight="1">
      <c r="A7" s="509" t="s">
        <v>338</v>
      </c>
      <c r="B7" s="16" t="s">
        <v>339</v>
      </c>
      <c r="C7" s="6" t="s">
        <v>340</v>
      </c>
      <c r="D7" s="7">
        <f t="shared" ref="D7:M20" si="0">D21+D35+D49</f>
        <v>15341</v>
      </c>
      <c r="E7" s="7">
        <f t="shared" si="0"/>
        <v>0</v>
      </c>
      <c r="F7" s="7">
        <f t="shared" si="0"/>
        <v>21</v>
      </c>
      <c r="G7" s="7">
        <f t="shared" si="0"/>
        <v>554</v>
      </c>
      <c r="H7" s="7">
        <f t="shared" si="0"/>
        <v>4055</v>
      </c>
      <c r="I7" s="7">
        <f t="shared" si="0"/>
        <v>6715</v>
      </c>
      <c r="J7" s="7">
        <f t="shared" si="0"/>
        <v>2755</v>
      </c>
      <c r="K7" s="7">
        <f t="shared" si="0"/>
        <v>902</v>
      </c>
      <c r="L7" s="7">
        <f t="shared" si="0"/>
        <v>271</v>
      </c>
      <c r="M7" s="43">
        <f t="shared" si="0"/>
        <v>68</v>
      </c>
    </row>
    <row r="8" spans="1:13" ht="15" customHeight="1">
      <c r="A8" s="507"/>
      <c r="B8" s="17" t="s">
        <v>341</v>
      </c>
      <c r="C8" s="8" t="s">
        <v>342</v>
      </c>
      <c r="D8" s="9">
        <f t="shared" si="0"/>
        <v>9253</v>
      </c>
      <c r="E8" s="9">
        <f t="shared" si="0"/>
        <v>0</v>
      </c>
      <c r="F8" s="9">
        <f t="shared" si="0"/>
        <v>19</v>
      </c>
      <c r="G8" s="9">
        <f t="shared" si="0"/>
        <v>656</v>
      </c>
      <c r="H8" s="9">
        <f t="shared" si="0"/>
        <v>2652</v>
      </c>
      <c r="I8" s="9">
        <f t="shared" si="0"/>
        <v>3454</v>
      </c>
      <c r="J8" s="9">
        <f t="shared" si="0"/>
        <v>1828</v>
      </c>
      <c r="K8" s="9">
        <f t="shared" si="0"/>
        <v>536</v>
      </c>
      <c r="L8" s="9">
        <f t="shared" si="0"/>
        <v>98</v>
      </c>
      <c r="M8" s="45">
        <f t="shared" si="0"/>
        <v>10</v>
      </c>
    </row>
    <row r="9" spans="1:13" ht="15" customHeight="1">
      <c r="A9" s="507"/>
      <c r="B9" s="18" t="s">
        <v>343</v>
      </c>
      <c r="C9" s="8" t="s">
        <v>340</v>
      </c>
      <c r="D9" s="9">
        <f t="shared" si="0"/>
        <v>7683</v>
      </c>
      <c r="E9" s="9">
        <f t="shared" si="0"/>
        <v>0</v>
      </c>
      <c r="F9" s="9">
        <f t="shared" si="0"/>
        <v>20</v>
      </c>
      <c r="G9" s="9">
        <f t="shared" si="0"/>
        <v>238</v>
      </c>
      <c r="H9" s="9">
        <f t="shared" si="0"/>
        <v>2000</v>
      </c>
      <c r="I9" s="9">
        <f t="shared" si="0"/>
        <v>3550</v>
      </c>
      <c r="J9" s="9">
        <f t="shared" si="0"/>
        <v>1347</v>
      </c>
      <c r="K9" s="9">
        <f t="shared" si="0"/>
        <v>394</v>
      </c>
      <c r="L9" s="9">
        <f t="shared" si="0"/>
        <v>105</v>
      </c>
      <c r="M9" s="45">
        <f t="shared" si="0"/>
        <v>29</v>
      </c>
    </row>
    <row r="10" spans="1:13" ht="15" customHeight="1">
      <c r="A10" s="507"/>
      <c r="B10" s="17" t="s">
        <v>344</v>
      </c>
      <c r="C10" s="8" t="s">
        <v>342</v>
      </c>
      <c r="D10" s="9">
        <f t="shared" si="0"/>
        <v>4296</v>
      </c>
      <c r="E10" s="9">
        <f t="shared" si="0"/>
        <v>0</v>
      </c>
      <c r="F10" s="9">
        <f t="shared" si="0"/>
        <v>10</v>
      </c>
      <c r="G10" s="9">
        <f t="shared" si="0"/>
        <v>233</v>
      </c>
      <c r="H10" s="9">
        <f t="shared" si="0"/>
        <v>1126</v>
      </c>
      <c r="I10" s="9">
        <f t="shared" si="0"/>
        <v>1534</v>
      </c>
      <c r="J10" s="9">
        <f t="shared" si="0"/>
        <v>1003</v>
      </c>
      <c r="K10" s="9">
        <f t="shared" si="0"/>
        <v>328</v>
      </c>
      <c r="L10" s="9">
        <f t="shared" si="0"/>
        <v>56</v>
      </c>
      <c r="M10" s="45">
        <f t="shared" si="0"/>
        <v>6</v>
      </c>
    </row>
    <row r="11" spans="1:13" ht="15" customHeight="1">
      <c r="A11" s="507"/>
      <c r="B11" s="18" t="s">
        <v>345</v>
      </c>
      <c r="C11" s="8" t="s">
        <v>340</v>
      </c>
      <c r="D11" s="9">
        <f t="shared" si="0"/>
        <v>3549</v>
      </c>
      <c r="E11" s="9">
        <f t="shared" si="0"/>
        <v>0</v>
      </c>
      <c r="F11" s="9">
        <f t="shared" si="0"/>
        <v>1</v>
      </c>
      <c r="G11" s="9">
        <f t="shared" si="0"/>
        <v>129</v>
      </c>
      <c r="H11" s="9">
        <f t="shared" si="0"/>
        <v>926</v>
      </c>
      <c r="I11" s="9">
        <f t="shared" si="0"/>
        <v>1640</v>
      </c>
      <c r="J11" s="9">
        <f t="shared" si="0"/>
        <v>557</v>
      </c>
      <c r="K11" s="9">
        <f t="shared" si="0"/>
        <v>205</v>
      </c>
      <c r="L11" s="9">
        <f t="shared" si="0"/>
        <v>70</v>
      </c>
      <c r="M11" s="45">
        <f t="shared" si="0"/>
        <v>21</v>
      </c>
    </row>
    <row r="12" spans="1:13" ht="15" customHeight="1">
      <c r="A12" s="507"/>
      <c r="B12" s="17" t="s">
        <v>346</v>
      </c>
      <c r="C12" s="8" t="s">
        <v>342</v>
      </c>
      <c r="D12" s="9">
        <f t="shared" si="0"/>
        <v>2325</v>
      </c>
      <c r="E12" s="9">
        <f t="shared" si="0"/>
        <v>0</v>
      </c>
      <c r="F12" s="9">
        <f t="shared" si="0"/>
        <v>3</v>
      </c>
      <c r="G12" s="9">
        <f t="shared" si="0"/>
        <v>192</v>
      </c>
      <c r="H12" s="9">
        <f t="shared" si="0"/>
        <v>682</v>
      </c>
      <c r="I12" s="9">
        <f t="shared" si="0"/>
        <v>938</v>
      </c>
      <c r="J12" s="9">
        <f t="shared" si="0"/>
        <v>388</v>
      </c>
      <c r="K12" s="9">
        <f t="shared" si="0"/>
        <v>96</v>
      </c>
      <c r="L12" s="9">
        <f t="shared" si="0"/>
        <v>23</v>
      </c>
      <c r="M12" s="45">
        <f t="shared" si="0"/>
        <v>3</v>
      </c>
    </row>
    <row r="13" spans="1:13" ht="15" customHeight="1">
      <c r="A13" s="507"/>
      <c r="B13" s="18" t="s">
        <v>347</v>
      </c>
      <c r="C13" s="8" t="s">
        <v>340</v>
      </c>
      <c r="D13" s="9">
        <f t="shared" si="0"/>
        <v>2832</v>
      </c>
      <c r="E13" s="9">
        <f t="shared" si="0"/>
        <v>0</v>
      </c>
      <c r="F13" s="9">
        <f t="shared" si="0"/>
        <v>0</v>
      </c>
      <c r="G13" s="9">
        <f t="shared" si="0"/>
        <v>115</v>
      </c>
      <c r="H13" s="9">
        <f t="shared" si="0"/>
        <v>856</v>
      </c>
      <c r="I13" s="9">
        <f t="shared" si="0"/>
        <v>1031</v>
      </c>
      <c r="J13" s="9">
        <f t="shared" si="0"/>
        <v>551</v>
      </c>
      <c r="K13" s="9">
        <f t="shared" si="0"/>
        <v>195</v>
      </c>
      <c r="L13" s="9">
        <f t="shared" si="0"/>
        <v>69</v>
      </c>
      <c r="M13" s="45">
        <f t="shared" si="0"/>
        <v>15</v>
      </c>
    </row>
    <row r="14" spans="1:13" ht="15" customHeight="1">
      <c r="A14" s="507"/>
      <c r="B14" s="17" t="s">
        <v>348</v>
      </c>
      <c r="C14" s="8" t="s">
        <v>342</v>
      </c>
      <c r="D14" s="9">
        <f t="shared" si="0"/>
        <v>1627</v>
      </c>
      <c r="E14" s="9">
        <f t="shared" si="0"/>
        <v>0</v>
      </c>
      <c r="F14" s="9">
        <f t="shared" si="0"/>
        <v>1</v>
      </c>
      <c r="G14" s="9">
        <f t="shared" si="0"/>
        <v>119</v>
      </c>
      <c r="H14" s="9">
        <f t="shared" si="0"/>
        <v>501</v>
      </c>
      <c r="I14" s="9">
        <f t="shared" si="0"/>
        <v>607</v>
      </c>
      <c r="J14" s="9">
        <f t="shared" si="0"/>
        <v>298</v>
      </c>
      <c r="K14" s="9">
        <f t="shared" si="0"/>
        <v>84</v>
      </c>
      <c r="L14" s="9">
        <f t="shared" si="0"/>
        <v>16</v>
      </c>
      <c r="M14" s="45">
        <f t="shared" si="0"/>
        <v>1</v>
      </c>
    </row>
    <row r="15" spans="1:13" ht="15" customHeight="1">
      <c r="A15" s="507"/>
      <c r="B15" s="18" t="s">
        <v>349</v>
      </c>
      <c r="C15" s="8" t="s">
        <v>340</v>
      </c>
      <c r="D15" s="9">
        <f t="shared" si="0"/>
        <v>688</v>
      </c>
      <c r="E15" s="9">
        <f t="shared" si="0"/>
        <v>0</v>
      </c>
      <c r="F15" s="9">
        <f t="shared" si="0"/>
        <v>0</v>
      </c>
      <c r="G15" s="9">
        <f t="shared" si="0"/>
        <v>60</v>
      </c>
      <c r="H15" s="9">
        <f t="shared" si="0"/>
        <v>151</v>
      </c>
      <c r="I15" s="9">
        <f t="shared" si="0"/>
        <v>213</v>
      </c>
      <c r="J15" s="9">
        <f t="shared" si="0"/>
        <v>169</v>
      </c>
      <c r="K15" s="9">
        <f t="shared" si="0"/>
        <v>77</v>
      </c>
      <c r="L15" s="9">
        <f t="shared" si="0"/>
        <v>17</v>
      </c>
      <c r="M15" s="45">
        <f t="shared" si="0"/>
        <v>1</v>
      </c>
    </row>
    <row r="16" spans="1:13" ht="15" customHeight="1">
      <c r="A16" s="507"/>
      <c r="B16" s="17" t="s">
        <v>350</v>
      </c>
      <c r="C16" s="8" t="s">
        <v>342</v>
      </c>
      <c r="D16" s="9">
        <f t="shared" si="0"/>
        <v>570</v>
      </c>
      <c r="E16" s="9">
        <f t="shared" si="0"/>
        <v>0</v>
      </c>
      <c r="F16" s="9">
        <f t="shared" si="0"/>
        <v>5</v>
      </c>
      <c r="G16" s="9">
        <f t="shared" si="0"/>
        <v>89</v>
      </c>
      <c r="H16" s="9">
        <f t="shared" si="0"/>
        <v>214</v>
      </c>
      <c r="I16" s="9">
        <f t="shared" si="0"/>
        <v>171</v>
      </c>
      <c r="J16" s="9">
        <f t="shared" si="0"/>
        <v>74</v>
      </c>
      <c r="K16" s="9">
        <f t="shared" si="0"/>
        <v>17</v>
      </c>
      <c r="L16" s="9">
        <f t="shared" si="0"/>
        <v>0</v>
      </c>
      <c r="M16" s="45">
        <f t="shared" si="0"/>
        <v>0</v>
      </c>
    </row>
    <row r="17" spans="1:13" ht="15" customHeight="1">
      <c r="A17" s="507"/>
      <c r="B17" s="18" t="s">
        <v>351</v>
      </c>
      <c r="C17" s="8" t="s">
        <v>340</v>
      </c>
      <c r="D17" s="9">
        <f t="shared" si="0"/>
        <v>104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18</v>
      </c>
      <c r="I17" s="9">
        <f t="shared" si="0"/>
        <v>24</v>
      </c>
      <c r="J17" s="9">
        <f t="shared" si="0"/>
        <v>45</v>
      </c>
      <c r="K17" s="9">
        <f t="shared" si="0"/>
        <v>11</v>
      </c>
      <c r="L17" s="9">
        <f t="shared" si="0"/>
        <v>6</v>
      </c>
      <c r="M17" s="45">
        <f t="shared" si="0"/>
        <v>0</v>
      </c>
    </row>
    <row r="18" spans="1:13" ht="15" customHeight="1">
      <c r="A18" s="507"/>
      <c r="B18" s="17" t="s">
        <v>352</v>
      </c>
      <c r="C18" s="8" t="s">
        <v>342</v>
      </c>
      <c r="D18" s="9">
        <f t="shared" si="0"/>
        <v>111</v>
      </c>
      <c r="E18" s="21">
        <f t="shared" si="0"/>
        <v>0</v>
      </c>
      <c r="F18" s="21">
        <f t="shared" si="0"/>
        <v>0</v>
      </c>
      <c r="G18" s="21">
        <f t="shared" si="0"/>
        <v>4</v>
      </c>
      <c r="H18" s="21">
        <f t="shared" si="0"/>
        <v>30</v>
      </c>
      <c r="I18" s="21">
        <f t="shared" si="0"/>
        <v>54</v>
      </c>
      <c r="J18" s="21">
        <f t="shared" si="0"/>
        <v>19</v>
      </c>
      <c r="K18" s="21">
        <f t="shared" si="0"/>
        <v>3</v>
      </c>
      <c r="L18" s="21">
        <f t="shared" si="0"/>
        <v>1</v>
      </c>
      <c r="M18" s="46">
        <f t="shared" si="0"/>
        <v>0</v>
      </c>
    </row>
    <row r="19" spans="1:13" ht="15" customHeight="1">
      <c r="A19" s="507"/>
      <c r="B19" s="18" t="s">
        <v>353</v>
      </c>
      <c r="C19" s="8" t="s">
        <v>340</v>
      </c>
      <c r="D19" s="9">
        <f t="shared" si="0"/>
        <v>485</v>
      </c>
      <c r="E19" s="21">
        <f t="shared" si="0"/>
        <v>0</v>
      </c>
      <c r="F19" s="21">
        <f t="shared" si="0"/>
        <v>0</v>
      </c>
      <c r="G19" s="21">
        <f t="shared" si="0"/>
        <v>12</v>
      </c>
      <c r="H19" s="21">
        <f t="shared" si="0"/>
        <v>104</v>
      </c>
      <c r="I19" s="21">
        <f t="shared" si="0"/>
        <v>257</v>
      </c>
      <c r="J19" s="21">
        <f t="shared" si="0"/>
        <v>86</v>
      </c>
      <c r="K19" s="21">
        <f t="shared" si="0"/>
        <v>20</v>
      </c>
      <c r="L19" s="21">
        <f t="shared" si="0"/>
        <v>4</v>
      </c>
      <c r="M19" s="46">
        <f t="shared" si="0"/>
        <v>2</v>
      </c>
    </row>
    <row r="20" spans="1:13" ht="15" customHeight="1" thickBot="1">
      <c r="A20" s="508"/>
      <c r="B20" s="19" t="s">
        <v>354</v>
      </c>
      <c r="C20" s="8" t="s">
        <v>342</v>
      </c>
      <c r="D20" s="10">
        <f t="shared" si="0"/>
        <v>324</v>
      </c>
      <c r="E20" s="10">
        <f t="shared" si="0"/>
        <v>0</v>
      </c>
      <c r="F20" s="10">
        <f t="shared" si="0"/>
        <v>0</v>
      </c>
      <c r="G20" s="10">
        <f t="shared" si="0"/>
        <v>19</v>
      </c>
      <c r="H20" s="10">
        <f t="shared" si="0"/>
        <v>99</v>
      </c>
      <c r="I20" s="10">
        <f t="shared" si="0"/>
        <v>150</v>
      </c>
      <c r="J20" s="10">
        <f t="shared" si="0"/>
        <v>46</v>
      </c>
      <c r="K20" s="10">
        <f t="shared" si="0"/>
        <v>8</v>
      </c>
      <c r="L20" s="10">
        <f t="shared" si="0"/>
        <v>2</v>
      </c>
      <c r="M20" s="47">
        <f t="shared" si="0"/>
        <v>0</v>
      </c>
    </row>
    <row r="21" spans="1:13" ht="15" customHeight="1">
      <c r="A21" s="510" t="s">
        <v>355</v>
      </c>
      <c r="B21" s="16" t="s">
        <v>356</v>
      </c>
      <c r="C21" s="6" t="s">
        <v>340</v>
      </c>
      <c r="D21" s="7">
        <v>14995</v>
      </c>
      <c r="E21" s="7">
        <v>0</v>
      </c>
      <c r="F21" s="7">
        <v>21</v>
      </c>
      <c r="G21" s="7">
        <v>554</v>
      </c>
      <c r="H21" s="7">
        <v>4052</v>
      </c>
      <c r="I21" s="7">
        <v>6665</v>
      </c>
      <c r="J21" s="7">
        <v>2602</v>
      </c>
      <c r="K21" s="7">
        <v>828</v>
      </c>
      <c r="L21" s="7">
        <v>227</v>
      </c>
      <c r="M21" s="43">
        <v>46</v>
      </c>
    </row>
    <row r="22" spans="1:13" ht="15" customHeight="1">
      <c r="A22" s="511"/>
      <c r="B22" s="17" t="s">
        <v>357</v>
      </c>
      <c r="C22" s="8" t="s">
        <v>342</v>
      </c>
      <c r="D22" s="9">
        <v>9045</v>
      </c>
      <c r="E22" s="9">
        <v>0</v>
      </c>
      <c r="F22" s="9">
        <v>19</v>
      </c>
      <c r="G22" s="9">
        <v>656</v>
      </c>
      <c r="H22" s="9">
        <v>2645</v>
      </c>
      <c r="I22" s="9">
        <v>3403</v>
      </c>
      <c r="J22" s="9">
        <v>1741</v>
      </c>
      <c r="K22" s="9">
        <v>493</v>
      </c>
      <c r="L22" s="9">
        <v>82</v>
      </c>
      <c r="M22" s="45">
        <v>6</v>
      </c>
    </row>
    <row r="23" spans="1:13" ht="15" customHeight="1">
      <c r="A23" s="511"/>
      <c r="B23" s="18" t="s">
        <v>343</v>
      </c>
      <c r="C23" s="8" t="s">
        <v>340</v>
      </c>
      <c r="D23" s="9">
        <v>7551</v>
      </c>
      <c r="E23" s="9">
        <v>0</v>
      </c>
      <c r="F23" s="9">
        <v>20</v>
      </c>
      <c r="G23" s="9">
        <v>238</v>
      </c>
      <c r="H23" s="9">
        <v>1998</v>
      </c>
      <c r="I23" s="9">
        <v>3537</v>
      </c>
      <c r="J23" s="9">
        <v>1282</v>
      </c>
      <c r="K23" s="9">
        <v>368</v>
      </c>
      <c r="L23" s="9">
        <v>88</v>
      </c>
      <c r="M23" s="45">
        <v>20</v>
      </c>
    </row>
    <row r="24" spans="1:13" ht="15" customHeight="1">
      <c r="A24" s="511"/>
      <c r="B24" s="17" t="s">
        <v>344</v>
      </c>
      <c r="C24" s="8" t="s">
        <v>342</v>
      </c>
      <c r="D24" s="9">
        <v>4213</v>
      </c>
      <c r="E24" s="9">
        <v>0</v>
      </c>
      <c r="F24" s="9">
        <v>10</v>
      </c>
      <c r="G24" s="9">
        <v>233</v>
      </c>
      <c r="H24" s="9">
        <v>1122</v>
      </c>
      <c r="I24" s="9">
        <v>1523</v>
      </c>
      <c r="J24" s="9">
        <v>961</v>
      </c>
      <c r="K24" s="9">
        <v>310</v>
      </c>
      <c r="L24" s="9">
        <v>50</v>
      </c>
      <c r="M24" s="45">
        <v>4</v>
      </c>
    </row>
    <row r="25" spans="1:13" ht="15" customHeight="1">
      <c r="A25" s="511"/>
      <c r="B25" s="18" t="s">
        <v>345</v>
      </c>
      <c r="C25" s="8" t="s">
        <v>340</v>
      </c>
      <c r="D25" s="9">
        <v>3442</v>
      </c>
      <c r="E25" s="9">
        <v>0</v>
      </c>
      <c r="F25" s="9">
        <v>1</v>
      </c>
      <c r="G25" s="9">
        <v>129</v>
      </c>
      <c r="H25" s="9">
        <v>926</v>
      </c>
      <c r="I25" s="9">
        <v>1625</v>
      </c>
      <c r="J25" s="9">
        <v>511</v>
      </c>
      <c r="K25" s="9">
        <v>175</v>
      </c>
      <c r="L25" s="9">
        <v>62</v>
      </c>
      <c r="M25" s="45">
        <v>13</v>
      </c>
    </row>
    <row r="26" spans="1:13" ht="15" customHeight="1">
      <c r="A26" s="511"/>
      <c r="B26" s="17" t="s">
        <v>346</v>
      </c>
      <c r="C26" s="8" t="s">
        <v>342</v>
      </c>
      <c r="D26" s="9">
        <v>2261</v>
      </c>
      <c r="E26" s="9">
        <v>0</v>
      </c>
      <c r="F26" s="9">
        <v>3</v>
      </c>
      <c r="G26" s="9">
        <v>192</v>
      </c>
      <c r="H26" s="9">
        <v>680</v>
      </c>
      <c r="I26" s="9">
        <v>922</v>
      </c>
      <c r="J26" s="9">
        <v>367</v>
      </c>
      <c r="K26" s="9">
        <v>82</v>
      </c>
      <c r="L26" s="9">
        <v>14</v>
      </c>
      <c r="M26" s="45">
        <v>1</v>
      </c>
    </row>
    <row r="27" spans="1:13" ht="15" customHeight="1">
      <c r="A27" s="511"/>
      <c r="B27" s="18" t="s">
        <v>347</v>
      </c>
      <c r="C27" s="8" t="s">
        <v>340</v>
      </c>
      <c r="D27" s="9">
        <v>2788</v>
      </c>
      <c r="E27" s="9">
        <v>0</v>
      </c>
      <c r="F27" s="9">
        <v>0</v>
      </c>
      <c r="G27" s="9">
        <v>115</v>
      </c>
      <c r="H27" s="9">
        <v>856</v>
      </c>
      <c r="I27" s="9">
        <v>1025</v>
      </c>
      <c r="J27" s="9">
        <v>540</v>
      </c>
      <c r="K27" s="9">
        <v>188</v>
      </c>
      <c r="L27" s="9">
        <v>53</v>
      </c>
      <c r="M27" s="45">
        <v>11</v>
      </c>
    </row>
    <row r="28" spans="1:13" ht="15" customHeight="1">
      <c r="A28" s="511"/>
      <c r="B28" s="17" t="s">
        <v>348</v>
      </c>
      <c r="C28" s="8" t="s">
        <v>342</v>
      </c>
      <c r="D28" s="9">
        <v>1583</v>
      </c>
      <c r="E28" s="9">
        <v>0</v>
      </c>
      <c r="F28" s="9">
        <v>1</v>
      </c>
      <c r="G28" s="9">
        <v>119</v>
      </c>
      <c r="H28" s="9">
        <v>500</v>
      </c>
      <c r="I28" s="9">
        <v>593</v>
      </c>
      <c r="J28" s="9">
        <v>279</v>
      </c>
      <c r="K28" s="9">
        <v>75</v>
      </c>
      <c r="L28" s="9">
        <v>15</v>
      </c>
      <c r="M28" s="45">
        <v>1</v>
      </c>
    </row>
    <row r="29" spans="1:13" ht="15" customHeight="1">
      <c r="A29" s="511"/>
      <c r="B29" s="18" t="s">
        <v>349</v>
      </c>
      <c r="C29" s="8" t="s">
        <v>340</v>
      </c>
      <c r="D29" s="9">
        <v>655</v>
      </c>
      <c r="E29" s="9">
        <v>0</v>
      </c>
      <c r="F29" s="9">
        <v>0</v>
      </c>
      <c r="G29" s="9">
        <v>60</v>
      </c>
      <c r="H29" s="9">
        <v>150</v>
      </c>
      <c r="I29" s="9">
        <v>203</v>
      </c>
      <c r="J29" s="9">
        <v>155</v>
      </c>
      <c r="K29" s="9">
        <v>71</v>
      </c>
      <c r="L29" s="9">
        <v>16</v>
      </c>
      <c r="M29" s="45">
        <v>0</v>
      </c>
    </row>
    <row r="30" spans="1:13" ht="15" customHeight="1">
      <c r="A30" s="511"/>
      <c r="B30" s="17" t="s">
        <v>350</v>
      </c>
      <c r="C30" s="8" t="s">
        <v>342</v>
      </c>
      <c r="D30" s="9">
        <v>557</v>
      </c>
      <c r="E30" s="9">
        <v>0</v>
      </c>
      <c r="F30" s="9">
        <v>5</v>
      </c>
      <c r="G30" s="9">
        <v>89</v>
      </c>
      <c r="H30" s="9">
        <v>214</v>
      </c>
      <c r="I30" s="9">
        <v>164</v>
      </c>
      <c r="J30" s="9">
        <v>70</v>
      </c>
      <c r="K30" s="9">
        <v>15</v>
      </c>
      <c r="L30" s="9">
        <v>0</v>
      </c>
      <c r="M30" s="45">
        <v>0</v>
      </c>
    </row>
    <row r="31" spans="1:13" ht="15" customHeight="1">
      <c r="A31" s="511"/>
      <c r="B31" s="18" t="s">
        <v>351</v>
      </c>
      <c r="C31" s="8" t="s">
        <v>340</v>
      </c>
      <c r="D31" s="9">
        <v>79</v>
      </c>
      <c r="E31" s="9">
        <v>0</v>
      </c>
      <c r="F31" s="9">
        <v>0</v>
      </c>
      <c r="G31" s="9">
        <v>0</v>
      </c>
      <c r="H31" s="9">
        <v>18</v>
      </c>
      <c r="I31" s="9">
        <v>20</v>
      </c>
      <c r="J31" s="9">
        <v>31</v>
      </c>
      <c r="K31" s="9">
        <v>6</v>
      </c>
      <c r="L31" s="9">
        <v>4</v>
      </c>
      <c r="M31" s="45">
        <v>0</v>
      </c>
    </row>
    <row r="32" spans="1:13" ht="15" customHeight="1">
      <c r="A32" s="509"/>
      <c r="B32" s="17" t="s">
        <v>352</v>
      </c>
      <c r="C32" s="8" t="s">
        <v>342</v>
      </c>
      <c r="D32" s="21">
        <v>107</v>
      </c>
      <c r="E32" s="21">
        <v>0</v>
      </c>
      <c r="F32" s="21">
        <v>0</v>
      </c>
      <c r="G32" s="21">
        <v>4</v>
      </c>
      <c r="H32" s="21">
        <v>30</v>
      </c>
      <c r="I32" s="21">
        <v>51</v>
      </c>
      <c r="J32" s="21">
        <v>18</v>
      </c>
      <c r="K32" s="21">
        <v>3</v>
      </c>
      <c r="L32" s="21">
        <v>1</v>
      </c>
      <c r="M32" s="46">
        <v>0</v>
      </c>
    </row>
    <row r="33" spans="1:13" ht="15" customHeight="1">
      <c r="A33" s="509"/>
      <c r="B33" s="18" t="s">
        <v>353</v>
      </c>
      <c r="C33" s="8" t="s">
        <v>340</v>
      </c>
      <c r="D33" s="21">
        <v>480</v>
      </c>
      <c r="E33" s="21">
        <v>0</v>
      </c>
      <c r="F33" s="21">
        <v>0</v>
      </c>
      <c r="G33" s="21">
        <v>12</v>
      </c>
      <c r="H33" s="21">
        <v>104</v>
      </c>
      <c r="I33" s="21">
        <v>255</v>
      </c>
      <c r="J33" s="21">
        <v>83</v>
      </c>
      <c r="K33" s="21">
        <v>20</v>
      </c>
      <c r="L33" s="21">
        <v>4</v>
      </c>
      <c r="M33" s="46">
        <v>2</v>
      </c>
    </row>
    <row r="34" spans="1:13" ht="15" customHeight="1" thickBot="1">
      <c r="A34" s="512"/>
      <c r="B34" s="19" t="s">
        <v>354</v>
      </c>
      <c r="C34" s="8" t="s">
        <v>342</v>
      </c>
      <c r="D34" s="10">
        <v>324</v>
      </c>
      <c r="E34" s="10">
        <v>0</v>
      </c>
      <c r="F34" s="10">
        <v>0</v>
      </c>
      <c r="G34" s="10">
        <v>19</v>
      </c>
      <c r="H34" s="10">
        <v>99</v>
      </c>
      <c r="I34" s="10">
        <v>150</v>
      </c>
      <c r="J34" s="10">
        <v>46</v>
      </c>
      <c r="K34" s="10">
        <v>8</v>
      </c>
      <c r="L34" s="10">
        <v>2</v>
      </c>
      <c r="M34" s="47">
        <v>0</v>
      </c>
    </row>
    <row r="35" spans="1:13" ht="15" customHeight="1">
      <c r="A35" s="513" t="s">
        <v>358</v>
      </c>
      <c r="B35" s="16" t="s">
        <v>356</v>
      </c>
      <c r="C35" s="6" t="s">
        <v>340</v>
      </c>
      <c r="D35" s="7">
        <v>97</v>
      </c>
      <c r="E35" s="7">
        <v>0</v>
      </c>
      <c r="F35" s="7">
        <v>0</v>
      </c>
      <c r="G35" s="7">
        <v>0</v>
      </c>
      <c r="H35" s="7">
        <v>2</v>
      </c>
      <c r="I35" s="7">
        <v>14</v>
      </c>
      <c r="J35" s="7">
        <v>30</v>
      </c>
      <c r="K35" s="7">
        <v>23</v>
      </c>
      <c r="L35" s="7">
        <v>15</v>
      </c>
      <c r="M35" s="43">
        <v>13</v>
      </c>
    </row>
    <row r="36" spans="1:13" ht="15" customHeight="1">
      <c r="A36" s="507"/>
      <c r="B36" s="17" t="s">
        <v>357</v>
      </c>
      <c r="C36" s="8" t="s">
        <v>342</v>
      </c>
      <c r="D36" s="9">
        <v>50</v>
      </c>
      <c r="E36" s="9">
        <v>0</v>
      </c>
      <c r="F36" s="9">
        <v>0</v>
      </c>
      <c r="G36" s="9">
        <v>0</v>
      </c>
      <c r="H36" s="9">
        <v>1</v>
      </c>
      <c r="I36" s="9">
        <v>11</v>
      </c>
      <c r="J36" s="9">
        <v>20</v>
      </c>
      <c r="K36" s="9">
        <v>15</v>
      </c>
      <c r="L36" s="9">
        <v>2</v>
      </c>
      <c r="M36" s="45">
        <v>1</v>
      </c>
    </row>
    <row r="37" spans="1:13" ht="15" customHeight="1">
      <c r="A37" s="507"/>
      <c r="B37" s="18" t="s">
        <v>343</v>
      </c>
      <c r="C37" s="8" t="s">
        <v>340</v>
      </c>
      <c r="D37" s="9">
        <v>31</v>
      </c>
      <c r="E37" s="9">
        <v>0</v>
      </c>
      <c r="F37" s="9">
        <v>0</v>
      </c>
      <c r="G37" s="9">
        <v>0</v>
      </c>
      <c r="H37" s="9">
        <v>1</v>
      </c>
      <c r="I37" s="9">
        <v>2</v>
      </c>
      <c r="J37" s="9">
        <v>12</v>
      </c>
      <c r="K37" s="9">
        <v>6</v>
      </c>
      <c r="L37" s="9">
        <v>4</v>
      </c>
      <c r="M37" s="45">
        <v>6</v>
      </c>
    </row>
    <row r="38" spans="1:13" ht="15" customHeight="1">
      <c r="A38" s="507"/>
      <c r="B38" s="17" t="s">
        <v>344</v>
      </c>
      <c r="C38" s="8" t="s">
        <v>342</v>
      </c>
      <c r="D38" s="9">
        <v>17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9</v>
      </c>
      <c r="K38" s="9">
        <v>6</v>
      </c>
      <c r="L38" s="9">
        <v>1</v>
      </c>
      <c r="M38" s="45">
        <v>0</v>
      </c>
    </row>
    <row r="39" spans="1:13" ht="15" customHeight="1">
      <c r="A39" s="507"/>
      <c r="B39" s="18" t="s">
        <v>345</v>
      </c>
      <c r="C39" s="8" t="s">
        <v>340</v>
      </c>
      <c r="D39" s="9">
        <v>41</v>
      </c>
      <c r="E39" s="9">
        <v>0</v>
      </c>
      <c r="F39" s="9">
        <v>0</v>
      </c>
      <c r="G39" s="9">
        <v>0</v>
      </c>
      <c r="H39" s="9">
        <v>0</v>
      </c>
      <c r="I39" s="9">
        <v>5</v>
      </c>
      <c r="J39" s="9">
        <v>14</v>
      </c>
      <c r="K39" s="9">
        <v>13</v>
      </c>
      <c r="L39" s="9">
        <v>4</v>
      </c>
      <c r="M39" s="45">
        <v>5</v>
      </c>
    </row>
    <row r="40" spans="1:13" ht="15" customHeight="1">
      <c r="A40" s="507"/>
      <c r="B40" s="17" t="s">
        <v>346</v>
      </c>
      <c r="C40" s="8" t="s">
        <v>342</v>
      </c>
      <c r="D40" s="9">
        <v>27</v>
      </c>
      <c r="E40" s="9">
        <v>0</v>
      </c>
      <c r="F40" s="9">
        <v>0</v>
      </c>
      <c r="G40" s="9">
        <v>0</v>
      </c>
      <c r="H40" s="9">
        <v>1</v>
      </c>
      <c r="I40" s="9">
        <v>9</v>
      </c>
      <c r="J40" s="9">
        <v>9</v>
      </c>
      <c r="K40" s="9">
        <v>6</v>
      </c>
      <c r="L40" s="9">
        <v>1</v>
      </c>
      <c r="M40" s="45">
        <v>1</v>
      </c>
    </row>
    <row r="41" spans="1:13" ht="15" customHeight="1">
      <c r="A41" s="507"/>
      <c r="B41" s="18" t="s">
        <v>347</v>
      </c>
      <c r="C41" s="8" t="s">
        <v>340</v>
      </c>
      <c r="D41" s="9">
        <v>12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1</v>
      </c>
      <c r="K41" s="9">
        <v>2</v>
      </c>
      <c r="L41" s="9">
        <v>6</v>
      </c>
      <c r="M41" s="45">
        <v>2</v>
      </c>
    </row>
    <row r="42" spans="1:13" ht="15" customHeight="1">
      <c r="A42" s="507"/>
      <c r="B42" s="17" t="s">
        <v>348</v>
      </c>
      <c r="C42" s="8" t="s">
        <v>342</v>
      </c>
      <c r="D42" s="9">
        <v>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2</v>
      </c>
      <c r="K42" s="9">
        <v>2</v>
      </c>
      <c r="L42" s="9">
        <v>0</v>
      </c>
      <c r="M42" s="45">
        <v>0</v>
      </c>
    </row>
    <row r="43" spans="1:13" ht="15" customHeight="1">
      <c r="A43" s="507"/>
      <c r="B43" s="18" t="s">
        <v>349</v>
      </c>
      <c r="C43" s="8" t="s">
        <v>340</v>
      </c>
      <c r="D43" s="9">
        <v>13</v>
      </c>
      <c r="E43" s="9">
        <v>0</v>
      </c>
      <c r="F43" s="9">
        <v>0</v>
      </c>
      <c r="G43" s="9">
        <v>0</v>
      </c>
      <c r="H43" s="9">
        <v>1</v>
      </c>
      <c r="I43" s="9">
        <v>6</v>
      </c>
      <c r="J43" s="9">
        <v>3</v>
      </c>
      <c r="K43" s="9">
        <v>2</v>
      </c>
      <c r="L43" s="9">
        <v>1</v>
      </c>
      <c r="M43" s="45">
        <v>0</v>
      </c>
    </row>
    <row r="44" spans="1:13" ht="15" customHeight="1">
      <c r="A44" s="507"/>
      <c r="B44" s="17" t="s">
        <v>350</v>
      </c>
      <c r="C44" s="8" t="s">
        <v>342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45">
        <v>0</v>
      </c>
    </row>
    <row r="45" spans="1:13" ht="15" customHeight="1">
      <c r="A45" s="507"/>
      <c r="B45" s="18" t="s">
        <v>351</v>
      </c>
      <c r="C45" s="8" t="s">
        <v>340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5">
        <v>0</v>
      </c>
    </row>
    <row r="46" spans="1:13" ht="15" customHeight="1">
      <c r="A46" s="507"/>
      <c r="B46" s="17" t="s">
        <v>352</v>
      </c>
      <c r="C46" s="8" t="s">
        <v>342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46">
        <v>0</v>
      </c>
    </row>
    <row r="47" spans="1:13" ht="15" customHeight="1">
      <c r="A47" s="507"/>
      <c r="B47" s="18" t="s">
        <v>353</v>
      </c>
      <c r="C47" s="8" t="s">
        <v>340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46">
        <v>0</v>
      </c>
    </row>
    <row r="48" spans="1:13" ht="15" customHeight="1" thickBot="1">
      <c r="A48" s="508"/>
      <c r="B48" s="19" t="s">
        <v>354</v>
      </c>
      <c r="C48" s="64" t="s">
        <v>342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47">
        <v>0</v>
      </c>
    </row>
    <row r="49" spans="1:13" ht="15" customHeight="1">
      <c r="A49" s="507" t="s">
        <v>359</v>
      </c>
      <c r="B49" s="20" t="s">
        <v>356</v>
      </c>
      <c r="C49" s="11" t="s">
        <v>340</v>
      </c>
      <c r="D49" s="12">
        <v>249</v>
      </c>
      <c r="E49" s="12">
        <v>0</v>
      </c>
      <c r="F49" s="12">
        <v>0</v>
      </c>
      <c r="G49" s="12">
        <v>0</v>
      </c>
      <c r="H49" s="12">
        <v>1</v>
      </c>
      <c r="I49" s="12">
        <v>36</v>
      </c>
      <c r="J49" s="12">
        <v>123</v>
      </c>
      <c r="K49" s="12">
        <v>51</v>
      </c>
      <c r="L49" s="12">
        <v>29</v>
      </c>
      <c r="M49" s="59">
        <v>9</v>
      </c>
    </row>
    <row r="50" spans="1:13" ht="15" customHeight="1">
      <c r="A50" s="507"/>
      <c r="B50" s="17" t="s">
        <v>357</v>
      </c>
      <c r="C50" s="8" t="s">
        <v>342</v>
      </c>
      <c r="D50" s="9">
        <v>158</v>
      </c>
      <c r="E50" s="9">
        <v>0</v>
      </c>
      <c r="F50" s="9">
        <v>0</v>
      </c>
      <c r="G50" s="9">
        <v>0</v>
      </c>
      <c r="H50" s="9">
        <v>6</v>
      </c>
      <c r="I50" s="9">
        <v>40</v>
      </c>
      <c r="J50" s="9">
        <v>67</v>
      </c>
      <c r="K50" s="9">
        <v>28</v>
      </c>
      <c r="L50" s="9">
        <v>14</v>
      </c>
      <c r="M50" s="45">
        <v>3</v>
      </c>
    </row>
    <row r="51" spans="1:13" ht="15" customHeight="1">
      <c r="A51" s="507"/>
      <c r="B51" s="18" t="s">
        <v>343</v>
      </c>
      <c r="C51" s="8" t="s">
        <v>340</v>
      </c>
      <c r="D51" s="9">
        <v>101</v>
      </c>
      <c r="E51" s="9">
        <v>0</v>
      </c>
      <c r="F51" s="9">
        <v>0</v>
      </c>
      <c r="G51" s="9">
        <v>0</v>
      </c>
      <c r="H51" s="9">
        <v>1</v>
      </c>
      <c r="I51" s="9">
        <v>11</v>
      </c>
      <c r="J51" s="9">
        <v>53</v>
      </c>
      <c r="K51" s="9">
        <v>20</v>
      </c>
      <c r="L51" s="9">
        <v>13</v>
      </c>
      <c r="M51" s="45">
        <v>3</v>
      </c>
    </row>
    <row r="52" spans="1:13" ht="15" customHeight="1">
      <c r="A52" s="507"/>
      <c r="B52" s="17" t="s">
        <v>344</v>
      </c>
      <c r="C52" s="8" t="s">
        <v>342</v>
      </c>
      <c r="D52" s="9">
        <v>66</v>
      </c>
      <c r="E52" s="9">
        <v>0</v>
      </c>
      <c r="F52" s="9">
        <v>0</v>
      </c>
      <c r="G52" s="9">
        <v>0</v>
      </c>
      <c r="H52" s="9">
        <v>4</v>
      </c>
      <c r="I52" s="9">
        <v>10</v>
      </c>
      <c r="J52" s="9">
        <v>33</v>
      </c>
      <c r="K52" s="9">
        <v>12</v>
      </c>
      <c r="L52" s="9">
        <v>5</v>
      </c>
      <c r="M52" s="45">
        <v>2</v>
      </c>
    </row>
    <row r="53" spans="1:13" ht="15" customHeight="1">
      <c r="A53" s="507"/>
      <c r="B53" s="18" t="s">
        <v>345</v>
      </c>
      <c r="C53" s="8" t="s">
        <v>340</v>
      </c>
      <c r="D53" s="9">
        <v>66</v>
      </c>
      <c r="E53" s="9">
        <v>0</v>
      </c>
      <c r="F53" s="9">
        <v>0</v>
      </c>
      <c r="G53" s="9">
        <v>0</v>
      </c>
      <c r="H53" s="9">
        <v>0</v>
      </c>
      <c r="I53" s="9">
        <v>10</v>
      </c>
      <c r="J53" s="9">
        <v>32</v>
      </c>
      <c r="K53" s="9">
        <v>17</v>
      </c>
      <c r="L53" s="9">
        <v>4</v>
      </c>
      <c r="M53" s="45">
        <v>3</v>
      </c>
    </row>
    <row r="54" spans="1:13" ht="15" customHeight="1">
      <c r="A54" s="507"/>
      <c r="B54" s="17" t="s">
        <v>346</v>
      </c>
      <c r="C54" s="8" t="s">
        <v>342</v>
      </c>
      <c r="D54" s="9">
        <v>37</v>
      </c>
      <c r="E54" s="9">
        <v>0</v>
      </c>
      <c r="F54" s="9">
        <v>0</v>
      </c>
      <c r="G54" s="9">
        <v>0</v>
      </c>
      <c r="H54" s="9">
        <v>1</v>
      </c>
      <c r="I54" s="9">
        <v>7</v>
      </c>
      <c r="J54" s="9">
        <v>12</v>
      </c>
      <c r="K54" s="9">
        <v>8</v>
      </c>
      <c r="L54" s="9">
        <v>8</v>
      </c>
      <c r="M54" s="45">
        <v>1</v>
      </c>
    </row>
    <row r="55" spans="1:13" ht="15" customHeight="1">
      <c r="A55" s="507"/>
      <c r="B55" s="18" t="s">
        <v>347</v>
      </c>
      <c r="C55" s="8" t="s">
        <v>340</v>
      </c>
      <c r="D55" s="9">
        <v>32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10</v>
      </c>
      <c r="K55" s="9">
        <v>5</v>
      </c>
      <c r="L55" s="9">
        <v>10</v>
      </c>
      <c r="M55" s="45">
        <v>2</v>
      </c>
    </row>
    <row r="56" spans="1:13" ht="15" customHeight="1">
      <c r="A56" s="507"/>
      <c r="B56" s="17" t="s">
        <v>348</v>
      </c>
      <c r="C56" s="8" t="s">
        <v>342</v>
      </c>
      <c r="D56" s="9">
        <v>40</v>
      </c>
      <c r="E56" s="9">
        <v>0</v>
      </c>
      <c r="F56" s="9">
        <v>0</v>
      </c>
      <c r="G56" s="9">
        <v>0</v>
      </c>
      <c r="H56" s="9">
        <v>1</v>
      </c>
      <c r="I56" s="9">
        <v>14</v>
      </c>
      <c r="J56" s="9">
        <v>17</v>
      </c>
      <c r="K56" s="9">
        <v>7</v>
      </c>
      <c r="L56" s="9">
        <v>1</v>
      </c>
      <c r="M56" s="45">
        <v>0</v>
      </c>
    </row>
    <row r="57" spans="1:13" ht="15" customHeight="1">
      <c r="A57" s="507"/>
      <c r="B57" s="18" t="s">
        <v>349</v>
      </c>
      <c r="C57" s="8" t="s">
        <v>340</v>
      </c>
      <c r="D57" s="9">
        <v>20</v>
      </c>
      <c r="E57" s="9">
        <v>0</v>
      </c>
      <c r="F57" s="9">
        <v>0</v>
      </c>
      <c r="G57" s="9">
        <v>0</v>
      </c>
      <c r="H57" s="9">
        <v>0</v>
      </c>
      <c r="I57" s="9">
        <v>4</v>
      </c>
      <c r="J57" s="9">
        <v>11</v>
      </c>
      <c r="K57" s="9">
        <v>4</v>
      </c>
      <c r="L57" s="9">
        <v>0</v>
      </c>
      <c r="M57" s="45">
        <v>1</v>
      </c>
    </row>
    <row r="58" spans="1:13" ht="15" customHeight="1">
      <c r="A58" s="507"/>
      <c r="B58" s="17" t="s">
        <v>350</v>
      </c>
      <c r="C58" s="8" t="s">
        <v>342</v>
      </c>
      <c r="D58" s="9">
        <v>11</v>
      </c>
      <c r="E58" s="9">
        <v>0</v>
      </c>
      <c r="F58" s="9">
        <v>0</v>
      </c>
      <c r="G58" s="9">
        <v>0</v>
      </c>
      <c r="H58" s="9">
        <v>0</v>
      </c>
      <c r="I58" s="9">
        <v>6</v>
      </c>
      <c r="J58" s="9">
        <v>4</v>
      </c>
      <c r="K58" s="9">
        <v>1</v>
      </c>
      <c r="L58" s="9">
        <v>0</v>
      </c>
      <c r="M58" s="45">
        <v>0</v>
      </c>
    </row>
    <row r="59" spans="1:13" ht="15" customHeight="1">
      <c r="A59" s="507"/>
      <c r="B59" s="18" t="s">
        <v>351</v>
      </c>
      <c r="C59" s="8" t="s">
        <v>340</v>
      </c>
      <c r="D59" s="9">
        <v>25</v>
      </c>
      <c r="E59" s="9">
        <v>0</v>
      </c>
      <c r="F59" s="9">
        <v>0</v>
      </c>
      <c r="G59" s="9">
        <v>0</v>
      </c>
      <c r="H59" s="9">
        <v>0</v>
      </c>
      <c r="I59" s="9">
        <v>4</v>
      </c>
      <c r="J59" s="9">
        <v>14</v>
      </c>
      <c r="K59" s="9">
        <v>5</v>
      </c>
      <c r="L59" s="9">
        <v>2</v>
      </c>
      <c r="M59" s="45">
        <v>0</v>
      </c>
    </row>
    <row r="60" spans="1:13" ht="15" customHeight="1">
      <c r="A60" s="507"/>
      <c r="B60" s="17" t="s">
        <v>352</v>
      </c>
      <c r="C60" s="8" t="s">
        <v>342</v>
      </c>
      <c r="D60" s="21">
        <v>4</v>
      </c>
      <c r="E60" s="21">
        <v>0</v>
      </c>
      <c r="F60" s="21">
        <v>0</v>
      </c>
      <c r="G60" s="21">
        <v>0</v>
      </c>
      <c r="H60" s="21">
        <v>0</v>
      </c>
      <c r="I60" s="21">
        <v>3</v>
      </c>
      <c r="J60" s="21">
        <v>1</v>
      </c>
      <c r="K60" s="21">
        <v>0</v>
      </c>
      <c r="L60" s="21">
        <v>0</v>
      </c>
      <c r="M60" s="46">
        <v>0</v>
      </c>
    </row>
    <row r="61" spans="1:13" ht="15" customHeight="1">
      <c r="A61" s="507"/>
      <c r="B61" s="18" t="s">
        <v>353</v>
      </c>
      <c r="C61" s="8" t="s">
        <v>340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3</v>
      </c>
      <c r="K61" s="21">
        <v>0</v>
      </c>
      <c r="L61" s="21">
        <v>0</v>
      </c>
      <c r="M61" s="46">
        <v>0</v>
      </c>
    </row>
    <row r="62" spans="1:13" ht="15" customHeight="1" thickBot="1">
      <c r="A62" s="508"/>
      <c r="B62" s="19" t="s">
        <v>354</v>
      </c>
      <c r="C62" s="37" t="s">
        <v>342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47">
        <v>0</v>
      </c>
    </row>
    <row r="63" spans="1:13" s="14" customFormat="1">
      <c r="A63" s="61" t="s">
        <v>360</v>
      </c>
      <c r="B63" s="54"/>
      <c r="C63" s="54"/>
      <c r="D63" s="54"/>
      <c r="E63" s="54"/>
      <c r="F63" s="62"/>
      <c r="G63" s="62"/>
      <c r="H63" s="62"/>
    </row>
    <row r="64" spans="1:13" s="14" customFormat="1">
      <c r="A64" s="30" t="s">
        <v>361</v>
      </c>
      <c r="F64" s="29"/>
      <c r="G64" s="29"/>
      <c r="H64" s="29"/>
    </row>
    <row r="65" spans="1:8" s="14" customFormat="1">
      <c r="A65" s="30" t="s">
        <v>362</v>
      </c>
      <c r="B65" s="31"/>
      <c r="C65" s="31"/>
      <c r="F65" s="29"/>
      <c r="G65" s="29"/>
      <c r="H65" s="29"/>
    </row>
    <row r="66" spans="1:8" s="14" customFormat="1">
      <c r="A66" s="30" t="s">
        <v>363</v>
      </c>
      <c r="F66" s="29"/>
      <c r="G66" s="29"/>
      <c r="H66" s="29"/>
    </row>
    <row r="67" spans="1:8" s="14" customFormat="1">
      <c r="A67" s="30" t="s">
        <v>364</v>
      </c>
      <c r="F67" s="29"/>
      <c r="G67" s="29"/>
      <c r="H67" s="29"/>
    </row>
    <row r="68" spans="1:8" s="15" customFormat="1">
      <c r="A68" s="30" t="s">
        <v>365</v>
      </c>
      <c r="B68" s="32"/>
      <c r="C68" s="32"/>
      <c r="F68" s="29"/>
      <c r="G68" s="29"/>
      <c r="H68" s="29"/>
    </row>
    <row r="69" spans="1:8">
      <c r="A69" s="13"/>
    </row>
    <row r="70" spans="1:8">
      <c r="A70" s="13"/>
    </row>
    <row r="71" spans="1:8">
      <c r="A71" s="13"/>
    </row>
    <row r="72" spans="1:8">
      <c r="A72" s="13"/>
    </row>
    <row r="73" spans="1:8">
      <c r="A73" s="13"/>
    </row>
    <row r="74" spans="1:8">
      <c r="A74" s="13"/>
    </row>
    <row r="75" spans="1:8">
      <c r="A75" s="13"/>
    </row>
    <row r="76" spans="1:8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5" right="0.75" top="1" bottom="1" header="0.5" footer="0.5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N78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34" customWidth="1"/>
    <col min="3" max="3" width="11.375" style="34" customWidth="1"/>
    <col min="4" max="4" width="9.5" style="34" customWidth="1"/>
    <col min="5" max="7" width="6.125" style="34" customWidth="1"/>
    <col min="8" max="8" width="7.5" style="34" customWidth="1"/>
    <col min="9" max="9" width="7.125" style="34" customWidth="1"/>
    <col min="10" max="10" width="7.375" style="34" customWidth="1"/>
    <col min="11" max="11" width="7.25" style="34" customWidth="1"/>
    <col min="12" max="13" width="6.125" style="34" customWidth="1"/>
    <col min="14" max="16384" width="9" style="34"/>
  </cols>
  <sheetData>
    <row r="1" spans="1:14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4" ht="20.25">
      <c r="A2" s="450" t="s">
        <v>320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4">
      <c r="B3" s="451" t="s">
        <v>413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322</v>
      </c>
      <c r="M3" s="452"/>
    </row>
    <row r="4" spans="1:14" ht="17.25" thickBot="1">
      <c r="B4" s="453" t="s">
        <v>414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4">
      <c r="A5" s="515" t="s">
        <v>325</v>
      </c>
      <c r="B5" s="472"/>
      <c r="C5" s="514" t="s">
        <v>326</v>
      </c>
      <c r="D5" s="474" t="s">
        <v>327</v>
      </c>
      <c r="E5" s="474"/>
      <c r="F5" s="474"/>
      <c r="G5" s="474"/>
      <c r="H5" s="474"/>
      <c r="I5" s="474"/>
      <c r="J5" s="474"/>
      <c r="K5" s="474"/>
      <c r="L5" s="474"/>
      <c r="M5" s="445"/>
      <c r="N5" s="40"/>
    </row>
    <row r="6" spans="1:14" s="5" customFormat="1" ht="52.15" customHeight="1" thickBot="1">
      <c r="A6" s="532"/>
      <c r="B6" s="465"/>
      <c r="C6" s="456"/>
      <c r="D6" s="3" t="s">
        <v>328</v>
      </c>
      <c r="E6" s="4" t="s">
        <v>329</v>
      </c>
      <c r="F6" s="4" t="s">
        <v>330</v>
      </c>
      <c r="G6" s="4" t="s">
        <v>331</v>
      </c>
      <c r="H6" s="4" t="s">
        <v>332</v>
      </c>
      <c r="I6" s="4" t="s">
        <v>333</v>
      </c>
      <c r="J6" s="4" t="s">
        <v>334</v>
      </c>
      <c r="K6" s="4" t="s">
        <v>335</v>
      </c>
      <c r="L6" s="4" t="s">
        <v>336</v>
      </c>
      <c r="M6" s="63" t="s">
        <v>337</v>
      </c>
      <c r="N6" s="41"/>
    </row>
    <row r="7" spans="1:14" ht="15" customHeight="1">
      <c r="A7" s="509" t="s">
        <v>338</v>
      </c>
      <c r="B7" s="16" t="s">
        <v>339</v>
      </c>
      <c r="C7" s="6" t="s">
        <v>340</v>
      </c>
      <c r="D7" s="7">
        <f t="shared" ref="D7:M20" si="0">D21+D35+D49</f>
        <v>15303</v>
      </c>
      <c r="E7" s="7">
        <f t="shared" si="0"/>
        <v>0</v>
      </c>
      <c r="F7" s="7">
        <f t="shared" si="0"/>
        <v>24</v>
      </c>
      <c r="G7" s="7">
        <f t="shared" si="0"/>
        <v>540</v>
      </c>
      <c r="H7" s="7">
        <f t="shared" si="0"/>
        <v>4047</v>
      </c>
      <c r="I7" s="7">
        <f t="shared" si="0"/>
        <v>6707</v>
      </c>
      <c r="J7" s="7">
        <f t="shared" si="0"/>
        <v>2745</v>
      </c>
      <c r="K7" s="7">
        <f t="shared" si="0"/>
        <v>907</v>
      </c>
      <c r="L7" s="7">
        <f t="shared" si="0"/>
        <v>266</v>
      </c>
      <c r="M7" s="43">
        <f t="shared" si="0"/>
        <v>67</v>
      </c>
      <c r="N7" s="40"/>
    </row>
    <row r="8" spans="1:14" ht="15" customHeight="1">
      <c r="A8" s="507"/>
      <c r="B8" s="17" t="s">
        <v>341</v>
      </c>
      <c r="C8" s="8" t="s">
        <v>342</v>
      </c>
      <c r="D8" s="9">
        <f t="shared" si="0"/>
        <v>9121</v>
      </c>
      <c r="E8" s="9">
        <f t="shared" si="0"/>
        <v>0</v>
      </c>
      <c r="F8" s="9">
        <f t="shared" si="0"/>
        <v>13</v>
      </c>
      <c r="G8" s="9">
        <f t="shared" si="0"/>
        <v>629</v>
      </c>
      <c r="H8" s="9">
        <f t="shared" si="0"/>
        <v>2585</v>
      </c>
      <c r="I8" s="9">
        <f t="shared" si="0"/>
        <v>3441</v>
      </c>
      <c r="J8" s="9">
        <f t="shared" si="0"/>
        <v>1814</v>
      </c>
      <c r="K8" s="9">
        <f t="shared" si="0"/>
        <v>530</v>
      </c>
      <c r="L8" s="9">
        <f t="shared" si="0"/>
        <v>99</v>
      </c>
      <c r="M8" s="45">
        <f t="shared" si="0"/>
        <v>10</v>
      </c>
      <c r="N8" s="40"/>
    </row>
    <row r="9" spans="1:14" ht="15" customHeight="1">
      <c r="A9" s="507"/>
      <c r="B9" s="18" t="s">
        <v>343</v>
      </c>
      <c r="C9" s="8" t="s">
        <v>340</v>
      </c>
      <c r="D9" s="9">
        <f t="shared" si="0"/>
        <v>7753</v>
      </c>
      <c r="E9" s="9">
        <f t="shared" si="0"/>
        <v>0</v>
      </c>
      <c r="F9" s="9">
        <f t="shared" si="0"/>
        <v>21</v>
      </c>
      <c r="G9" s="9">
        <f t="shared" si="0"/>
        <v>245</v>
      </c>
      <c r="H9" s="9">
        <f t="shared" si="0"/>
        <v>2041</v>
      </c>
      <c r="I9" s="9">
        <f t="shared" si="0"/>
        <v>3564</v>
      </c>
      <c r="J9" s="9">
        <f t="shared" si="0"/>
        <v>1341</v>
      </c>
      <c r="K9" s="9">
        <f t="shared" si="0"/>
        <v>405</v>
      </c>
      <c r="L9" s="9">
        <f t="shared" si="0"/>
        <v>106</v>
      </c>
      <c r="M9" s="45">
        <f t="shared" si="0"/>
        <v>30</v>
      </c>
      <c r="N9" s="40"/>
    </row>
    <row r="10" spans="1:14" ht="15" customHeight="1">
      <c r="A10" s="507"/>
      <c r="B10" s="17" t="s">
        <v>344</v>
      </c>
      <c r="C10" s="8" t="s">
        <v>342</v>
      </c>
      <c r="D10" s="9">
        <f t="shared" si="0"/>
        <v>4363</v>
      </c>
      <c r="E10" s="9">
        <f t="shared" si="0"/>
        <v>0</v>
      </c>
      <c r="F10" s="9">
        <f t="shared" si="0"/>
        <v>10</v>
      </c>
      <c r="G10" s="9">
        <f t="shared" si="0"/>
        <v>246</v>
      </c>
      <c r="H10" s="9">
        <f t="shared" si="0"/>
        <v>1144</v>
      </c>
      <c r="I10" s="9">
        <f t="shared" si="0"/>
        <v>1559</v>
      </c>
      <c r="J10" s="9">
        <f t="shared" si="0"/>
        <v>1013</v>
      </c>
      <c r="K10" s="9">
        <f t="shared" si="0"/>
        <v>328</v>
      </c>
      <c r="L10" s="9">
        <f t="shared" si="0"/>
        <v>57</v>
      </c>
      <c r="M10" s="45">
        <f t="shared" si="0"/>
        <v>6</v>
      </c>
      <c r="N10" s="40"/>
    </row>
    <row r="11" spans="1:14" ht="15" customHeight="1">
      <c r="A11" s="507"/>
      <c r="B11" s="18" t="s">
        <v>345</v>
      </c>
      <c r="C11" s="8" t="s">
        <v>340</v>
      </c>
      <c r="D11" s="9">
        <f t="shared" si="0"/>
        <v>3549</v>
      </c>
      <c r="E11" s="9">
        <f t="shared" si="0"/>
        <v>0</v>
      </c>
      <c r="F11" s="9">
        <f t="shared" si="0"/>
        <v>1</v>
      </c>
      <c r="G11" s="9">
        <f t="shared" si="0"/>
        <v>132</v>
      </c>
      <c r="H11" s="9">
        <f t="shared" si="0"/>
        <v>937</v>
      </c>
      <c r="I11" s="9">
        <f t="shared" si="0"/>
        <v>1633</v>
      </c>
      <c r="J11" s="9">
        <f t="shared" si="0"/>
        <v>557</v>
      </c>
      <c r="K11" s="9">
        <f t="shared" si="0"/>
        <v>204</v>
      </c>
      <c r="L11" s="9">
        <f t="shared" si="0"/>
        <v>67</v>
      </c>
      <c r="M11" s="45">
        <f t="shared" si="0"/>
        <v>18</v>
      </c>
      <c r="N11" s="40"/>
    </row>
    <row r="12" spans="1:14" ht="15" customHeight="1">
      <c r="A12" s="507"/>
      <c r="B12" s="17" t="s">
        <v>346</v>
      </c>
      <c r="C12" s="8" t="s">
        <v>342</v>
      </c>
      <c r="D12" s="9">
        <f t="shared" si="0"/>
        <v>2321</v>
      </c>
      <c r="E12" s="9">
        <f t="shared" si="0"/>
        <v>0</v>
      </c>
      <c r="F12" s="9">
        <f t="shared" si="0"/>
        <v>3</v>
      </c>
      <c r="G12" s="9">
        <f t="shared" si="0"/>
        <v>187</v>
      </c>
      <c r="H12" s="9">
        <f t="shared" si="0"/>
        <v>687</v>
      </c>
      <c r="I12" s="9">
        <f t="shared" si="0"/>
        <v>947</v>
      </c>
      <c r="J12" s="9">
        <f t="shared" si="0"/>
        <v>382</v>
      </c>
      <c r="K12" s="9">
        <f t="shared" si="0"/>
        <v>89</v>
      </c>
      <c r="L12" s="9">
        <f t="shared" si="0"/>
        <v>23</v>
      </c>
      <c r="M12" s="45">
        <f t="shared" si="0"/>
        <v>3</v>
      </c>
      <c r="N12" s="40"/>
    </row>
    <row r="13" spans="1:14" ht="15" customHeight="1">
      <c r="A13" s="507"/>
      <c r="B13" s="18" t="s">
        <v>347</v>
      </c>
      <c r="C13" s="8" t="s">
        <v>340</v>
      </c>
      <c r="D13" s="9">
        <f t="shared" si="0"/>
        <v>2832</v>
      </c>
      <c r="E13" s="9">
        <f t="shared" si="0"/>
        <v>0</v>
      </c>
      <c r="F13" s="9">
        <f t="shared" si="0"/>
        <v>2</v>
      </c>
      <c r="G13" s="9">
        <f t="shared" si="0"/>
        <v>118</v>
      </c>
      <c r="H13" s="9">
        <f t="shared" si="0"/>
        <v>841</v>
      </c>
      <c r="I13" s="9">
        <f t="shared" si="0"/>
        <v>1034</v>
      </c>
      <c r="J13" s="9">
        <f t="shared" si="0"/>
        <v>558</v>
      </c>
      <c r="K13" s="9">
        <f t="shared" si="0"/>
        <v>195</v>
      </c>
      <c r="L13" s="9">
        <f t="shared" si="0"/>
        <v>69</v>
      </c>
      <c r="M13" s="45">
        <f t="shared" si="0"/>
        <v>15</v>
      </c>
      <c r="N13" s="40"/>
    </row>
    <row r="14" spans="1:14" ht="15" customHeight="1">
      <c r="A14" s="507"/>
      <c r="B14" s="17" t="s">
        <v>348</v>
      </c>
      <c r="C14" s="8" t="s">
        <v>342</v>
      </c>
      <c r="D14" s="9">
        <f t="shared" si="0"/>
        <v>1626</v>
      </c>
      <c r="E14" s="9">
        <f t="shared" si="0"/>
        <v>0</v>
      </c>
      <c r="F14" s="9">
        <f t="shared" si="0"/>
        <v>0</v>
      </c>
      <c r="G14" s="9">
        <f t="shared" si="0"/>
        <v>119</v>
      </c>
      <c r="H14" s="9">
        <f t="shared" si="0"/>
        <v>499</v>
      </c>
      <c r="I14" s="9">
        <f t="shared" si="0"/>
        <v>614</v>
      </c>
      <c r="J14" s="9">
        <f t="shared" si="0"/>
        <v>296</v>
      </c>
      <c r="K14" s="9">
        <f t="shared" si="0"/>
        <v>83</v>
      </c>
      <c r="L14" s="9">
        <f t="shared" si="0"/>
        <v>14</v>
      </c>
      <c r="M14" s="45">
        <f t="shared" si="0"/>
        <v>1</v>
      </c>
      <c r="N14" s="40"/>
    </row>
    <row r="15" spans="1:14" ht="15" customHeight="1">
      <c r="A15" s="507"/>
      <c r="B15" s="18" t="s">
        <v>349</v>
      </c>
      <c r="C15" s="8" t="s">
        <v>340</v>
      </c>
      <c r="D15" s="9">
        <f t="shared" si="0"/>
        <v>580</v>
      </c>
      <c r="E15" s="9">
        <f t="shared" si="0"/>
        <v>0</v>
      </c>
      <c r="F15" s="9">
        <f t="shared" si="0"/>
        <v>0</v>
      </c>
      <c r="G15" s="9">
        <f t="shared" si="0"/>
        <v>34</v>
      </c>
      <c r="H15" s="9">
        <f t="shared" si="0"/>
        <v>108</v>
      </c>
      <c r="I15" s="9">
        <f t="shared" si="0"/>
        <v>189</v>
      </c>
      <c r="J15" s="9">
        <f t="shared" si="0"/>
        <v>159</v>
      </c>
      <c r="K15" s="9">
        <f t="shared" si="0"/>
        <v>74</v>
      </c>
      <c r="L15" s="9">
        <f t="shared" si="0"/>
        <v>14</v>
      </c>
      <c r="M15" s="45">
        <f t="shared" si="0"/>
        <v>2</v>
      </c>
      <c r="N15" s="40"/>
    </row>
    <row r="16" spans="1:14" ht="15" customHeight="1">
      <c r="A16" s="507"/>
      <c r="B16" s="17" t="s">
        <v>350</v>
      </c>
      <c r="C16" s="8" t="s">
        <v>342</v>
      </c>
      <c r="D16" s="9">
        <f t="shared" si="0"/>
        <v>381</v>
      </c>
      <c r="E16" s="9">
        <f t="shared" si="0"/>
        <v>0</v>
      </c>
      <c r="F16" s="9">
        <f t="shared" si="0"/>
        <v>0</v>
      </c>
      <c r="G16" s="9">
        <f t="shared" si="0"/>
        <v>52</v>
      </c>
      <c r="H16" s="9">
        <f t="shared" si="0"/>
        <v>127</v>
      </c>
      <c r="I16" s="9">
        <f t="shared" si="0"/>
        <v>122</v>
      </c>
      <c r="J16" s="9">
        <f t="shared" si="0"/>
        <v>59</v>
      </c>
      <c r="K16" s="9">
        <f t="shared" si="0"/>
        <v>20</v>
      </c>
      <c r="L16" s="9">
        <f t="shared" si="0"/>
        <v>1</v>
      </c>
      <c r="M16" s="45">
        <f t="shared" si="0"/>
        <v>0</v>
      </c>
      <c r="N16" s="40"/>
    </row>
    <row r="17" spans="1:14" ht="15" customHeight="1">
      <c r="A17" s="507"/>
      <c r="B17" s="18" t="s">
        <v>351</v>
      </c>
      <c r="C17" s="8" t="s">
        <v>340</v>
      </c>
      <c r="D17" s="9">
        <f t="shared" si="0"/>
        <v>102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18</v>
      </c>
      <c r="I17" s="9">
        <f t="shared" si="0"/>
        <v>25</v>
      </c>
      <c r="J17" s="9">
        <f t="shared" si="0"/>
        <v>42</v>
      </c>
      <c r="K17" s="9">
        <f t="shared" si="0"/>
        <v>11</v>
      </c>
      <c r="L17" s="9">
        <f t="shared" si="0"/>
        <v>6</v>
      </c>
      <c r="M17" s="45">
        <f t="shared" si="0"/>
        <v>0</v>
      </c>
      <c r="N17" s="40"/>
    </row>
    <row r="18" spans="1:14" ht="15" customHeight="1">
      <c r="A18" s="507"/>
      <c r="B18" s="17" t="s">
        <v>352</v>
      </c>
      <c r="C18" s="8" t="s">
        <v>342</v>
      </c>
      <c r="D18" s="9">
        <f t="shared" si="0"/>
        <v>113</v>
      </c>
      <c r="E18" s="21">
        <f t="shared" si="0"/>
        <v>0</v>
      </c>
      <c r="F18" s="21">
        <f t="shared" si="0"/>
        <v>0</v>
      </c>
      <c r="G18" s="21">
        <f t="shared" si="0"/>
        <v>5</v>
      </c>
      <c r="H18" s="21">
        <f t="shared" si="0"/>
        <v>31</v>
      </c>
      <c r="I18" s="21">
        <f t="shared" si="0"/>
        <v>53</v>
      </c>
      <c r="J18" s="21">
        <f t="shared" si="0"/>
        <v>19</v>
      </c>
      <c r="K18" s="21">
        <f t="shared" si="0"/>
        <v>3</v>
      </c>
      <c r="L18" s="21">
        <f t="shared" si="0"/>
        <v>2</v>
      </c>
      <c r="M18" s="46">
        <f t="shared" si="0"/>
        <v>0</v>
      </c>
      <c r="N18" s="40"/>
    </row>
    <row r="19" spans="1:14" ht="15" customHeight="1">
      <c r="A19" s="507"/>
      <c r="B19" s="18" t="s">
        <v>353</v>
      </c>
      <c r="C19" s="8" t="s">
        <v>340</v>
      </c>
      <c r="D19" s="9">
        <f t="shared" si="0"/>
        <v>487</v>
      </c>
      <c r="E19" s="21">
        <f t="shared" si="0"/>
        <v>0</v>
      </c>
      <c r="F19" s="21">
        <f t="shared" si="0"/>
        <v>0</v>
      </c>
      <c r="G19" s="21">
        <f t="shared" si="0"/>
        <v>11</v>
      </c>
      <c r="H19" s="21">
        <f t="shared" si="0"/>
        <v>102</v>
      </c>
      <c r="I19" s="21">
        <f t="shared" si="0"/>
        <v>262</v>
      </c>
      <c r="J19" s="21">
        <f t="shared" si="0"/>
        <v>88</v>
      </c>
      <c r="K19" s="21">
        <f t="shared" si="0"/>
        <v>18</v>
      </c>
      <c r="L19" s="21">
        <f t="shared" si="0"/>
        <v>4</v>
      </c>
      <c r="M19" s="46">
        <f t="shared" si="0"/>
        <v>2</v>
      </c>
      <c r="N19" s="40"/>
    </row>
    <row r="20" spans="1:14" ht="15" customHeight="1" thickBot="1">
      <c r="A20" s="508"/>
      <c r="B20" s="19" t="s">
        <v>354</v>
      </c>
      <c r="C20" s="8" t="s">
        <v>342</v>
      </c>
      <c r="D20" s="10">
        <f t="shared" si="0"/>
        <v>317</v>
      </c>
      <c r="E20" s="10">
        <f t="shared" si="0"/>
        <v>0</v>
      </c>
      <c r="F20" s="10">
        <f t="shared" si="0"/>
        <v>0</v>
      </c>
      <c r="G20" s="10">
        <f t="shared" si="0"/>
        <v>20</v>
      </c>
      <c r="H20" s="10">
        <f t="shared" si="0"/>
        <v>97</v>
      </c>
      <c r="I20" s="10">
        <f t="shared" si="0"/>
        <v>146</v>
      </c>
      <c r="J20" s="10">
        <f t="shared" si="0"/>
        <v>45</v>
      </c>
      <c r="K20" s="10">
        <f t="shared" si="0"/>
        <v>7</v>
      </c>
      <c r="L20" s="10">
        <f t="shared" si="0"/>
        <v>2</v>
      </c>
      <c r="M20" s="47">
        <f t="shared" si="0"/>
        <v>0</v>
      </c>
      <c r="N20" s="40"/>
    </row>
    <row r="21" spans="1:14" ht="15" customHeight="1">
      <c r="A21" s="510" t="s">
        <v>355</v>
      </c>
      <c r="B21" s="16" t="s">
        <v>356</v>
      </c>
      <c r="C21" s="6" t="s">
        <v>340</v>
      </c>
      <c r="D21" s="7">
        <v>14957</v>
      </c>
      <c r="E21" s="7">
        <v>0</v>
      </c>
      <c r="F21" s="7">
        <v>24</v>
      </c>
      <c r="G21" s="7">
        <v>540</v>
      </c>
      <c r="H21" s="7">
        <v>4044</v>
      </c>
      <c r="I21" s="7">
        <v>6657</v>
      </c>
      <c r="J21" s="7">
        <v>2592</v>
      </c>
      <c r="K21" s="7">
        <v>833</v>
      </c>
      <c r="L21" s="7">
        <v>222</v>
      </c>
      <c r="M21" s="43">
        <v>45</v>
      </c>
      <c r="N21" s="40"/>
    </row>
    <row r="22" spans="1:14" ht="15" customHeight="1">
      <c r="A22" s="511"/>
      <c r="B22" s="17" t="s">
        <v>357</v>
      </c>
      <c r="C22" s="8" t="s">
        <v>342</v>
      </c>
      <c r="D22" s="9">
        <v>8913</v>
      </c>
      <c r="E22" s="9">
        <v>0</v>
      </c>
      <c r="F22" s="9">
        <v>13</v>
      </c>
      <c r="G22" s="9">
        <v>629</v>
      </c>
      <c r="H22" s="9">
        <v>2578</v>
      </c>
      <c r="I22" s="9">
        <v>3390</v>
      </c>
      <c r="J22" s="9">
        <v>1727</v>
      </c>
      <c r="K22" s="9">
        <v>487</v>
      </c>
      <c r="L22" s="9">
        <v>83</v>
      </c>
      <c r="M22" s="45">
        <v>6</v>
      </c>
      <c r="N22" s="40"/>
    </row>
    <row r="23" spans="1:14" ht="15" customHeight="1">
      <c r="A23" s="511"/>
      <c r="B23" s="18" t="s">
        <v>343</v>
      </c>
      <c r="C23" s="8" t="s">
        <v>340</v>
      </c>
      <c r="D23" s="9">
        <v>7621</v>
      </c>
      <c r="E23" s="9">
        <v>0</v>
      </c>
      <c r="F23" s="9">
        <v>21</v>
      </c>
      <c r="G23" s="9">
        <v>245</v>
      </c>
      <c r="H23" s="9">
        <v>2039</v>
      </c>
      <c r="I23" s="9">
        <v>3551</v>
      </c>
      <c r="J23" s="9">
        <v>1276</v>
      </c>
      <c r="K23" s="9">
        <v>379</v>
      </c>
      <c r="L23" s="9">
        <v>89</v>
      </c>
      <c r="M23" s="45">
        <v>21</v>
      </c>
      <c r="N23" s="40"/>
    </row>
    <row r="24" spans="1:14" ht="15" customHeight="1">
      <c r="A24" s="511"/>
      <c r="B24" s="17" t="s">
        <v>344</v>
      </c>
      <c r="C24" s="8" t="s">
        <v>342</v>
      </c>
      <c r="D24" s="9">
        <v>4280</v>
      </c>
      <c r="E24" s="9">
        <v>0</v>
      </c>
      <c r="F24" s="9">
        <v>10</v>
      </c>
      <c r="G24" s="9">
        <v>246</v>
      </c>
      <c r="H24" s="9">
        <v>1140</v>
      </c>
      <c r="I24" s="9">
        <v>1548</v>
      </c>
      <c r="J24" s="9">
        <v>971</v>
      </c>
      <c r="K24" s="9">
        <v>310</v>
      </c>
      <c r="L24" s="9">
        <v>51</v>
      </c>
      <c r="M24" s="45">
        <v>4</v>
      </c>
      <c r="N24" s="40"/>
    </row>
    <row r="25" spans="1:14" ht="15" customHeight="1">
      <c r="A25" s="511"/>
      <c r="B25" s="18" t="s">
        <v>345</v>
      </c>
      <c r="C25" s="8" t="s">
        <v>340</v>
      </c>
      <c r="D25" s="9">
        <v>3442</v>
      </c>
      <c r="E25" s="9">
        <v>0</v>
      </c>
      <c r="F25" s="9">
        <v>1</v>
      </c>
      <c r="G25" s="9">
        <v>132</v>
      </c>
      <c r="H25" s="9">
        <v>937</v>
      </c>
      <c r="I25" s="9">
        <v>1618</v>
      </c>
      <c r="J25" s="9">
        <v>511</v>
      </c>
      <c r="K25" s="9">
        <v>174</v>
      </c>
      <c r="L25" s="9">
        <v>59</v>
      </c>
      <c r="M25" s="45">
        <v>10</v>
      </c>
      <c r="N25" s="40"/>
    </row>
    <row r="26" spans="1:14" ht="15" customHeight="1">
      <c r="A26" s="511"/>
      <c r="B26" s="17" t="s">
        <v>346</v>
      </c>
      <c r="C26" s="8" t="s">
        <v>342</v>
      </c>
      <c r="D26" s="9">
        <v>2257</v>
      </c>
      <c r="E26" s="9">
        <v>0</v>
      </c>
      <c r="F26" s="9">
        <v>3</v>
      </c>
      <c r="G26" s="9">
        <v>187</v>
      </c>
      <c r="H26" s="9">
        <v>685</v>
      </c>
      <c r="I26" s="9">
        <v>931</v>
      </c>
      <c r="J26" s="9">
        <v>361</v>
      </c>
      <c r="K26" s="9">
        <v>75</v>
      </c>
      <c r="L26" s="9">
        <v>14</v>
      </c>
      <c r="M26" s="45">
        <v>1</v>
      </c>
      <c r="N26" s="40"/>
    </row>
    <row r="27" spans="1:14" ht="15" customHeight="1">
      <c r="A27" s="511"/>
      <c r="B27" s="18" t="s">
        <v>347</v>
      </c>
      <c r="C27" s="8" t="s">
        <v>340</v>
      </c>
      <c r="D27" s="9">
        <v>2788</v>
      </c>
      <c r="E27" s="9">
        <v>0</v>
      </c>
      <c r="F27" s="9">
        <v>2</v>
      </c>
      <c r="G27" s="9">
        <v>118</v>
      </c>
      <c r="H27" s="9">
        <v>841</v>
      </c>
      <c r="I27" s="9">
        <v>1028</v>
      </c>
      <c r="J27" s="9">
        <v>547</v>
      </c>
      <c r="K27" s="9">
        <v>188</v>
      </c>
      <c r="L27" s="9">
        <v>53</v>
      </c>
      <c r="M27" s="45">
        <v>11</v>
      </c>
      <c r="N27" s="40"/>
    </row>
    <row r="28" spans="1:14" ht="15" customHeight="1">
      <c r="A28" s="511"/>
      <c r="B28" s="17" t="s">
        <v>348</v>
      </c>
      <c r="C28" s="8" t="s">
        <v>342</v>
      </c>
      <c r="D28" s="9">
        <v>1582</v>
      </c>
      <c r="E28" s="9">
        <v>0</v>
      </c>
      <c r="F28" s="9">
        <v>0</v>
      </c>
      <c r="G28" s="9">
        <v>119</v>
      </c>
      <c r="H28" s="9">
        <v>498</v>
      </c>
      <c r="I28" s="9">
        <v>600</v>
      </c>
      <c r="J28" s="9">
        <v>277</v>
      </c>
      <c r="K28" s="9">
        <v>74</v>
      </c>
      <c r="L28" s="9">
        <v>13</v>
      </c>
      <c r="M28" s="45">
        <v>1</v>
      </c>
      <c r="N28" s="40"/>
    </row>
    <row r="29" spans="1:14" ht="15" customHeight="1">
      <c r="A29" s="511"/>
      <c r="B29" s="18" t="s">
        <v>349</v>
      </c>
      <c r="C29" s="8" t="s">
        <v>340</v>
      </c>
      <c r="D29" s="9">
        <v>547</v>
      </c>
      <c r="E29" s="9">
        <v>0</v>
      </c>
      <c r="F29" s="9">
        <v>0</v>
      </c>
      <c r="G29" s="9">
        <v>34</v>
      </c>
      <c r="H29" s="9">
        <v>107</v>
      </c>
      <c r="I29" s="9">
        <v>179</v>
      </c>
      <c r="J29" s="9">
        <v>145</v>
      </c>
      <c r="K29" s="9">
        <v>68</v>
      </c>
      <c r="L29" s="9">
        <v>13</v>
      </c>
      <c r="M29" s="45">
        <v>1</v>
      </c>
      <c r="N29" s="40"/>
    </row>
    <row r="30" spans="1:14" ht="15" customHeight="1">
      <c r="A30" s="511"/>
      <c r="B30" s="17" t="s">
        <v>350</v>
      </c>
      <c r="C30" s="8" t="s">
        <v>342</v>
      </c>
      <c r="D30" s="9">
        <v>368</v>
      </c>
      <c r="E30" s="9">
        <v>0</v>
      </c>
      <c r="F30" s="9">
        <v>0</v>
      </c>
      <c r="G30" s="9">
        <v>52</v>
      </c>
      <c r="H30" s="9">
        <v>127</v>
      </c>
      <c r="I30" s="9">
        <v>115</v>
      </c>
      <c r="J30" s="9">
        <v>55</v>
      </c>
      <c r="K30" s="9">
        <v>18</v>
      </c>
      <c r="L30" s="9">
        <v>1</v>
      </c>
      <c r="M30" s="45">
        <v>0</v>
      </c>
      <c r="N30" s="40"/>
    </row>
    <row r="31" spans="1:14" ht="15" customHeight="1">
      <c r="A31" s="511"/>
      <c r="B31" s="18" t="s">
        <v>351</v>
      </c>
      <c r="C31" s="8" t="s">
        <v>340</v>
      </c>
      <c r="D31" s="9">
        <v>77</v>
      </c>
      <c r="E31" s="9">
        <v>0</v>
      </c>
      <c r="F31" s="9">
        <v>0</v>
      </c>
      <c r="G31" s="9">
        <v>0</v>
      </c>
      <c r="H31" s="9">
        <v>18</v>
      </c>
      <c r="I31" s="9">
        <v>21</v>
      </c>
      <c r="J31" s="9">
        <v>28</v>
      </c>
      <c r="K31" s="9">
        <v>6</v>
      </c>
      <c r="L31" s="9">
        <v>4</v>
      </c>
      <c r="M31" s="45">
        <v>0</v>
      </c>
      <c r="N31" s="40"/>
    </row>
    <row r="32" spans="1:14" ht="15" customHeight="1">
      <c r="A32" s="509"/>
      <c r="B32" s="17" t="s">
        <v>352</v>
      </c>
      <c r="C32" s="8" t="s">
        <v>342</v>
      </c>
      <c r="D32" s="21">
        <v>109</v>
      </c>
      <c r="E32" s="21">
        <v>0</v>
      </c>
      <c r="F32" s="21">
        <v>0</v>
      </c>
      <c r="G32" s="21">
        <v>5</v>
      </c>
      <c r="H32" s="21">
        <v>31</v>
      </c>
      <c r="I32" s="21">
        <v>50</v>
      </c>
      <c r="J32" s="21">
        <v>18</v>
      </c>
      <c r="K32" s="21">
        <v>3</v>
      </c>
      <c r="L32" s="21">
        <v>2</v>
      </c>
      <c r="M32" s="46">
        <v>0</v>
      </c>
      <c r="N32" s="40"/>
    </row>
    <row r="33" spans="1:14" ht="15" customHeight="1">
      <c r="A33" s="509"/>
      <c r="B33" s="18" t="s">
        <v>353</v>
      </c>
      <c r="C33" s="8" t="s">
        <v>340</v>
      </c>
      <c r="D33" s="21">
        <v>482</v>
      </c>
      <c r="E33" s="21">
        <v>0</v>
      </c>
      <c r="F33" s="21">
        <v>0</v>
      </c>
      <c r="G33" s="21">
        <v>11</v>
      </c>
      <c r="H33" s="21">
        <v>102</v>
      </c>
      <c r="I33" s="21">
        <v>260</v>
      </c>
      <c r="J33" s="21">
        <v>85</v>
      </c>
      <c r="K33" s="21">
        <v>18</v>
      </c>
      <c r="L33" s="21">
        <v>4</v>
      </c>
      <c r="M33" s="46">
        <v>2</v>
      </c>
      <c r="N33" s="40"/>
    </row>
    <row r="34" spans="1:14" ht="15" customHeight="1" thickBot="1">
      <c r="A34" s="512"/>
      <c r="B34" s="19" t="s">
        <v>354</v>
      </c>
      <c r="C34" s="8" t="s">
        <v>342</v>
      </c>
      <c r="D34" s="10">
        <v>317</v>
      </c>
      <c r="E34" s="10">
        <v>0</v>
      </c>
      <c r="F34" s="10">
        <v>0</v>
      </c>
      <c r="G34" s="10">
        <v>20</v>
      </c>
      <c r="H34" s="10">
        <v>97</v>
      </c>
      <c r="I34" s="10">
        <v>146</v>
      </c>
      <c r="J34" s="10">
        <v>45</v>
      </c>
      <c r="K34" s="10">
        <v>7</v>
      </c>
      <c r="L34" s="10">
        <v>2</v>
      </c>
      <c r="M34" s="47">
        <v>0</v>
      </c>
      <c r="N34" s="40"/>
    </row>
    <row r="35" spans="1:14" ht="15" customHeight="1">
      <c r="A35" s="513" t="s">
        <v>358</v>
      </c>
      <c r="B35" s="16" t="s">
        <v>356</v>
      </c>
      <c r="C35" s="6" t="s">
        <v>340</v>
      </c>
      <c r="D35" s="7">
        <v>97</v>
      </c>
      <c r="E35" s="7">
        <v>0</v>
      </c>
      <c r="F35" s="7">
        <v>0</v>
      </c>
      <c r="G35" s="7">
        <v>0</v>
      </c>
      <c r="H35" s="7">
        <v>2</v>
      </c>
      <c r="I35" s="7">
        <v>14</v>
      </c>
      <c r="J35" s="7">
        <v>30</v>
      </c>
      <c r="K35" s="7">
        <v>23</v>
      </c>
      <c r="L35" s="7">
        <v>15</v>
      </c>
      <c r="M35" s="43">
        <v>13</v>
      </c>
      <c r="N35" s="40"/>
    </row>
    <row r="36" spans="1:14" ht="15" customHeight="1">
      <c r="A36" s="507"/>
      <c r="B36" s="17" t="s">
        <v>357</v>
      </c>
      <c r="C36" s="8" t="s">
        <v>342</v>
      </c>
      <c r="D36" s="9">
        <v>50</v>
      </c>
      <c r="E36" s="9">
        <v>0</v>
      </c>
      <c r="F36" s="9">
        <v>0</v>
      </c>
      <c r="G36" s="9">
        <v>0</v>
      </c>
      <c r="H36" s="9">
        <v>1</v>
      </c>
      <c r="I36" s="9">
        <v>11</v>
      </c>
      <c r="J36" s="9">
        <v>20</v>
      </c>
      <c r="K36" s="9">
        <v>15</v>
      </c>
      <c r="L36" s="9">
        <v>2</v>
      </c>
      <c r="M36" s="45">
        <v>1</v>
      </c>
      <c r="N36" s="40"/>
    </row>
    <row r="37" spans="1:14" ht="15" customHeight="1">
      <c r="A37" s="507"/>
      <c r="B37" s="18" t="s">
        <v>343</v>
      </c>
      <c r="C37" s="8" t="s">
        <v>340</v>
      </c>
      <c r="D37" s="9">
        <v>31</v>
      </c>
      <c r="E37" s="9">
        <v>0</v>
      </c>
      <c r="F37" s="9">
        <v>0</v>
      </c>
      <c r="G37" s="9">
        <v>0</v>
      </c>
      <c r="H37" s="9">
        <v>1</v>
      </c>
      <c r="I37" s="9">
        <v>2</v>
      </c>
      <c r="J37" s="9">
        <v>12</v>
      </c>
      <c r="K37" s="9">
        <v>6</v>
      </c>
      <c r="L37" s="9">
        <v>4</v>
      </c>
      <c r="M37" s="45">
        <v>6</v>
      </c>
      <c r="N37" s="40"/>
    </row>
    <row r="38" spans="1:14" ht="15" customHeight="1">
      <c r="A38" s="507"/>
      <c r="B38" s="17" t="s">
        <v>344</v>
      </c>
      <c r="C38" s="8" t="s">
        <v>342</v>
      </c>
      <c r="D38" s="9">
        <v>17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9</v>
      </c>
      <c r="K38" s="9">
        <v>6</v>
      </c>
      <c r="L38" s="9">
        <v>1</v>
      </c>
      <c r="M38" s="45">
        <v>0</v>
      </c>
      <c r="N38" s="40"/>
    </row>
    <row r="39" spans="1:14" ht="15" customHeight="1">
      <c r="A39" s="507"/>
      <c r="B39" s="18" t="s">
        <v>345</v>
      </c>
      <c r="C39" s="8" t="s">
        <v>340</v>
      </c>
      <c r="D39" s="9">
        <v>41</v>
      </c>
      <c r="E39" s="9">
        <v>0</v>
      </c>
      <c r="F39" s="9">
        <v>0</v>
      </c>
      <c r="G39" s="9">
        <v>0</v>
      </c>
      <c r="H39" s="9">
        <v>0</v>
      </c>
      <c r="I39" s="9">
        <v>5</v>
      </c>
      <c r="J39" s="9">
        <v>14</v>
      </c>
      <c r="K39" s="9">
        <v>13</v>
      </c>
      <c r="L39" s="9">
        <v>4</v>
      </c>
      <c r="M39" s="45">
        <v>5</v>
      </c>
      <c r="N39" s="40"/>
    </row>
    <row r="40" spans="1:14" ht="15" customHeight="1">
      <c r="A40" s="507"/>
      <c r="B40" s="17" t="s">
        <v>346</v>
      </c>
      <c r="C40" s="8" t="s">
        <v>342</v>
      </c>
      <c r="D40" s="9">
        <v>27</v>
      </c>
      <c r="E40" s="9">
        <v>0</v>
      </c>
      <c r="F40" s="9">
        <v>0</v>
      </c>
      <c r="G40" s="9">
        <v>0</v>
      </c>
      <c r="H40" s="9">
        <v>1</v>
      </c>
      <c r="I40" s="9">
        <v>9</v>
      </c>
      <c r="J40" s="9">
        <v>9</v>
      </c>
      <c r="K40" s="9">
        <v>6</v>
      </c>
      <c r="L40" s="9">
        <v>1</v>
      </c>
      <c r="M40" s="45">
        <v>1</v>
      </c>
      <c r="N40" s="40"/>
    </row>
    <row r="41" spans="1:14" ht="15" customHeight="1">
      <c r="A41" s="507"/>
      <c r="B41" s="18" t="s">
        <v>347</v>
      </c>
      <c r="C41" s="8" t="s">
        <v>340</v>
      </c>
      <c r="D41" s="9">
        <v>12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1</v>
      </c>
      <c r="K41" s="9">
        <v>2</v>
      </c>
      <c r="L41" s="9">
        <v>6</v>
      </c>
      <c r="M41" s="45">
        <v>2</v>
      </c>
      <c r="N41" s="40"/>
    </row>
    <row r="42" spans="1:14" ht="15" customHeight="1">
      <c r="A42" s="507"/>
      <c r="B42" s="17" t="s">
        <v>348</v>
      </c>
      <c r="C42" s="8" t="s">
        <v>342</v>
      </c>
      <c r="D42" s="9">
        <v>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2</v>
      </c>
      <c r="K42" s="9">
        <v>2</v>
      </c>
      <c r="L42" s="9">
        <v>0</v>
      </c>
      <c r="M42" s="45">
        <v>0</v>
      </c>
      <c r="N42" s="40"/>
    </row>
    <row r="43" spans="1:14" ht="15" customHeight="1">
      <c r="A43" s="507"/>
      <c r="B43" s="18" t="s">
        <v>349</v>
      </c>
      <c r="C43" s="8" t="s">
        <v>340</v>
      </c>
      <c r="D43" s="9">
        <v>13</v>
      </c>
      <c r="E43" s="9">
        <v>0</v>
      </c>
      <c r="F43" s="9">
        <v>0</v>
      </c>
      <c r="G43" s="9">
        <v>0</v>
      </c>
      <c r="H43" s="9">
        <v>1</v>
      </c>
      <c r="I43" s="9">
        <v>6</v>
      </c>
      <c r="J43" s="9">
        <v>3</v>
      </c>
      <c r="K43" s="9">
        <v>2</v>
      </c>
      <c r="L43" s="9">
        <v>1</v>
      </c>
      <c r="M43" s="45">
        <v>0</v>
      </c>
      <c r="N43" s="40"/>
    </row>
    <row r="44" spans="1:14" ht="15" customHeight="1">
      <c r="A44" s="507"/>
      <c r="B44" s="17" t="s">
        <v>350</v>
      </c>
      <c r="C44" s="8" t="s">
        <v>342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45">
        <v>0</v>
      </c>
      <c r="N44" s="40"/>
    </row>
    <row r="45" spans="1:14" ht="15" customHeight="1">
      <c r="A45" s="507"/>
      <c r="B45" s="18" t="s">
        <v>351</v>
      </c>
      <c r="C45" s="8" t="s">
        <v>340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5">
        <v>0</v>
      </c>
      <c r="N45" s="40"/>
    </row>
    <row r="46" spans="1:14" ht="15" customHeight="1">
      <c r="A46" s="507"/>
      <c r="B46" s="17" t="s">
        <v>352</v>
      </c>
      <c r="C46" s="8" t="s">
        <v>342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46">
        <v>0</v>
      </c>
      <c r="N46" s="40"/>
    </row>
    <row r="47" spans="1:14" ht="15" customHeight="1">
      <c r="A47" s="507"/>
      <c r="B47" s="18" t="s">
        <v>353</v>
      </c>
      <c r="C47" s="8" t="s">
        <v>340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46">
        <v>0</v>
      </c>
      <c r="N47" s="40"/>
    </row>
    <row r="48" spans="1:14" ht="15" customHeight="1" thickBot="1">
      <c r="A48" s="508"/>
      <c r="B48" s="19" t="s">
        <v>354</v>
      </c>
      <c r="C48" s="8" t="s">
        <v>342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47">
        <v>0</v>
      </c>
      <c r="N48" s="40"/>
    </row>
    <row r="49" spans="1:14" ht="15" customHeight="1">
      <c r="A49" s="507" t="s">
        <v>359</v>
      </c>
      <c r="B49" s="20" t="s">
        <v>356</v>
      </c>
      <c r="C49" s="11" t="s">
        <v>340</v>
      </c>
      <c r="D49" s="12">
        <v>249</v>
      </c>
      <c r="E49" s="12">
        <v>0</v>
      </c>
      <c r="F49" s="12">
        <v>0</v>
      </c>
      <c r="G49" s="12">
        <v>0</v>
      </c>
      <c r="H49" s="12">
        <v>1</v>
      </c>
      <c r="I49" s="12">
        <v>36</v>
      </c>
      <c r="J49" s="12">
        <v>123</v>
      </c>
      <c r="K49" s="12">
        <v>51</v>
      </c>
      <c r="L49" s="12">
        <v>29</v>
      </c>
      <c r="M49" s="59">
        <v>9</v>
      </c>
      <c r="N49" s="40"/>
    </row>
    <row r="50" spans="1:14" ht="15" customHeight="1">
      <c r="A50" s="507"/>
      <c r="B50" s="17" t="s">
        <v>357</v>
      </c>
      <c r="C50" s="8" t="s">
        <v>342</v>
      </c>
      <c r="D50" s="9">
        <v>158</v>
      </c>
      <c r="E50" s="9">
        <v>0</v>
      </c>
      <c r="F50" s="9">
        <v>0</v>
      </c>
      <c r="G50" s="9">
        <v>0</v>
      </c>
      <c r="H50" s="9">
        <v>6</v>
      </c>
      <c r="I50" s="9">
        <v>40</v>
      </c>
      <c r="J50" s="9">
        <v>67</v>
      </c>
      <c r="K50" s="9">
        <v>28</v>
      </c>
      <c r="L50" s="9">
        <v>14</v>
      </c>
      <c r="M50" s="45">
        <v>3</v>
      </c>
      <c r="N50" s="40"/>
    </row>
    <row r="51" spans="1:14" ht="15" customHeight="1">
      <c r="A51" s="507"/>
      <c r="B51" s="18" t="s">
        <v>343</v>
      </c>
      <c r="C51" s="8" t="s">
        <v>340</v>
      </c>
      <c r="D51" s="9">
        <v>101</v>
      </c>
      <c r="E51" s="9">
        <v>0</v>
      </c>
      <c r="F51" s="9">
        <v>0</v>
      </c>
      <c r="G51" s="9">
        <v>0</v>
      </c>
      <c r="H51" s="9">
        <v>1</v>
      </c>
      <c r="I51" s="9">
        <v>11</v>
      </c>
      <c r="J51" s="9">
        <v>53</v>
      </c>
      <c r="K51" s="9">
        <v>20</v>
      </c>
      <c r="L51" s="9">
        <v>13</v>
      </c>
      <c r="M51" s="45">
        <v>3</v>
      </c>
      <c r="N51" s="40"/>
    </row>
    <row r="52" spans="1:14" ht="15" customHeight="1">
      <c r="A52" s="507"/>
      <c r="B52" s="17" t="s">
        <v>344</v>
      </c>
      <c r="C52" s="8" t="s">
        <v>342</v>
      </c>
      <c r="D52" s="9">
        <v>66</v>
      </c>
      <c r="E52" s="9">
        <v>0</v>
      </c>
      <c r="F52" s="9">
        <v>0</v>
      </c>
      <c r="G52" s="9">
        <v>0</v>
      </c>
      <c r="H52" s="9">
        <v>4</v>
      </c>
      <c r="I52" s="9">
        <v>10</v>
      </c>
      <c r="J52" s="9">
        <v>33</v>
      </c>
      <c r="K52" s="9">
        <v>12</v>
      </c>
      <c r="L52" s="9">
        <v>5</v>
      </c>
      <c r="M52" s="45">
        <v>2</v>
      </c>
      <c r="N52" s="40"/>
    </row>
    <row r="53" spans="1:14" ht="15" customHeight="1">
      <c r="A53" s="507"/>
      <c r="B53" s="18" t="s">
        <v>345</v>
      </c>
      <c r="C53" s="8" t="s">
        <v>340</v>
      </c>
      <c r="D53" s="9">
        <v>66</v>
      </c>
      <c r="E53" s="9">
        <v>0</v>
      </c>
      <c r="F53" s="9">
        <v>0</v>
      </c>
      <c r="G53" s="9">
        <v>0</v>
      </c>
      <c r="H53" s="9">
        <v>0</v>
      </c>
      <c r="I53" s="9">
        <v>10</v>
      </c>
      <c r="J53" s="9">
        <v>32</v>
      </c>
      <c r="K53" s="9">
        <v>17</v>
      </c>
      <c r="L53" s="9">
        <v>4</v>
      </c>
      <c r="M53" s="45">
        <v>3</v>
      </c>
      <c r="N53" s="40"/>
    </row>
    <row r="54" spans="1:14" ht="15" customHeight="1">
      <c r="A54" s="507"/>
      <c r="B54" s="17" t="s">
        <v>346</v>
      </c>
      <c r="C54" s="8" t="s">
        <v>342</v>
      </c>
      <c r="D54" s="9">
        <v>37</v>
      </c>
      <c r="E54" s="9">
        <v>0</v>
      </c>
      <c r="F54" s="9">
        <v>0</v>
      </c>
      <c r="G54" s="9">
        <v>0</v>
      </c>
      <c r="H54" s="9">
        <v>1</v>
      </c>
      <c r="I54" s="9">
        <v>7</v>
      </c>
      <c r="J54" s="9">
        <v>12</v>
      </c>
      <c r="K54" s="9">
        <v>8</v>
      </c>
      <c r="L54" s="9">
        <v>8</v>
      </c>
      <c r="M54" s="45">
        <v>1</v>
      </c>
      <c r="N54" s="40"/>
    </row>
    <row r="55" spans="1:14" ht="15" customHeight="1">
      <c r="A55" s="507"/>
      <c r="B55" s="18" t="s">
        <v>347</v>
      </c>
      <c r="C55" s="8" t="s">
        <v>340</v>
      </c>
      <c r="D55" s="9">
        <v>32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10</v>
      </c>
      <c r="K55" s="9">
        <v>5</v>
      </c>
      <c r="L55" s="9">
        <v>10</v>
      </c>
      <c r="M55" s="45">
        <v>2</v>
      </c>
      <c r="N55" s="40"/>
    </row>
    <row r="56" spans="1:14" ht="15" customHeight="1">
      <c r="A56" s="507"/>
      <c r="B56" s="17" t="s">
        <v>348</v>
      </c>
      <c r="C56" s="8" t="s">
        <v>342</v>
      </c>
      <c r="D56" s="9">
        <v>40</v>
      </c>
      <c r="E56" s="9">
        <v>0</v>
      </c>
      <c r="F56" s="9">
        <v>0</v>
      </c>
      <c r="G56" s="9">
        <v>0</v>
      </c>
      <c r="H56" s="9">
        <v>1</v>
      </c>
      <c r="I56" s="9">
        <v>14</v>
      </c>
      <c r="J56" s="9">
        <v>17</v>
      </c>
      <c r="K56" s="9">
        <v>7</v>
      </c>
      <c r="L56" s="9">
        <v>1</v>
      </c>
      <c r="M56" s="45">
        <v>0</v>
      </c>
      <c r="N56" s="40"/>
    </row>
    <row r="57" spans="1:14" ht="15" customHeight="1">
      <c r="A57" s="507"/>
      <c r="B57" s="18" t="s">
        <v>349</v>
      </c>
      <c r="C57" s="8" t="s">
        <v>340</v>
      </c>
      <c r="D57" s="9">
        <v>20</v>
      </c>
      <c r="E57" s="9">
        <v>0</v>
      </c>
      <c r="F57" s="9">
        <v>0</v>
      </c>
      <c r="G57" s="9">
        <v>0</v>
      </c>
      <c r="H57" s="9">
        <v>0</v>
      </c>
      <c r="I57" s="9">
        <v>4</v>
      </c>
      <c r="J57" s="9">
        <v>11</v>
      </c>
      <c r="K57" s="9">
        <v>4</v>
      </c>
      <c r="L57" s="9">
        <v>0</v>
      </c>
      <c r="M57" s="45">
        <v>1</v>
      </c>
      <c r="N57" s="40"/>
    </row>
    <row r="58" spans="1:14" ht="15" customHeight="1">
      <c r="A58" s="507"/>
      <c r="B58" s="17" t="s">
        <v>350</v>
      </c>
      <c r="C58" s="8" t="s">
        <v>342</v>
      </c>
      <c r="D58" s="9">
        <v>11</v>
      </c>
      <c r="E58" s="9">
        <v>0</v>
      </c>
      <c r="F58" s="9">
        <v>0</v>
      </c>
      <c r="G58" s="9">
        <v>0</v>
      </c>
      <c r="H58" s="9">
        <v>0</v>
      </c>
      <c r="I58" s="9">
        <v>6</v>
      </c>
      <c r="J58" s="9">
        <v>4</v>
      </c>
      <c r="K58" s="9">
        <v>1</v>
      </c>
      <c r="L58" s="9">
        <v>0</v>
      </c>
      <c r="M58" s="45">
        <v>0</v>
      </c>
      <c r="N58" s="40"/>
    </row>
    <row r="59" spans="1:14" ht="15" customHeight="1">
      <c r="A59" s="507"/>
      <c r="B59" s="18" t="s">
        <v>351</v>
      </c>
      <c r="C59" s="8" t="s">
        <v>340</v>
      </c>
      <c r="D59" s="9">
        <v>25</v>
      </c>
      <c r="E59" s="9">
        <v>0</v>
      </c>
      <c r="F59" s="9">
        <v>0</v>
      </c>
      <c r="G59" s="9">
        <v>0</v>
      </c>
      <c r="H59" s="9">
        <v>0</v>
      </c>
      <c r="I59" s="9">
        <v>4</v>
      </c>
      <c r="J59" s="9">
        <v>14</v>
      </c>
      <c r="K59" s="9">
        <v>5</v>
      </c>
      <c r="L59" s="9">
        <v>2</v>
      </c>
      <c r="M59" s="45">
        <v>0</v>
      </c>
      <c r="N59" s="40"/>
    </row>
    <row r="60" spans="1:14" ht="15" customHeight="1">
      <c r="A60" s="507"/>
      <c r="B60" s="17" t="s">
        <v>352</v>
      </c>
      <c r="C60" s="8" t="s">
        <v>342</v>
      </c>
      <c r="D60" s="21">
        <v>4</v>
      </c>
      <c r="E60" s="21">
        <v>0</v>
      </c>
      <c r="F60" s="21">
        <v>0</v>
      </c>
      <c r="G60" s="21">
        <v>0</v>
      </c>
      <c r="H60" s="21">
        <v>0</v>
      </c>
      <c r="I60" s="21">
        <v>3</v>
      </c>
      <c r="J60" s="21">
        <v>1</v>
      </c>
      <c r="K60" s="21">
        <v>0</v>
      </c>
      <c r="L60" s="21">
        <v>0</v>
      </c>
      <c r="M60" s="46">
        <v>0</v>
      </c>
      <c r="N60" s="40"/>
    </row>
    <row r="61" spans="1:14" ht="15" customHeight="1">
      <c r="A61" s="507"/>
      <c r="B61" s="18" t="s">
        <v>353</v>
      </c>
      <c r="C61" s="8" t="s">
        <v>340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3</v>
      </c>
      <c r="K61" s="21">
        <v>0</v>
      </c>
      <c r="L61" s="21">
        <v>0</v>
      </c>
      <c r="M61" s="46">
        <v>0</v>
      </c>
      <c r="N61" s="40"/>
    </row>
    <row r="62" spans="1:14" ht="15" customHeight="1" thickBot="1">
      <c r="A62" s="508"/>
      <c r="B62" s="19" t="s">
        <v>354</v>
      </c>
      <c r="C62" s="37" t="s">
        <v>342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47">
        <v>0</v>
      </c>
      <c r="N62" s="40"/>
    </row>
    <row r="63" spans="1:14" s="14" customFormat="1">
      <c r="A63" s="61" t="s">
        <v>360</v>
      </c>
      <c r="B63" s="54"/>
      <c r="C63" s="54"/>
      <c r="D63" s="54"/>
      <c r="E63" s="54"/>
      <c r="F63" s="62"/>
      <c r="G63" s="62"/>
      <c r="H63" s="62"/>
      <c r="I63" s="54"/>
      <c r="J63" s="54"/>
      <c r="K63" s="54"/>
      <c r="L63" s="54"/>
      <c r="M63" s="54"/>
    </row>
    <row r="64" spans="1:14" s="14" customFormat="1">
      <c r="A64" s="30" t="s">
        <v>361</v>
      </c>
      <c r="F64" s="29"/>
      <c r="G64" s="29"/>
      <c r="H64" s="29"/>
    </row>
    <row r="65" spans="1:8" s="14" customFormat="1">
      <c r="A65" s="30" t="s">
        <v>362</v>
      </c>
      <c r="B65" s="31"/>
      <c r="C65" s="31"/>
      <c r="F65" s="29"/>
      <c r="G65" s="29"/>
      <c r="H65" s="29"/>
    </row>
    <row r="66" spans="1:8" s="14" customFormat="1">
      <c r="A66" s="30" t="s">
        <v>363</v>
      </c>
      <c r="F66" s="29"/>
      <c r="G66" s="29"/>
      <c r="H66" s="29"/>
    </row>
    <row r="67" spans="1:8" s="14" customFormat="1">
      <c r="A67" s="30" t="s">
        <v>364</v>
      </c>
      <c r="F67" s="29"/>
      <c r="G67" s="29"/>
      <c r="H67" s="29"/>
    </row>
    <row r="68" spans="1:8" s="15" customFormat="1">
      <c r="A68" s="30" t="s">
        <v>365</v>
      </c>
      <c r="B68" s="32"/>
      <c r="C68" s="32"/>
      <c r="F68" s="29"/>
      <c r="G68" s="29"/>
      <c r="H68" s="29"/>
    </row>
    <row r="69" spans="1:8" s="1" customFormat="1">
      <c r="A69" s="13"/>
    </row>
    <row r="70" spans="1:8" s="1" customFormat="1">
      <c r="A70" s="13"/>
    </row>
    <row r="71" spans="1:8" s="1" customFormat="1">
      <c r="A71" s="13"/>
    </row>
    <row r="72" spans="1:8" s="1" customFormat="1">
      <c r="A72" s="13"/>
    </row>
    <row r="73" spans="1:8" s="1" customFormat="1">
      <c r="A73" s="13"/>
    </row>
    <row r="74" spans="1:8" s="1" customFormat="1">
      <c r="A74" s="13"/>
    </row>
    <row r="75" spans="1:8" s="1" customFormat="1">
      <c r="A75" s="13"/>
    </row>
    <row r="76" spans="1:8" s="1" customFormat="1">
      <c r="A76" s="13"/>
    </row>
    <row r="77" spans="1:8" s="1" customFormat="1">
      <c r="A77" s="2"/>
      <c r="B77" s="34"/>
      <c r="C77" s="34"/>
      <c r="D77" s="34"/>
      <c r="E77" s="34"/>
      <c r="F77" s="34"/>
      <c r="G77" s="34"/>
    </row>
    <row r="78" spans="1:8" s="1" customFormat="1">
      <c r="A78" s="2"/>
      <c r="B78" s="34"/>
      <c r="C78" s="34"/>
      <c r="D78" s="34"/>
      <c r="E78" s="34"/>
      <c r="F78" s="34"/>
      <c r="G78" s="34"/>
      <c r="H78" s="3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1"/>
  </sheetPr>
  <dimension ref="A1:N76"/>
  <sheetViews>
    <sheetView workbookViewId="0">
      <selection sqref="A1:M1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4" ht="21.2" customHeight="1">
      <c r="A1" s="449" t="s">
        <v>10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4" ht="20.25">
      <c r="A2" s="450" t="s">
        <v>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4" s="34" customFormat="1">
      <c r="A3" s="2"/>
      <c r="B3" s="451" t="s">
        <v>2951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12</v>
      </c>
      <c r="M3" s="452"/>
    </row>
    <row r="4" spans="1:14" s="34" customFormat="1">
      <c r="A4" s="158"/>
      <c r="B4" s="455" t="s">
        <v>2952</v>
      </c>
      <c r="C4" s="455"/>
      <c r="D4" s="455"/>
      <c r="E4" s="455"/>
      <c r="F4" s="455"/>
      <c r="G4" s="455"/>
      <c r="H4" s="455"/>
      <c r="I4" s="455"/>
      <c r="J4" s="455"/>
      <c r="K4" s="455"/>
      <c r="L4" s="452" t="s">
        <v>13</v>
      </c>
      <c r="M4" s="452"/>
    </row>
    <row r="5" spans="1:14" s="34" customFormat="1">
      <c r="A5" s="469" t="s">
        <v>2953</v>
      </c>
      <c r="B5" s="458"/>
      <c r="C5" s="468" t="s">
        <v>2954</v>
      </c>
      <c r="D5" s="470" t="s">
        <v>2955</v>
      </c>
      <c r="E5" s="470"/>
      <c r="F5" s="470"/>
      <c r="G5" s="470"/>
      <c r="H5" s="470"/>
      <c r="I5" s="470"/>
      <c r="J5" s="470"/>
      <c r="K5" s="470"/>
      <c r="L5" s="470"/>
      <c r="M5" s="470"/>
      <c r="N5" s="40"/>
    </row>
    <row r="6" spans="1:14" s="5" customFormat="1" ht="51.95" customHeight="1">
      <c r="A6" s="458"/>
      <c r="B6" s="458"/>
      <c r="C6" s="468"/>
      <c r="D6" s="169" t="s">
        <v>2956</v>
      </c>
      <c r="E6" s="170" t="s">
        <v>2957</v>
      </c>
      <c r="F6" s="170" t="s">
        <v>2958</v>
      </c>
      <c r="G6" s="170" t="s">
        <v>2959</v>
      </c>
      <c r="H6" s="170" t="s">
        <v>2960</v>
      </c>
      <c r="I6" s="170" t="s">
        <v>2961</v>
      </c>
      <c r="J6" s="170" t="s">
        <v>2962</v>
      </c>
      <c r="K6" s="170" t="s">
        <v>2963</v>
      </c>
      <c r="L6" s="170" t="s">
        <v>2964</v>
      </c>
      <c r="M6" s="170" t="s">
        <v>2965</v>
      </c>
      <c r="N6" s="41"/>
    </row>
    <row r="7" spans="1:14" s="34" customFormat="1" ht="15" customHeight="1">
      <c r="A7" s="468" t="s">
        <v>2923</v>
      </c>
      <c r="B7" s="168" t="s">
        <v>28</v>
      </c>
      <c r="C7" s="166" t="s">
        <v>2925</v>
      </c>
      <c r="D7" s="171">
        <f t="shared" ref="D7:M20" si="0">D21+D35+D49</f>
        <v>21076</v>
      </c>
      <c r="E7" s="171">
        <f t="shared" si="0"/>
        <v>0</v>
      </c>
      <c r="F7" s="171">
        <f t="shared" si="0"/>
        <v>12</v>
      </c>
      <c r="G7" s="171">
        <f t="shared" si="0"/>
        <v>511</v>
      </c>
      <c r="H7" s="171">
        <f t="shared" si="0"/>
        <v>3899</v>
      </c>
      <c r="I7" s="171">
        <f t="shared" si="0"/>
        <v>7128</v>
      </c>
      <c r="J7" s="171">
        <f t="shared" si="0"/>
        <v>6301</v>
      </c>
      <c r="K7" s="171">
        <f t="shared" si="0"/>
        <v>2394</v>
      </c>
      <c r="L7" s="171">
        <f t="shared" si="0"/>
        <v>752</v>
      </c>
      <c r="M7" s="171">
        <f t="shared" si="0"/>
        <v>79</v>
      </c>
      <c r="N7" s="40"/>
    </row>
    <row r="8" spans="1:14" s="34" customFormat="1" ht="15" customHeight="1">
      <c r="A8" s="468"/>
      <c r="B8" s="172" t="s">
        <v>2966</v>
      </c>
      <c r="C8" s="166" t="s">
        <v>2967</v>
      </c>
      <c r="D8" s="171">
        <f t="shared" si="0"/>
        <v>10340</v>
      </c>
      <c r="E8" s="171">
        <f t="shared" si="0"/>
        <v>0</v>
      </c>
      <c r="F8" s="171">
        <f t="shared" si="0"/>
        <v>6</v>
      </c>
      <c r="G8" s="171">
        <f t="shared" si="0"/>
        <v>434</v>
      </c>
      <c r="H8" s="171">
        <f t="shared" si="0"/>
        <v>1760</v>
      </c>
      <c r="I8" s="171">
        <f t="shared" si="0"/>
        <v>2942</v>
      </c>
      <c r="J8" s="171">
        <f t="shared" si="0"/>
        <v>3364</v>
      </c>
      <c r="K8" s="171">
        <f t="shared" si="0"/>
        <v>1465</v>
      </c>
      <c r="L8" s="171">
        <f t="shared" si="0"/>
        <v>346</v>
      </c>
      <c r="M8" s="171">
        <f t="shared" si="0"/>
        <v>23</v>
      </c>
      <c r="N8" s="40"/>
    </row>
    <row r="9" spans="1:14" s="34" customFormat="1" ht="15" customHeight="1">
      <c r="A9" s="468"/>
      <c r="B9" s="168" t="s">
        <v>2968</v>
      </c>
      <c r="C9" s="166" t="s">
        <v>2969</v>
      </c>
      <c r="D9" s="171">
        <f t="shared" si="0"/>
        <v>12543</v>
      </c>
      <c r="E9" s="171">
        <f t="shared" si="0"/>
        <v>0</v>
      </c>
      <c r="F9" s="171">
        <f t="shared" si="0"/>
        <v>8</v>
      </c>
      <c r="G9" s="171">
        <f t="shared" si="0"/>
        <v>345</v>
      </c>
      <c r="H9" s="171">
        <f t="shared" si="0"/>
        <v>2631</v>
      </c>
      <c r="I9" s="171">
        <f t="shared" si="0"/>
        <v>5104</v>
      </c>
      <c r="J9" s="171">
        <f t="shared" si="0"/>
        <v>3144</v>
      </c>
      <c r="K9" s="171">
        <f t="shared" si="0"/>
        <v>994</v>
      </c>
      <c r="L9" s="171">
        <f t="shared" si="0"/>
        <v>292</v>
      </c>
      <c r="M9" s="171">
        <f t="shared" si="0"/>
        <v>25</v>
      </c>
      <c r="N9" s="40"/>
    </row>
    <row r="10" spans="1:14" s="34" customFormat="1" ht="15" customHeight="1">
      <c r="A10" s="468"/>
      <c r="B10" s="172" t="s">
        <v>2970</v>
      </c>
      <c r="C10" s="166" t="s">
        <v>2967</v>
      </c>
      <c r="D10" s="171">
        <f t="shared" si="0"/>
        <v>5169</v>
      </c>
      <c r="E10" s="171">
        <f t="shared" si="0"/>
        <v>0</v>
      </c>
      <c r="F10" s="171">
        <f t="shared" si="0"/>
        <v>2</v>
      </c>
      <c r="G10" s="171">
        <f t="shared" si="0"/>
        <v>252</v>
      </c>
      <c r="H10" s="171">
        <f t="shared" si="0"/>
        <v>907</v>
      </c>
      <c r="I10" s="171">
        <f t="shared" si="0"/>
        <v>1655</v>
      </c>
      <c r="J10" s="171">
        <f t="shared" si="0"/>
        <v>1487</v>
      </c>
      <c r="K10" s="171">
        <f t="shared" si="0"/>
        <v>683</v>
      </c>
      <c r="L10" s="171">
        <f t="shared" si="0"/>
        <v>174</v>
      </c>
      <c r="M10" s="171">
        <f t="shared" si="0"/>
        <v>9</v>
      </c>
      <c r="N10" s="40"/>
    </row>
    <row r="11" spans="1:14" s="34" customFormat="1" ht="15" customHeight="1">
      <c r="A11" s="468"/>
      <c r="B11" s="168" t="s">
        <v>2971</v>
      </c>
      <c r="C11" s="166" t="s">
        <v>2969</v>
      </c>
      <c r="D11" s="171">
        <f t="shared" si="0"/>
        <v>3453</v>
      </c>
      <c r="E11" s="171">
        <f t="shared" si="0"/>
        <v>0</v>
      </c>
      <c r="F11" s="171">
        <f t="shared" si="0"/>
        <v>2</v>
      </c>
      <c r="G11" s="171">
        <f t="shared" si="0"/>
        <v>65</v>
      </c>
      <c r="H11" s="171">
        <f t="shared" si="0"/>
        <v>554</v>
      </c>
      <c r="I11" s="171">
        <f t="shared" si="0"/>
        <v>922</v>
      </c>
      <c r="J11" s="171">
        <f t="shared" si="0"/>
        <v>1231</v>
      </c>
      <c r="K11" s="171">
        <f t="shared" si="0"/>
        <v>475</v>
      </c>
      <c r="L11" s="171">
        <f t="shared" si="0"/>
        <v>178</v>
      </c>
      <c r="M11" s="171">
        <f t="shared" si="0"/>
        <v>26</v>
      </c>
      <c r="N11" s="40"/>
    </row>
    <row r="12" spans="1:14" s="34" customFormat="1" ht="15" customHeight="1">
      <c r="A12" s="468"/>
      <c r="B12" s="172" t="s">
        <v>2972</v>
      </c>
      <c r="C12" s="166" t="s">
        <v>2967</v>
      </c>
      <c r="D12" s="171">
        <f t="shared" si="0"/>
        <v>1937</v>
      </c>
      <c r="E12" s="171">
        <f t="shared" si="0"/>
        <v>0</v>
      </c>
      <c r="F12" s="171">
        <f t="shared" si="0"/>
        <v>2</v>
      </c>
      <c r="G12" s="171">
        <f t="shared" si="0"/>
        <v>67</v>
      </c>
      <c r="H12" s="171">
        <f t="shared" si="0"/>
        <v>283</v>
      </c>
      <c r="I12" s="171">
        <f t="shared" si="0"/>
        <v>476</v>
      </c>
      <c r="J12" s="171">
        <f t="shared" si="0"/>
        <v>725</v>
      </c>
      <c r="K12" s="171">
        <f t="shared" si="0"/>
        <v>309</v>
      </c>
      <c r="L12" s="171">
        <f t="shared" si="0"/>
        <v>65</v>
      </c>
      <c r="M12" s="171">
        <f t="shared" si="0"/>
        <v>10</v>
      </c>
      <c r="N12" s="40"/>
    </row>
    <row r="13" spans="1:14" s="34" customFormat="1" ht="15" customHeight="1">
      <c r="A13" s="468"/>
      <c r="B13" s="168" t="s">
        <v>2973</v>
      </c>
      <c r="C13" s="166" t="s">
        <v>2969</v>
      </c>
      <c r="D13" s="171">
        <f t="shared" si="0"/>
        <v>1850</v>
      </c>
      <c r="E13" s="171">
        <f t="shared" si="0"/>
        <v>0</v>
      </c>
      <c r="F13" s="171">
        <f t="shared" si="0"/>
        <v>0</v>
      </c>
      <c r="G13" s="171">
        <f t="shared" si="0"/>
        <v>35</v>
      </c>
      <c r="H13" s="171">
        <f t="shared" si="0"/>
        <v>243</v>
      </c>
      <c r="I13" s="171">
        <f t="shared" si="0"/>
        <v>350</v>
      </c>
      <c r="J13" s="171">
        <f t="shared" si="0"/>
        <v>712</v>
      </c>
      <c r="K13" s="171">
        <f t="shared" si="0"/>
        <v>369</v>
      </c>
      <c r="L13" s="171">
        <f t="shared" si="0"/>
        <v>129</v>
      </c>
      <c r="M13" s="171">
        <f t="shared" si="0"/>
        <v>12</v>
      </c>
      <c r="N13" s="40"/>
    </row>
    <row r="14" spans="1:14" s="34" customFormat="1" ht="15" customHeight="1">
      <c r="A14" s="468"/>
      <c r="B14" s="172" t="s">
        <v>2974</v>
      </c>
      <c r="C14" s="166" t="s">
        <v>2967</v>
      </c>
      <c r="D14" s="171">
        <f t="shared" si="0"/>
        <v>1186</v>
      </c>
      <c r="E14" s="171">
        <f t="shared" si="0"/>
        <v>0</v>
      </c>
      <c r="F14" s="171">
        <f t="shared" si="0"/>
        <v>0</v>
      </c>
      <c r="G14" s="171">
        <f t="shared" si="0"/>
        <v>32</v>
      </c>
      <c r="H14" s="171">
        <f t="shared" si="0"/>
        <v>169</v>
      </c>
      <c r="I14" s="171">
        <f t="shared" si="0"/>
        <v>250</v>
      </c>
      <c r="J14" s="171">
        <f t="shared" si="0"/>
        <v>463</v>
      </c>
      <c r="K14" s="171">
        <f t="shared" si="0"/>
        <v>211</v>
      </c>
      <c r="L14" s="171">
        <f t="shared" si="0"/>
        <v>59</v>
      </c>
      <c r="M14" s="171">
        <f t="shared" si="0"/>
        <v>2</v>
      </c>
      <c r="N14" s="40"/>
    </row>
    <row r="15" spans="1:14" s="34" customFormat="1" ht="15" customHeight="1">
      <c r="A15" s="468"/>
      <c r="B15" s="168" t="s">
        <v>2975</v>
      </c>
      <c r="C15" s="166" t="s">
        <v>2969</v>
      </c>
      <c r="D15" s="171">
        <f t="shared" si="0"/>
        <v>1427</v>
      </c>
      <c r="E15" s="171">
        <f t="shared" si="0"/>
        <v>0</v>
      </c>
      <c r="F15" s="171">
        <f t="shared" si="0"/>
        <v>0</v>
      </c>
      <c r="G15" s="171">
        <f t="shared" si="0"/>
        <v>23</v>
      </c>
      <c r="H15" s="171">
        <f t="shared" si="0"/>
        <v>197</v>
      </c>
      <c r="I15" s="171">
        <f t="shared" si="0"/>
        <v>329</v>
      </c>
      <c r="J15" s="171">
        <f t="shared" si="0"/>
        <v>560</v>
      </c>
      <c r="K15" s="171">
        <f t="shared" si="0"/>
        <v>243</v>
      </c>
      <c r="L15" s="171">
        <f t="shared" si="0"/>
        <v>67</v>
      </c>
      <c r="M15" s="171">
        <f t="shared" si="0"/>
        <v>8</v>
      </c>
      <c r="N15" s="40"/>
    </row>
    <row r="16" spans="1:14" s="34" customFormat="1" ht="15" customHeight="1">
      <c r="A16" s="468"/>
      <c r="B16" s="172" t="s">
        <v>2976</v>
      </c>
      <c r="C16" s="166" t="s">
        <v>2967</v>
      </c>
      <c r="D16" s="171">
        <f t="shared" si="0"/>
        <v>949</v>
      </c>
      <c r="E16" s="171">
        <f t="shared" si="0"/>
        <v>0</v>
      </c>
      <c r="F16" s="171">
        <f t="shared" si="0"/>
        <v>0</v>
      </c>
      <c r="G16" s="171">
        <f t="shared" si="0"/>
        <v>46</v>
      </c>
      <c r="H16" s="171">
        <f t="shared" si="0"/>
        <v>209</v>
      </c>
      <c r="I16" s="171">
        <f t="shared" si="0"/>
        <v>277</v>
      </c>
      <c r="J16" s="171">
        <f t="shared" si="0"/>
        <v>300</v>
      </c>
      <c r="K16" s="171">
        <f t="shared" si="0"/>
        <v>96</v>
      </c>
      <c r="L16" s="171">
        <f t="shared" si="0"/>
        <v>21</v>
      </c>
      <c r="M16" s="171">
        <f t="shared" si="0"/>
        <v>0</v>
      </c>
      <c r="N16" s="40"/>
    </row>
    <row r="17" spans="1:14" s="34" customFormat="1" ht="15" customHeight="1">
      <c r="A17" s="468"/>
      <c r="B17" s="168" t="s">
        <v>2977</v>
      </c>
      <c r="C17" s="166" t="s">
        <v>2969</v>
      </c>
      <c r="D17" s="171">
        <f t="shared" si="0"/>
        <v>648</v>
      </c>
      <c r="E17" s="171">
        <f t="shared" si="0"/>
        <v>0</v>
      </c>
      <c r="F17" s="171">
        <f t="shared" si="0"/>
        <v>2</v>
      </c>
      <c r="G17" s="171">
        <f t="shared" si="0"/>
        <v>16</v>
      </c>
      <c r="H17" s="171">
        <f t="shared" si="0"/>
        <v>89</v>
      </c>
      <c r="I17" s="171">
        <f t="shared" si="0"/>
        <v>149</v>
      </c>
      <c r="J17" s="171">
        <f t="shared" si="0"/>
        <v>271</v>
      </c>
      <c r="K17" s="171">
        <f t="shared" si="0"/>
        <v>98</v>
      </c>
      <c r="L17" s="171">
        <f t="shared" si="0"/>
        <v>21</v>
      </c>
      <c r="M17" s="171">
        <f t="shared" si="0"/>
        <v>2</v>
      </c>
      <c r="N17" s="40"/>
    </row>
    <row r="18" spans="1:14" s="34" customFormat="1" ht="15" customHeight="1">
      <c r="A18" s="468"/>
      <c r="B18" s="172" t="s">
        <v>2978</v>
      </c>
      <c r="C18" s="166" t="s">
        <v>2967</v>
      </c>
      <c r="D18" s="171">
        <f t="shared" si="0"/>
        <v>496</v>
      </c>
      <c r="E18" s="171">
        <f t="shared" si="0"/>
        <v>0</v>
      </c>
      <c r="F18" s="171">
        <f t="shared" si="0"/>
        <v>0</v>
      </c>
      <c r="G18" s="171">
        <f t="shared" si="0"/>
        <v>16</v>
      </c>
      <c r="H18" s="171">
        <f t="shared" si="0"/>
        <v>105</v>
      </c>
      <c r="I18" s="171">
        <f t="shared" si="0"/>
        <v>128</v>
      </c>
      <c r="J18" s="171">
        <f t="shared" si="0"/>
        <v>168</v>
      </c>
      <c r="K18" s="171">
        <f t="shared" si="0"/>
        <v>63</v>
      </c>
      <c r="L18" s="171">
        <f t="shared" si="0"/>
        <v>16</v>
      </c>
      <c r="M18" s="171">
        <f t="shared" si="0"/>
        <v>0</v>
      </c>
      <c r="N18" s="40"/>
    </row>
    <row r="19" spans="1:14" s="34" customFormat="1" ht="15" customHeight="1">
      <c r="A19" s="468"/>
      <c r="B19" s="168" t="s">
        <v>2979</v>
      </c>
      <c r="C19" s="166" t="s">
        <v>2969</v>
      </c>
      <c r="D19" s="171">
        <f t="shared" si="0"/>
        <v>1155</v>
      </c>
      <c r="E19" s="171">
        <f t="shared" si="0"/>
        <v>0</v>
      </c>
      <c r="F19" s="171">
        <f t="shared" si="0"/>
        <v>0</v>
      </c>
      <c r="G19" s="171">
        <f t="shared" si="0"/>
        <v>27</v>
      </c>
      <c r="H19" s="171">
        <f t="shared" si="0"/>
        <v>185</v>
      </c>
      <c r="I19" s="171">
        <f t="shared" si="0"/>
        <v>274</v>
      </c>
      <c r="J19" s="171">
        <f t="shared" si="0"/>
        <v>383</v>
      </c>
      <c r="K19" s="171">
        <f t="shared" si="0"/>
        <v>215</v>
      </c>
      <c r="L19" s="171">
        <f t="shared" si="0"/>
        <v>65</v>
      </c>
      <c r="M19" s="171">
        <f t="shared" si="0"/>
        <v>6</v>
      </c>
      <c r="N19" s="40"/>
    </row>
    <row r="20" spans="1:14" s="34" customFormat="1" ht="15" customHeight="1">
      <c r="A20" s="468"/>
      <c r="B20" s="172" t="s">
        <v>2980</v>
      </c>
      <c r="C20" s="166" t="s">
        <v>2967</v>
      </c>
      <c r="D20" s="171">
        <f t="shared" si="0"/>
        <v>603</v>
      </c>
      <c r="E20" s="171">
        <f t="shared" si="0"/>
        <v>0</v>
      </c>
      <c r="F20" s="171">
        <f t="shared" si="0"/>
        <v>2</v>
      </c>
      <c r="G20" s="171">
        <f t="shared" si="0"/>
        <v>21</v>
      </c>
      <c r="H20" s="171">
        <f t="shared" si="0"/>
        <v>87</v>
      </c>
      <c r="I20" s="171">
        <f t="shared" si="0"/>
        <v>156</v>
      </c>
      <c r="J20" s="171">
        <f t="shared" si="0"/>
        <v>221</v>
      </c>
      <c r="K20" s="171">
        <f t="shared" si="0"/>
        <v>103</v>
      </c>
      <c r="L20" s="171">
        <f t="shared" si="0"/>
        <v>11</v>
      </c>
      <c r="M20" s="171">
        <f t="shared" si="0"/>
        <v>2</v>
      </c>
      <c r="N20" s="40"/>
    </row>
    <row r="21" spans="1:14" s="34" customFormat="1" ht="15" customHeight="1">
      <c r="A21" s="468" t="s">
        <v>2981</v>
      </c>
      <c r="B21" s="168" t="s">
        <v>2982</v>
      </c>
      <c r="C21" s="166" t="s">
        <v>2969</v>
      </c>
      <c r="D21" s="171">
        <v>20765</v>
      </c>
      <c r="E21" s="171">
        <v>0</v>
      </c>
      <c r="F21" s="171">
        <v>12</v>
      </c>
      <c r="G21" s="171">
        <v>510</v>
      </c>
      <c r="H21" s="171">
        <v>3890</v>
      </c>
      <c r="I21" s="171">
        <v>7088</v>
      </c>
      <c r="J21" s="171">
        <v>6147</v>
      </c>
      <c r="K21" s="171">
        <v>2338</v>
      </c>
      <c r="L21" s="171">
        <v>722</v>
      </c>
      <c r="M21" s="171">
        <v>58</v>
      </c>
      <c r="N21" s="40"/>
    </row>
    <row r="22" spans="1:14" s="34" customFormat="1" ht="15" customHeight="1">
      <c r="A22" s="468"/>
      <c r="B22" s="172" t="s">
        <v>2983</v>
      </c>
      <c r="C22" s="166" t="s">
        <v>2967</v>
      </c>
      <c r="D22" s="171">
        <v>10119</v>
      </c>
      <c r="E22" s="171">
        <v>0</v>
      </c>
      <c r="F22" s="171">
        <v>6</v>
      </c>
      <c r="G22" s="171">
        <v>432</v>
      </c>
      <c r="H22" s="171">
        <v>1745</v>
      </c>
      <c r="I22" s="171">
        <v>2893</v>
      </c>
      <c r="J22" s="171">
        <v>3296</v>
      </c>
      <c r="K22" s="171">
        <v>1407</v>
      </c>
      <c r="L22" s="171">
        <v>326</v>
      </c>
      <c r="M22" s="171">
        <v>14</v>
      </c>
      <c r="N22" s="40"/>
    </row>
    <row r="23" spans="1:14" s="34" customFormat="1" ht="15" customHeight="1">
      <c r="A23" s="468"/>
      <c r="B23" s="168" t="s">
        <v>2968</v>
      </c>
      <c r="C23" s="166" t="s">
        <v>2969</v>
      </c>
      <c r="D23" s="171">
        <v>12428</v>
      </c>
      <c r="E23" s="171">
        <v>0</v>
      </c>
      <c r="F23" s="171">
        <v>8</v>
      </c>
      <c r="G23" s="171">
        <v>345</v>
      </c>
      <c r="H23" s="171">
        <v>2629</v>
      </c>
      <c r="I23" s="171">
        <v>5088</v>
      </c>
      <c r="J23" s="171">
        <v>3092</v>
      </c>
      <c r="K23" s="171">
        <v>969</v>
      </c>
      <c r="L23" s="171">
        <v>281</v>
      </c>
      <c r="M23" s="171">
        <v>16</v>
      </c>
      <c r="N23" s="40"/>
    </row>
    <row r="24" spans="1:14" s="34" customFormat="1" ht="15" customHeight="1">
      <c r="A24" s="468"/>
      <c r="B24" s="172" t="s">
        <v>2970</v>
      </c>
      <c r="C24" s="166" t="s">
        <v>2967</v>
      </c>
      <c r="D24" s="171">
        <v>5070</v>
      </c>
      <c r="E24" s="171">
        <v>0</v>
      </c>
      <c r="F24" s="171">
        <v>2</v>
      </c>
      <c r="G24" s="171">
        <v>251</v>
      </c>
      <c r="H24" s="171">
        <v>902</v>
      </c>
      <c r="I24" s="171">
        <v>1628</v>
      </c>
      <c r="J24" s="171">
        <v>1462</v>
      </c>
      <c r="K24" s="171">
        <v>657</v>
      </c>
      <c r="L24" s="171">
        <v>164</v>
      </c>
      <c r="M24" s="171">
        <v>4</v>
      </c>
      <c r="N24" s="40"/>
    </row>
    <row r="25" spans="1:14" s="34" customFormat="1" ht="15" customHeight="1">
      <c r="A25" s="468"/>
      <c r="B25" s="168" t="s">
        <v>2971</v>
      </c>
      <c r="C25" s="166" t="s">
        <v>2969</v>
      </c>
      <c r="D25" s="171">
        <v>3366</v>
      </c>
      <c r="E25" s="171">
        <v>0</v>
      </c>
      <c r="F25" s="171">
        <v>2</v>
      </c>
      <c r="G25" s="171">
        <v>65</v>
      </c>
      <c r="H25" s="171">
        <v>552</v>
      </c>
      <c r="I25" s="171">
        <v>910</v>
      </c>
      <c r="J25" s="171">
        <v>1191</v>
      </c>
      <c r="K25" s="171">
        <v>463</v>
      </c>
      <c r="L25" s="171">
        <v>165</v>
      </c>
      <c r="M25" s="171">
        <v>18</v>
      </c>
      <c r="N25" s="40"/>
    </row>
    <row r="26" spans="1:14" s="34" customFormat="1" ht="15" customHeight="1">
      <c r="A26" s="468"/>
      <c r="B26" s="172" t="s">
        <v>2972</v>
      </c>
      <c r="C26" s="166" t="s">
        <v>2967</v>
      </c>
      <c r="D26" s="171">
        <v>1880</v>
      </c>
      <c r="E26" s="171">
        <v>0</v>
      </c>
      <c r="F26" s="171">
        <v>2</v>
      </c>
      <c r="G26" s="171">
        <v>66</v>
      </c>
      <c r="H26" s="171">
        <v>277</v>
      </c>
      <c r="I26" s="171">
        <v>466</v>
      </c>
      <c r="J26" s="171">
        <v>708</v>
      </c>
      <c r="K26" s="171">
        <v>296</v>
      </c>
      <c r="L26" s="171">
        <v>58</v>
      </c>
      <c r="M26" s="171">
        <v>7</v>
      </c>
      <c r="N26" s="40"/>
    </row>
    <row r="27" spans="1:14" s="34" customFormat="1" ht="15" customHeight="1">
      <c r="A27" s="468"/>
      <c r="B27" s="168" t="s">
        <v>2973</v>
      </c>
      <c r="C27" s="166" t="s">
        <v>2969</v>
      </c>
      <c r="D27" s="171">
        <v>1813</v>
      </c>
      <c r="E27" s="171">
        <v>0</v>
      </c>
      <c r="F27" s="171">
        <v>0</v>
      </c>
      <c r="G27" s="171">
        <v>34</v>
      </c>
      <c r="H27" s="171">
        <v>243</v>
      </c>
      <c r="I27" s="171">
        <v>343</v>
      </c>
      <c r="J27" s="171">
        <v>693</v>
      </c>
      <c r="K27" s="171">
        <v>365</v>
      </c>
      <c r="L27" s="171">
        <v>126</v>
      </c>
      <c r="M27" s="171">
        <v>9</v>
      </c>
      <c r="N27" s="40"/>
    </row>
    <row r="28" spans="1:14" s="34" customFormat="1" ht="15" customHeight="1">
      <c r="A28" s="468"/>
      <c r="B28" s="172" t="s">
        <v>2974</v>
      </c>
      <c r="C28" s="166" t="s">
        <v>2967</v>
      </c>
      <c r="D28" s="171">
        <v>1142</v>
      </c>
      <c r="E28" s="171">
        <v>0</v>
      </c>
      <c r="F28" s="171">
        <v>0</v>
      </c>
      <c r="G28" s="171">
        <v>32</v>
      </c>
      <c r="H28" s="171">
        <v>167</v>
      </c>
      <c r="I28" s="171">
        <v>242</v>
      </c>
      <c r="J28" s="171">
        <v>446</v>
      </c>
      <c r="K28" s="171">
        <v>198</v>
      </c>
      <c r="L28" s="171">
        <v>56</v>
      </c>
      <c r="M28" s="171">
        <v>1</v>
      </c>
      <c r="N28" s="40"/>
    </row>
    <row r="29" spans="1:14" s="34" customFormat="1" ht="15" customHeight="1">
      <c r="A29" s="468"/>
      <c r="B29" s="168" t="s">
        <v>2975</v>
      </c>
      <c r="C29" s="166" t="s">
        <v>2969</v>
      </c>
      <c r="D29" s="171">
        <v>1384</v>
      </c>
      <c r="E29" s="171">
        <v>0</v>
      </c>
      <c r="F29" s="171">
        <v>0</v>
      </c>
      <c r="G29" s="171">
        <v>23</v>
      </c>
      <c r="H29" s="171">
        <v>194</v>
      </c>
      <c r="I29" s="171">
        <v>325</v>
      </c>
      <c r="J29" s="171">
        <v>536</v>
      </c>
      <c r="K29" s="171">
        <v>233</v>
      </c>
      <c r="L29" s="171">
        <v>66</v>
      </c>
      <c r="M29" s="171">
        <v>7</v>
      </c>
      <c r="N29" s="40"/>
    </row>
    <row r="30" spans="1:14" s="34" customFormat="1" ht="15" customHeight="1">
      <c r="A30" s="468"/>
      <c r="B30" s="172" t="s">
        <v>2976</v>
      </c>
      <c r="C30" s="166" t="s">
        <v>2967</v>
      </c>
      <c r="D30" s="171">
        <v>935</v>
      </c>
      <c r="E30" s="171">
        <v>0</v>
      </c>
      <c r="F30" s="171">
        <v>0</v>
      </c>
      <c r="G30" s="171">
        <v>46</v>
      </c>
      <c r="H30" s="171">
        <v>209</v>
      </c>
      <c r="I30" s="171">
        <v>273</v>
      </c>
      <c r="J30" s="171">
        <v>294</v>
      </c>
      <c r="K30" s="171">
        <v>92</v>
      </c>
      <c r="L30" s="171">
        <v>21</v>
      </c>
      <c r="M30" s="171">
        <v>0</v>
      </c>
      <c r="N30" s="40"/>
    </row>
    <row r="31" spans="1:14" s="34" customFormat="1" ht="15" customHeight="1">
      <c r="A31" s="468"/>
      <c r="B31" s="168" t="s">
        <v>2977</v>
      </c>
      <c r="C31" s="166" t="s">
        <v>2969</v>
      </c>
      <c r="D31" s="171">
        <v>619</v>
      </c>
      <c r="E31" s="171">
        <v>0</v>
      </c>
      <c r="F31" s="171">
        <v>2</v>
      </c>
      <c r="G31" s="171">
        <v>16</v>
      </c>
      <c r="H31" s="171">
        <v>87</v>
      </c>
      <c r="I31" s="171">
        <v>148</v>
      </c>
      <c r="J31" s="171">
        <v>252</v>
      </c>
      <c r="K31" s="171">
        <v>93</v>
      </c>
      <c r="L31" s="171">
        <v>19</v>
      </c>
      <c r="M31" s="171">
        <v>2</v>
      </c>
      <c r="N31" s="40"/>
    </row>
    <row r="32" spans="1:14" s="34" customFormat="1" ht="15" customHeight="1">
      <c r="A32" s="468"/>
      <c r="B32" s="172" t="s">
        <v>2978</v>
      </c>
      <c r="C32" s="166" t="s">
        <v>2967</v>
      </c>
      <c r="D32" s="171">
        <v>489</v>
      </c>
      <c r="E32" s="171">
        <v>0</v>
      </c>
      <c r="F32" s="171">
        <v>0</v>
      </c>
      <c r="G32" s="171">
        <v>16</v>
      </c>
      <c r="H32" s="171">
        <v>103</v>
      </c>
      <c r="I32" s="171">
        <v>128</v>
      </c>
      <c r="J32" s="171">
        <v>165</v>
      </c>
      <c r="K32" s="171">
        <v>61</v>
      </c>
      <c r="L32" s="171">
        <v>16</v>
      </c>
      <c r="M32" s="171">
        <v>0</v>
      </c>
      <c r="N32" s="40"/>
    </row>
    <row r="33" spans="1:14" s="34" customFormat="1" ht="15" customHeight="1">
      <c r="A33" s="468"/>
      <c r="B33" s="168" t="s">
        <v>2979</v>
      </c>
      <c r="C33" s="166" t="s">
        <v>2969</v>
      </c>
      <c r="D33" s="171">
        <v>1155</v>
      </c>
      <c r="E33" s="171">
        <v>0</v>
      </c>
      <c r="F33" s="171">
        <v>0</v>
      </c>
      <c r="G33" s="171">
        <v>27</v>
      </c>
      <c r="H33" s="171">
        <v>185</v>
      </c>
      <c r="I33" s="171">
        <v>274</v>
      </c>
      <c r="J33" s="171">
        <v>383</v>
      </c>
      <c r="K33" s="171">
        <v>215</v>
      </c>
      <c r="L33" s="171">
        <v>65</v>
      </c>
      <c r="M33" s="171">
        <v>6</v>
      </c>
      <c r="N33" s="40"/>
    </row>
    <row r="34" spans="1:14" s="34" customFormat="1" ht="15" customHeight="1">
      <c r="A34" s="468"/>
      <c r="B34" s="172" t="s">
        <v>2980</v>
      </c>
      <c r="C34" s="166" t="s">
        <v>2967</v>
      </c>
      <c r="D34" s="171">
        <v>603</v>
      </c>
      <c r="E34" s="171">
        <v>0</v>
      </c>
      <c r="F34" s="171">
        <v>2</v>
      </c>
      <c r="G34" s="171">
        <v>21</v>
      </c>
      <c r="H34" s="171">
        <v>87</v>
      </c>
      <c r="I34" s="171">
        <v>156</v>
      </c>
      <c r="J34" s="171">
        <v>221</v>
      </c>
      <c r="K34" s="171">
        <v>103</v>
      </c>
      <c r="L34" s="171">
        <v>11</v>
      </c>
      <c r="M34" s="171">
        <v>2</v>
      </c>
      <c r="N34" s="40"/>
    </row>
    <row r="35" spans="1:14" s="34" customFormat="1" ht="15" customHeight="1">
      <c r="A35" s="468" t="s">
        <v>2984</v>
      </c>
      <c r="B35" s="168" t="s">
        <v>2982</v>
      </c>
      <c r="C35" s="166" t="s">
        <v>2969</v>
      </c>
      <c r="D35" s="173">
        <f t="shared" ref="D35:D50" si="1">SUM(E35:M35)</f>
        <v>69</v>
      </c>
      <c r="E35" s="173">
        <f>SUM(E37,E39,E41,E43,E45)</f>
        <v>0</v>
      </c>
      <c r="F35" s="173">
        <f t="shared" ref="F35:M36" si="2">SUM(F37,F39,F41,F43,F45)</f>
        <v>0</v>
      </c>
      <c r="G35" s="173">
        <f t="shared" si="2"/>
        <v>0</v>
      </c>
      <c r="H35" s="173">
        <f t="shared" si="2"/>
        <v>0</v>
      </c>
      <c r="I35" s="173">
        <f t="shared" si="2"/>
        <v>16</v>
      </c>
      <c r="J35" s="173">
        <f t="shared" si="2"/>
        <v>24</v>
      </c>
      <c r="K35" s="173">
        <f t="shared" si="2"/>
        <v>13</v>
      </c>
      <c r="L35" s="173">
        <f t="shared" si="2"/>
        <v>10</v>
      </c>
      <c r="M35" s="173">
        <f t="shared" si="2"/>
        <v>6</v>
      </c>
      <c r="N35" s="40"/>
    </row>
    <row r="36" spans="1:14" s="34" customFormat="1" ht="15" customHeight="1">
      <c r="A36" s="468"/>
      <c r="B36" s="172" t="s">
        <v>46</v>
      </c>
      <c r="C36" s="166" t="s">
        <v>2927</v>
      </c>
      <c r="D36" s="173">
        <f t="shared" si="1"/>
        <v>59</v>
      </c>
      <c r="E36" s="173">
        <f>SUM(E38,E40,E42,E44,E46)</f>
        <v>0</v>
      </c>
      <c r="F36" s="173">
        <f t="shared" si="2"/>
        <v>0</v>
      </c>
      <c r="G36" s="173">
        <f t="shared" si="2"/>
        <v>0</v>
      </c>
      <c r="H36" s="173">
        <f t="shared" si="2"/>
        <v>5</v>
      </c>
      <c r="I36" s="173">
        <f t="shared" si="2"/>
        <v>19</v>
      </c>
      <c r="J36" s="173">
        <f t="shared" si="2"/>
        <v>10</v>
      </c>
      <c r="K36" s="173">
        <f t="shared" si="2"/>
        <v>16</v>
      </c>
      <c r="L36" s="173">
        <f t="shared" si="2"/>
        <v>8</v>
      </c>
      <c r="M36" s="173">
        <f t="shared" si="2"/>
        <v>1</v>
      </c>
      <c r="N36" s="40"/>
    </row>
    <row r="37" spans="1:14" s="34" customFormat="1" ht="15" customHeight="1">
      <c r="A37" s="468"/>
      <c r="B37" s="168" t="s">
        <v>32</v>
      </c>
      <c r="C37" s="166" t="s">
        <v>2925</v>
      </c>
      <c r="D37" s="173">
        <f t="shared" si="1"/>
        <v>24</v>
      </c>
      <c r="E37" s="173">
        <v>0</v>
      </c>
      <c r="F37" s="173">
        <v>0</v>
      </c>
      <c r="G37" s="173">
        <v>0</v>
      </c>
      <c r="H37" s="173">
        <v>0</v>
      </c>
      <c r="I37" s="173">
        <v>3</v>
      </c>
      <c r="J37" s="173">
        <v>8</v>
      </c>
      <c r="K37" s="173">
        <v>7</v>
      </c>
      <c r="L37" s="173">
        <v>4</v>
      </c>
      <c r="M37" s="173">
        <v>2</v>
      </c>
      <c r="N37" s="40"/>
    </row>
    <row r="38" spans="1:14" s="34" customFormat="1" ht="15" customHeight="1">
      <c r="A38" s="468"/>
      <c r="B38" s="172" t="s">
        <v>33</v>
      </c>
      <c r="C38" s="166" t="s">
        <v>2927</v>
      </c>
      <c r="D38" s="173">
        <f t="shared" si="1"/>
        <v>29</v>
      </c>
      <c r="E38" s="173">
        <v>0</v>
      </c>
      <c r="F38" s="173">
        <v>0</v>
      </c>
      <c r="G38" s="173">
        <v>0</v>
      </c>
      <c r="H38" s="173">
        <v>2</v>
      </c>
      <c r="I38" s="173">
        <v>10</v>
      </c>
      <c r="J38" s="173">
        <v>7</v>
      </c>
      <c r="K38" s="173">
        <v>7</v>
      </c>
      <c r="L38" s="173">
        <v>2</v>
      </c>
      <c r="M38" s="173">
        <v>1</v>
      </c>
      <c r="N38" s="40"/>
    </row>
    <row r="39" spans="1:14" s="34" customFormat="1" ht="15" customHeight="1">
      <c r="A39" s="468"/>
      <c r="B39" s="168" t="s">
        <v>34</v>
      </c>
      <c r="C39" s="166" t="s">
        <v>2925</v>
      </c>
      <c r="D39" s="173">
        <f t="shared" si="1"/>
        <v>29</v>
      </c>
      <c r="E39" s="173">
        <v>0</v>
      </c>
      <c r="F39" s="173">
        <v>0</v>
      </c>
      <c r="G39" s="173">
        <v>0</v>
      </c>
      <c r="H39" s="173">
        <v>0</v>
      </c>
      <c r="I39" s="173">
        <v>9</v>
      </c>
      <c r="J39" s="173">
        <v>7</v>
      </c>
      <c r="K39" s="173">
        <v>4</v>
      </c>
      <c r="L39" s="173">
        <v>6</v>
      </c>
      <c r="M39" s="173">
        <v>3</v>
      </c>
      <c r="N39" s="40"/>
    </row>
    <row r="40" spans="1:14" s="34" customFormat="1" ht="15" customHeight="1">
      <c r="A40" s="468"/>
      <c r="B40" s="172" t="s">
        <v>35</v>
      </c>
      <c r="C40" s="166" t="s">
        <v>2927</v>
      </c>
      <c r="D40" s="173">
        <f t="shared" si="1"/>
        <v>22</v>
      </c>
      <c r="E40" s="173">
        <v>0</v>
      </c>
      <c r="F40" s="173">
        <v>0</v>
      </c>
      <c r="G40" s="173">
        <v>0</v>
      </c>
      <c r="H40" s="173">
        <v>3</v>
      </c>
      <c r="I40" s="173">
        <v>5</v>
      </c>
      <c r="J40" s="173">
        <v>2</v>
      </c>
      <c r="K40" s="173">
        <v>6</v>
      </c>
      <c r="L40" s="173">
        <v>6</v>
      </c>
      <c r="M40" s="173">
        <v>0</v>
      </c>
      <c r="N40" s="40"/>
    </row>
    <row r="41" spans="1:14" s="34" customFormat="1" ht="15" customHeight="1">
      <c r="A41" s="468"/>
      <c r="B41" s="168" t="s">
        <v>36</v>
      </c>
      <c r="C41" s="166" t="s">
        <v>2925</v>
      </c>
      <c r="D41" s="173">
        <f t="shared" si="1"/>
        <v>6</v>
      </c>
      <c r="E41" s="173">
        <v>0</v>
      </c>
      <c r="F41" s="173">
        <v>0</v>
      </c>
      <c r="G41" s="173">
        <v>0</v>
      </c>
      <c r="H41" s="173">
        <v>0</v>
      </c>
      <c r="I41" s="173">
        <v>2</v>
      </c>
      <c r="J41" s="173">
        <v>3</v>
      </c>
      <c r="K41" s="173">
        <v>0</v>
      </c>
      <c r="L41" s="173">
        <v>0</v>
      </c>
      <c r="M41" s="173">
        <v>1</v>
      </c>
      <c r="N41" s="40"/>
    </row>
    <row r="42" spans="1:14" s="34" customFormat="1" ht="15" customHeight="1">
      <c r="A42" s="468"/>
      <c r="B42" s="172" t="s">
        <v>37</v>
      </c>
      <c r="C42" s="166" t="s">
        <v>2927</v>
      </c>
      <c r="D42" s="173">
        <f t="shared" si="1"/>
        <v>7</v>
      </c>
      <c r="E42" s="173">
        <v>0</v>
      </c>
      <c r="F42" s="173">
        <v>0</v>
      </c>
      <c r="G42" s="173">
        <v>0</v>
      </c>
      <c r="H42" s="173">
        <v>0</v>
      </c>
      <c r="I42" s="173">
        <v>3</v>
      </c>
      <c r="J42" s="173">
        <v>1</v>
      </c>
      <c r="K42" s="173">
        <v>3</v>
      </c>
      <c r="L42" s="173">
        <v>0</v>
      </c>
      <c r="M42" s="173">
        <v>0</v>
      </c>
      <c r="N42" s="40"/>
    </row>
    <row r="43" spans="1:14" s="34" customFormat="1" ht="15" customHeight="1">
      <c r="A43" s="468"/>
      <c r="B43" s="168" t="s">
        <v>38</v>
      </c>
      <c r="C43" s="166" t="s">
        <v>2925</v>
      </c>
      <c r="D43" s="173">
        <f t="shared" si="1"/>
        <v>10</v>
      </c>
      <c r="E43" s="173">
        <v>0</v>
      </c>
      <c r="F43" s="173">
        <v>0</v>
      </c>
      <c r="G43" s="173">
        <v>0</v>
      </c>
      <c r="H43" s="173">
        <v>0</v>
      </c>
      <c r="I43" s="173">
        <v>2</v>
      </c>
      <c r="J43" s="173">
        <v>6</v>
      </c>
      <c r="K43" s="173">
        <v>2</v>
      </c>
      <c r="L43" s="173">
        <v>0</v>
      </c>
      <c r="M43" s="173">
        <v>0</v>
      </c>
      <c r="N43" s="40"/>
    </row>
    <row r="44" spans="1:14" s="34" customFormat="1" ht="15" customHeight="1">
      <c r="A44" s="468"/>
      <c r="B44" s="172" t="s">
        <v>39</v>
      </c>
      <c r="C44" s="166" t="s">
        <v>2927</v>
      </c>
      <c r="D44" s="173">
        <f t="shared" si="1"/>
        <v>1</v>
      </c>
      <c r="E44" s="173">
        <v>0</v>
      </c>
      <c r="F44" s="173">
        <v>0</v>
      </c>
      <c r="G44" s="173">
        <v>0</v>
      </c>
      <c r="H44" s="173">
        <v>0</v>
      </c>
      <c r="I44" s="173">
        <v>1</v>
      </c>
      <c r="J44" s="173">
        <v>0</v>
      </c>
      <c r="K44" s="173">
        <v>0</v>
      </c>
      <c r="L44" s="173">
        <v>0</v>
      </c>
      <c r="M44" s="173">
        <v>0</v>
      </c>
      <c r="N44" s="40"/>
    </row>
    <row r="45" spans="1:14" s="34" customFormat="1" ht="15" customHeight="1">
      <c r="A45" s="468"/>
      <c r="B45" s="168" t="s">
        <v>40</v>
      </c>
      <c r="C45" s="166" t="s">
        <v>2925</v>
      </c>
      <c r="D45" s="173">
        <f t="shared" si="1"/>
        <v>0</v>
      </c>
      <c r="E45" s="173">
        <v>0</v>
      </c>
      <c r="F45" s="173">
        <v>0</v>
      </c>
      <c r="G45" s="173">
        <v>0</v>
      </c>
      <c r="H45" s="173">
        <v>0</v>
      </c>
      <c r="I45" s="173">
        <v>0</v>
      </c>
      <c r="J45" s="173">
        <v>0</v>
      </c>
      <c r="K45" s="173">
        <v>0</v>
      </c>
      <c r="L45" s="173">
        <v>0</v>
      </c>
      <c r="M45" s="173">
        <v>0</v>
      </c>
      <c r="N45" s="40"/>
    </row>
    <row r="46" spans="1:14" s="34" customFormat="1" ht="15" customHeight="1">
      <c r="A46" s="468"/>
      <c r="B46" s="172" t="s">
        <v>41</v>
      </c>
      <c r="C46" s="166" t="s">
        <v>2927</v>
      </c>
      <c r="D46" s="173">
        <f t="shared" si="1"/>
        <v>0</v>
      </c>
      <c r="E46" s="173">
        <f t="shared" ref="E46:M48" si="3">SUM(F46:N46)</f>
        <v>0</v>
      </c>
      <c r="F46" s="173">
        <f t="shared" si="3"/>
        <v>0</v>
      </c>
      <c r="G46" s="173">
        <f t="shared" si="3"/>
        <v>0</v>
      </c>
      <c r="H46" s="173">
        <f t="shared" si="3"/>
        <v>0</v>
      </c>
      <c r="I46" s="173">
        <f t="shared" si="3"/>
        <v>0</v>
      </c>
      <c r="J46" s="173">
        <f t="shared" si="3"/>
        <v>0</v>
      </c>
      <c r="K46" s="173">
        <f t="shared" si="3"/>
        <v>0</v>
      </c>
      <c r="L46" s="173">
        <f t="shared" si="3"/>
        <v>0</v>
      </c>
      <c r="M46" s="173">
        <f t="shared" si="3"/>
        <v>0</v>
      </c>
      <c r="N46" s="40"/>
    </row>
    <row r="47" spans="1:14" s="34" customFormat="1" ht="15" customHeight="1">
      <c r="A47" s="468"/>
      <c r="B47" s="168" t="s">
        <v>42</v>
      </c>
      <c r="C47" s="166" t="s">
        <v>2925</v>
      </c>
      <c r="D47" s="173">
        <f t="shared" si="1"/>
        <v>0</v>
      </c>
      <c r="E47" s="173">
        <f t="shared" si="3"/>
        <v>0</v>
      </c>
      <c r="F47" s="173">
        <f t="shared" si="3"/>
        <v>0</v>
      </c>
      <c r="G47" s="173">
        <f t="shared" si="3"/>
        <v>0</v>
      </c>
      <c r="H47" s="173">
        <f t="shared" si="3"/>
        <v>0</v>
      </c>
      <c r="I47" s="173">
        <f t="shared" si="3"/>
        <v>0</v>
      </c>
      <c r="J47" s="173">
        <f t="shared" si="3"/>
        <v>0</v>
      </c>
      <c r="K47" s="173">
        <f t="shared" si="3"/>
        <v>0</v>
      </c>
      <c r="L47" s="173">
        <f t="shared" si="3"/>
        <v>0</v>
      </c>
      <c r="M47" s="173">
        <f t="shared" si="3"/>
        <v>0</v>
      </c>
      <c r="N47" s="40"/>
    </row>
    <row r="48" spans="1:14" s="34" customFormat="1" ht="15" customHeight="1">
      <c r="A48" s="468"/>
      <c r="B48" s="172" t="s">
        <v>43</v>
      </c>
      <c r="C48" s="166" t="s">
        <v>2927</v>
      </c>
      <c r="D48" s="173">
        <f t="shared" si="1"/>
        <v>0</v>
      </c>
      <c r="E48" s="173">
        <f t="shared" si="3"/>
        <v>0</v>
      </c>
      <c r="F48" s="173">
        <f t="shared" si="3"/>
        <v>0</v>
      </c>
      <c r="G48" s="173">
        <f t="shared" si="3"/>
        <v>0</v>
      </c>
      <c r="H48" s="173">
        <f t="shared" si="3"/>
        <v>0</v>
      </c>
      <c r="I48" s="173">
        <f t="shared" si="3"/>
        <v>0</v>
      </c>
      <c r="J48" s="173">
        <f t="shared" si="3"/>
        <v>0</v>
      </c>
      <c r="K48" s="173">
        <f t="shared" si="3"/>
        <v>0</v>
      </c>
      <c r="L48" s="173">
        <f t="shared" si="3"/>
        <v>0</v>
      </c>
      <c r="M48" s="173">
        <f t="shared" si="3"/>
        <v>0</v>
      </c>
      <c r="N48" s="40"/>
    </row>
    <row r="49" spans="1:14" s="34" customFormat="1" ht="15" customHeight="1">
      <c r="A49" s="468" t="s">
        <v>2944</v>
      </c>
      <c r="B49" s="168" t="s">
        <v>45</v>
      </c>
      <c r="C49" s="166" t="s">
        <v>2925</v>
      </c>
      <c r="D49" s="173">
        <f t="shared" si="1"/>
        <v>242</v>
      </c>
      <c r="E49" s="174">
        <f>SUM(E51,E53,E55,E57,E59,E61)</f>
        <v>0</v>
      </c>
      <c r="F49" s="174">
        <f t="shared" ref="F49:M50" si="4">SUM(F51,F53,F55,F57,F59,F61)</f>
        <v>0</v>
      </c>
      <c r="G49" s="174">
        <f t="shared" si="4"/>
        <v>1</v>
      </c>
      <c r="H49" s="174">
        <f t="shared" si="4"/>
        <v>9</v>
      </c>
      <c r="I49" s="174">
        <f t="shared" si="4"/>
        <v>24</v>
      </c>
      <c r="J49" s="174">
        <f t="shared" si="4"/>
        <v>130</v>
      </c>
      <c r="K49" s="174">
        <f t="shared" si="4"/>
        <v>43</v>
      </c>
      <c r="L49" s="174">
        <f t="shared" si="4"/>
        <v>20</v>
      </c>
      <c r="M49" s="174">
        <f t="shared" si="4"/>
        <v>15</v>
      </c>
      <c r="N49" s="40"/>
    </row>
    <row r="50" spans="1:14" s="34" customFormat="1" ht="15" customHeight="1">
      <c r="A50" s="468"/>
      <c r="B50" s="172" t="s">
        <v>46</v>
      </c>
      <c r="C50" s="166" t="s">
        <v>2927</v>
      </c>
      <c r="D50" s="173">
        <f t="shared" si="1"/>
        <v>162</v>
      </c>
      <c r="E50" s="174">
        <f>SUM(E52,E54,E56,E58,E60,E62)</f>
        <v>0</v>
      </c>
      <c r="F50" s="174">
        <f t="shared" si="4"/>
        <v>0</v>
      </c>
      <c r="G50" s="174">
        <f t="shared" si="4"/>
        <v>2</v>
      </c>
      <c r="H50" s="174">
        <f t="shared" si="4"/>
        <v>10</v>
      </c>
      <c r="I50" s="174">
        <f t="shared" si="4"/>
        <v>30</v>
      </c>
      <c r="J50" s="174">
        <f t="shared" si="4"/>
        <v>58</v>
      </c>
      <c r="K50" s="174">
        <f t="shared" si="4"/>
        <v>42</v>
      </c>
      <c r="L50" s="174">
        <f t="shared" si="4"/>
        <v>12</v>
      </c>
      <c r="M50" s="174">
        <f t="shared" si="4"/>
        <v>8</v>
      </c>
      <c r="N50" s="40"/>
    </row>
    <row r="51" spans="1:14" s="34" customFormat="1" ht="15" customHeight="1">
      <c r="A51" s="468"/>
      <c r="B51" s="168" t="s">
        <v>32</v>
      </c>
      <c r="C51" s="166" t="s">
        <v>2925</v>
      </c>
      <c r="D51" s="173">
        <f t="shared" ref="D51:D62" si="5">SUM(E51:M51)</f>
        <v>91</v>
      </c>
      <c r="E51" s="173">
        <v>0</v>
      </c>
      <c r="F51" s="173">
        <v>0</v>
      </c>
      <c r="G51" s="173">
        <v>0</v>
      </c>
      <c r="H51" s="173">
        <v>2</v>
      </c>
      <c r="I51" s="173">
        <v>13</v>
      </c>
      <c r="J51" s="173">
        <v>44</v>
      </c>
      <c r="K51" s="173">
        <v>18</v>
      </c>
      <c r="L51" s="173">
        <v>7</v>
      </c>
      <c r="M51" s="173">
        <v>7</v>
      </c>
      <c r="N51" s="40"/>
    </row>
    <row r="52" spans="1:14" s="34" customFormat="1" ht="15" customHeight="1">
      <c r="A52" s="468"/>
      <c r="B52" s="172" t="s">
        <v>33</v>
      </c>
      <c r="C52" s="166" t="s">
        <v>2927</v>
      </c>
      <c r="D52" s="173">
        <f t="shared" si="5"/>
        <v>70</v>
      </c>
      <c r="E52" s="173">
        <v>0</v>
      </c>
      <c r="F52" s="173">
        <v>0</v>
      </c>
      <c r="G52" s="173">
        <v>1</v>
      </c>
      <c r="H52" s="173">
        <v>3</v>
      </c>
      <c r="I52" s="173">
        <v>17</v>
      </c>
      <c r="J52" s="173">
        <v>18</v>
      </c>
      <c r="K52" s="173">
        <v>19</v>
      </c>
      <c r="L52" s="173">
        <v>8</v>
      </c>
      <c r="M52" s="173">
        <v>4</v>
      </c>
      <c r="N52" s="40"/>
    </row>
    <row r="53" spans="1:14" s="34" customFormat="1" ht="15" customHeight="1">
      <c r="A53" s="468"/>
      <c r="B53" s="168" t="s">
        <v>34</v>
      </c>
      <c r="C53" s="166" t="s">
        <v>2925</v>
      </c>
      <c r="D53" s="173">
        <f t="shared" si="5"/>
        <v>58</v>
      </c>
      <c r="E53" s="173">
        <v>0</v>
      </c>
      <c r="F53" s="173">
        <v>0</v>
      </c>
      <c r="G53" s="173">
        <v>0</v>
      </c>
      <c r="H53" s="173">
        <v>2</v>
      </c>
      <c r="I53" s="173">
        <v>3</v>
      </c>
      <c r="J53" s="173">
        <v>33</v>
      </c>
      <c r="K53" s="173">
        <v>8</v>
      </c>
      <c r="L53" s="173">
        <v>7</v>
      </c>
      <c r="M53" s="173">
        <v>5</v>
      </c>
      <c r="N53" s="40"/>
    </row>
    <row r="54" spans="1:14" s="34" customFormat="1" ht="15" customHeight="1">
      <c r="A54" s="468"/>
      <c r="B54" s="172" t="s">
        <v>35</v>
      </c>
      <c r="C54" s="166" t="s">
        <v>2927</v>
      </c>
      <c r="D54" s="173">
        <f t="shared" si="5"/>
        <v>35</v>
      </c>
      <c r="E54" s="173">
        <v>0</v>
      </c>
      <c r="F54" s="173">
        <v>0</v>
      </c>
      <c r="G54" s="173">
        <v>1</v>
      </c>
      <c r="H54" s="173">
        <v>3</v>
      </c>
      <c r="I54" s="173">
        <v>5</v>
      </c>
      <c r="J54" s="173">
        <v>15</v>
      </c>
      <c r="K54" s="173">
        <v>7</v>
      </c>
      <c r="L54" s="173">
        <v>1</v>
      </c>
      <c r="M54" s="173">
        <v>3</v>
      </c>
      <c r="N54" s="40"/>
    </row>
    <row r="55" spans="1:14" s="34" customFormat="1" ht="15" customHeight="1">
      <c r="A55" s="468"/>
      <c r="B55" s="168" t="s">
        <v>36</v>
      </c>
      <c r="C55" s="166" t="s">
        <v>2925</v>
      </c>
      <c r="D55" s="173">
        <f t="shared" si="5"/>
        <v>31</v>
      </c>
      <c r="E55" s="173">
        <v>0</v>
      </c>
      <c r="F55" s="173">
        <v>0</v>
      </c>
      <c r="G55" s="173">
        <v>1</v>
      </c>
      <c r="H55" s="173">
        <v>0</v>
      </c>
      <c r="I55" s="173">
        <v>5</v>
      </c>
      <c r="J55" s="173">
        <v>16</v>
      </c>
      <c r="K55" s="173">
        <v>4</v>
      </c>
      <c r="L55" s="173">
        <v>3</v>
      </c>
      <c r="M55" s="173">
        <v>2</v>
      </c>
      <c r="N55" s="40"/>
    </row>
    <row r="56" spans="1:14" s="34" customFormat="1" ht="15" customHeight="1">
      <c r="A56" s="468"/>
      <c r="B56" s="172" t="s">
        <v>37</v>
      </c>
      <c r="C56" s="166" t="s">
        <v>2927</v>
      </c>
      <c r="D56" s="173">
        <f t="shared" si="5"/>
        <v>37</v>
      </c>
      <c r="E56" s="173">
        <v>0</v>
      </c>
      <c r="F56" s="173">
        <v>0</v>
      </c>
      <c r="G56" s="173">
        <v>0</v>
      </c>
      <c r="H56" s="173">
        <v>2</v>
      </c>
      <c r="I56" s="173">
        <v>5</v>
      </c>
      <c r="J56" s="173">
        <v>16</v>
      </c>
      <c r="K56" s="173">
        <v>10</v>
      </c>
      <c r="L56" s="173">
        <v>3</v>
      </c>
      <c r="M56" s="173">
        <v>1</v>
      </c>
      <c r="N56" s="40"/>
    </row>
    <row r="57" spans="1:14" s="34" customFormat="1" ht="15" customHeight="1">
      <c r="A57" s="468"/>
      <c r="B57" s="168" t="s">
        <v>38</v>
      </c>
      <c r="C57" s="166" t="s">
        <v>2925</v>
      </c>
      <c r="D57" s="173">
        <f t="shared" si="5"/>
        <v>33</v>
      </c>
      <c r="E57" s="173">
        <v>0</v>
      </c>
      <c r="F57" s="173">
        <v>0</v>
      </c>
      <c r="G57" s="173">
        <v>0</v>
      </c>
      <c r="H57" s="173">
        <v>3</v>
      </c>
      <c r="I57" s="173">
        <v>2</v>
      </c>
      <c r="J57" s="173">
        <v>18</v>
      </c>
      <c r="K57" s="173">
        <v>8</v>
      </c>
      <c r="L57" s="173">
        <v>1</v>
      </c>
      <c r="M57" s="173">
        <v>1</v>
      </c>
      <c r="N57" s="40"/>
    </row>
    <row r="58" spans="1:14" s="34" customFormat="1" ht="15" customHeight="1">
      <c r="A58" s="468"/>
      <c r="B58" s="172" t="s">
        <v>39</v>
      </c>
      <c r="C58" s="166" t="s">
        <v>2927</v>
      </c>
      <c r="D58" s="173">
        <f t="shared" si="5"/>
        <v>13</v>
      </c>
      <c r="E58" s="173">
        <v>0</v>
      </c>
      <c r="F58" s="173">
        <v>0</v>
      </c>
      <c r="G58" s="173">
        <v>0</v>
      </c>
      <c r="H58" s="173">
        <v>0</v>
      </c>
      <c r="I58" s="173">
        <v>3</v>
      </c>
      <c r="J58" s="173">
        <v>6</v>
      </c>
      <c r="K58" s="173">
        <v>4</v>
      </c>
      <c r="L58" s="173">
        <v>0</v>
      </c>
      <c r="M58" s="173">
        <v>0</v>
      </c>
      <c r="N58" s="40"/>
    </row>
    <row r="59" spans="1:14" s="34" customFormat="1" ht="15" customHeight="1">
      <c r="A59" s="468"/>
      <c r="B59" s="168" t="s">
        <v>40</v>
      </c>
      <c r="C59" s="166" t="s">
        <v>2925</v>
      </c>
      <c r="D59" s="173">
        <f t="shared" si="5"/>
        <v>29</v>
      </c>
      <c r="E59" s="173">
        <v>0</v>
      </c>
      <c r="F59" s="173">
        <v>0</v>
      </c>
      <c r="G59" s="173">
        <v>0</v>
      </c>
      <c r="H59" s="173">
        <v>2</v>
      </c>
      <c r="I59" s="173">
        <v>1</v>
      </c>
      <c r="J59" s="173">
        <v>19</v>
      </c>
      <c r="K59" s="173">
        <v>5</v>
      </c>
      <c r="L59" s="173">
        <v>2</v>
      </c>
      <c r="M59" s="173">
        <v>0</v>
      </c>
      <c r="N59" s="40"/>
    </row>
    <row r="60" spans="1:14" s="34" customFormat="1" ht="15" customHeight="1">
      <c r="A60" s="468"/>
      <c r="B60" s="172" t="s">
        <v>41</v>
      </c>
      <c r="C60" s="166" t="s">
        <v>2927</v>
      </c>
      <c r="D60" s="173">
        <f t="shared" si="5"/>
        <v>7</v>
      </c>
      <c r="E60" s="173">
        <v>0</v>
      </c>
      <c r="F60" s="173">
        <v>0</v>
      </c>
      <c r="G60" s="173">
        <v>0</v>
      </c>
      <c r="H60" s="173">
        <v>2</v>
      </c>
      <c r="I60" s="173">
        <v>0</v>
      </c>
      <c r="J60" s="173">
        <v>3</v>
      </c>
      <c r="K60" s="173">
        <v>2</v>
      </c>
      <c r="L60" s="173">
        <v>0</v>
      </c>
      <c r="M60" s="173">
        <v>0</v>
      </c>
      <c r="N60" s="40"/>
    </row>
    <row r="61" spans="1:14" s="34" customFormat="1" ht="15" customHeight="1">
      <c r="A61" s="468"/>
      <c r="B61" s="168" t="s">
        <v>42</v>
      </c>
      <c r="C61" s="166" t="s">
        <v>2925</v>
      </c>
      <c r="D61" s="173">
        <f t="shared" si="5"/>
        <v>0</v>
      </c>
      <c r="E61" s="173">
        <v>0</v>
      </c>
      <c r="F61" s="173">
        <v>0</v>
      </c>
      <c r="G61" s="173">
        <v>0</v>
      </c>
      <c r="H61" s="173">
        <v>0</v>
      </c>
      <c r="I61" s="173">
        <v>0</v>
      </c>
      <c r="J61" s="173">
        <v>0</v>
      </c>
      <c r="K61" s="173">
        <v>0</v>
      </c>
      <c r="L61" s="173">
        <v>0</v>
      </c>
      <c r="M61" s="173">
        <v>0</v>
      </c>
      <c r="N61" s="40"/>
    </row>
    <row r="62" spans="1:14" s="34" customFormat="1" ht="15" customHeight="1">
      <c r="A62" s="468"/>
      <c r="B62" s="172" t="s">
        <v>43</v>
      </c>
      <c r="C62" s="166" t="s">
        <v>2927</v>
      </c>
      <c r="D62" s="173">
        <f t="shared" si="5"/>
        <v>0</v>
      </c>
      <c r="E62" s="173">
        <v>0</v>
      </c>
      <c r="F62" s="173">
        <v>0</v>
      </c>
      <c r="G62" s="173">
        <v>0</v>
      </c>
      <c r="H62" s="173">
        <v>0</v>
      </c>
      <c r="I62" s="173">
        <v>0</v>
      </c>
      <c r="J62" s="173">
        <v>0</v>
      </c>
      <c r="K62" s="173">
        <v>0</v>
      </c>
      <c r="L62" s="173">
        <v>0</v>
      </c>
      <c r="M62" s="173">
        <v>0</v>
      </c>
      <c r="N62" s="40"/>
    </row>
    <row r="63" spans="1:14" s="14" customFormat="1" ht="14.25">
      <c r="A63" s="61" t="s">
        <v>2851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4" s="14" customFormat="1" ht="14.25">
      <c r="A64" s="30" t="s">
        <v>2852</v>
      </c>
    </row>
    <row r="65" spans="1:3" s="14" customFormat="1" ht="14.25">
      <c r="A65" s="30" t="s">
        <v>180</v>
      </c>
      <c r="B65" s="31"/>
      <c r="C65" s="31"/>
    </row>
    <row r="66" spans="1:3" s="14" customFormat="1" ht="14.25">
      <c r="A66" s="30" t="s">
        <v>2854</v>
      </c>
    </row>
    <row r="67" spans="1:3" s="14" customFormat="1" ht="14.25">
      <c r="A67" s="30" t="s">
        <v>2855</v>
      </c>
    </row>
    <row r="68" spans="1:3" s="15" customFormat="1" ht="14.25">
      <c r="A68" s="30" t="s">
        <v>7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N78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34" customWidth="1"/>
    <col min="3" max="3" width="11.375" style="34" customWidth="1"/>
    <col min="4" max="4" width="9.5" style="34" customWidth="1"/>
    <col min="5" max="7" width="6.125" style="34" customWidth="1"/>
    <col min="8" max="8" width="7.375" style="34" customWidth="1"/>
    <col min="9" max="9" width="7.625" style="34" customWidth="1"/>
    <col min="10" max="10" width="7.5" style="34" customWidth="1"/>
    <col min="11" max="13" width="6.125" style="34" customWidth="1"/>
    <col min="14" max="16384" width="9" style="34"/>
  </cols>
  <sheetData>
    <row r="1" spans="1:14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4" ht="20.25">
      <c r="A2" s="450" t="s">
        <v>320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4">
      <c r="B3" s="451" t="s">
        <v>415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322</v>
      </c>
      <c r="M3" s="452"/>
    </row>
    <row r="4" spans="1:14" ht="17.25" thickBot="1">
      <c r="B4" s="453" t="s">
        <v>416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4">
      <c r="A5" s="515" t="s">
        <v>325</v>
      </c>
      <c r="B5" s="472"/>
      <c r="C5" s="514" t="s">
        <v>326</v>
      </c>
      <c r="D5" s="474" t="s">
        <v>327</v>
      </c>
      <c r="E5" s="474"/>
      <c r="F5" s="474"/>
      <c r="G5" s="474"/>
      <c r="H5" s="474"/>
      <c r="I5" s="474"/>
      <c r="J5" s="474"/>
      <c r="K5" s="474"/>
      <c r="L5" s="474"/>
      <c r="M5" s="445"/>
      <c r="N5" s="40"/>
    </row>
    <row r="6" spans="1:14" s="5" customFormat="1" ht="52.15" customHeight="1" thickBot="1">
      <c r="A6" s="532"/>
      <c r="B6" s="465"/>
      <c r="C6" s="456"/>
      <c r="D6" s="3" t="s">
        <v>328</v>
      </c>
      <c r="E6" s="4" t="s">
        <v>329</v>
      </c>
      <c r="F6" s="4" t="s">
        <v>330</v>
      </c>
      <c r="G6" s="4" t="s">
        <v>331</v>
      </c>
      <c r="H6" s="4" t="s">
        <v>332</v>
      </c>
      <c r="I6" s="4" t="s">
        <v>333</v>
      </c>
      <c r="J6" s="4" t="s">
        <v>334</v>
      </c>
      <c r="K6" s="4" t="s">
        <v>335</v>
      </c>
      <c r="L6" s="4" t="s">
        <v>336</v>
      </c>
      <c r="M6" s="63" t="s">
        <v>337</v>
      </c>
      <c r="N6" s="41"/>
    </row>
    <row r="7" spans="1:14" ht="15" customHeight="1">
      <c r="A7" s="509" t="s">
        <v>338</v>
      </c>
      <c r="B7" s="16" t="s">
        <v>339</v>
      </c>
      <c r="C7" s="6" t="s">
        <v>340</v>
      </c>
      <c r="D7" s="7">
        <f t="shared" ref="D7:M20" si="0">D21+D35+D49</f>
        <v>15270</v>
      </c>
      <c r="E7" s="7">
        <f t="shared" si="0"/>
        <v>0</v>
      </c>
      <c r="F7" s="7">
        <f t="shared" si="0"/>
        <v>25</v>
      </c>
      <c r="G7" s="7">
        <f t="shared" si="0"/>
        <v>543</v>
      </c>
      <c r="H7" s="7">
        <f t="shared" si="0"/>
        <v>4040</v>
      </c>
      <c r="I7" s="7">
        <f t="shared" si="0"/>
        <v>6717</v>
      </c>
      <c r="J7" s="7">
        <f t="shared" si="0"/>
        <v>2715</v>
      </c>
      <c r="K7" s="7">
        <f t="shared" si="0"/>
        <v>892</v>
      </c>
      <c r="L7" s="7">
        <f t="shared" si="0"/>
        <v>272</v>
      </c>
      <c r="M7" s="43">
        <f t="shared" si="0"/>
        <v>66</v>
      </c>
      <c r="N7" s="40"/>
    </row>
    <row r="8" spans="1:14" ht="15" customHeight="1">
      <c r="A8" s="507"/>
      <c r="B8" s="17" t="s">
        <v>341</v>
      </c>
      <c r="C8" s="8" t="s">
        <v>342</v>
      </c>
      <c r="D8" s="9">
        <f t="shared" si="0"/>
        <v>9037</v>
      </c>
      <c r="E8" s="9">
        <f t="shared" si="0"/>
        <v>0</v>
      </c>
      <c r="F8" s="9">
        <f t="shared" si="0"/>
        <v>13</v>
      </c>
      <c r="G8" s="9">
        <f t="shared" si="0"/>
        <v>625</v>
      </c>
      <c r="H8" s="9">
        <f t="shared" si="0"/>
        <v>2595</v>
      </c>
      <c r="I8" s="9">
        <f t="shared" si="0"/>
        <v>3386</v>
      </c>
      <c r="J8" s="9">
        <f t="shared" si="0"/>
        <v>1791</v>
      </c>
      <c r="K8" s="9">
        <f t="shared" si="0"/>
        <v>520</v>
      </c>
      <c r="L8" s="9">
        <f t="shared" si="0"/>
        <v>97</v>
      </c>
      <c r="M8" s="45">
        <f t="shared" si="0"/>
        <v>10</v>
      </c>
      <c r="N8" s="40"/>
    </row>
    <row r="9" spans="1:14" ht="15" customHeight="1">
      <c r="A9" s="507"/>
      <c r="B9" s="18" t="s">
        <v>343</v>
      </c>
      <c r="C9" s="8" t="s">
        <v>340</v>
      </c>
      <c r="D9" s="9">
        <f t="shared" si="0"/>
        <v>7729</v>
      </c>
      <c r="E9" s="9">
        <f t="shared" si="0"/>
        <v>0</v>
      </c>
      <c r="F9" s="9">
        <f t="shared" si="0"/>
        <v>22</v>
      </c>
      <c r="G9" s="9">
        <f t="shared" si="0"/>
        <v>250</v>
      </c>
      <c r="H9" s="9">
        <f t="shared" si="0"/>
        <v>2047</v>
      </c>
      <c r="I9" s="9">
        <f t="shared" si="0"/>
        <v>3563</v>
      </c>
      <c r="J9" s="9">
        <f t="shared" si="0"/>
        <v>1310</v>
      </c>
      <c r="K9" s="9">
        <f t="shared" si="0"/>
        <v>401</v>
      </c>
      <c r="L9" s="9">
        <f t="shared" si="0"/>
        <v>106</v>
      </c>
      <c r="M9" s="45">
        <f t="shared" si="0"/>
        <v>30</v>
      </c>
      <c r="N9" s="40"/>
    </row>
    <row r="10" spans="1:14" ht="15" customHeight="1">
      <c r="A10" s="507"/>
      <c r="B10" s="17" t="s">
        <v>344</v>
      </c>
      <c r="C10" s="8" t="s">
        <v>342</v>
      </c>
      <c r="D10" s="9">
        <f t="shared" si="0"/>
        <v>4297</v>
      </c>
      <c r="E10" s="9">
        <f t="shared" si="0"/>
        <v>0</v>
      </c>
      <c r="F10" s="9">
        <f t="shared" si="0"/>
        <v>10</v>
      </c>
      <c r="G10" s="9">
        <f t="shared" si="0"/>
        <v>249</v>
      </c>
      <c r="H10" s="9">
        <f t="shared" si="0"/>
        <v>1146</v>
      </c>
      <c r="I10" s="9">
        <f t="shared" si="0"/>
        <v>1510</v>
      </c>
      <c r="J10" s="9">
        <f t="shared" si="0"/>
        <v>998</v>
      </c>
      <c r="K10" s="9">
        <f t="shared" si="0"/>
        <v>323</v>
      </c>
      <c r="L10" s="9">
        <f t="shared" si="0"/>
        <v>55</v>
      </c>
      <c r="M10" s="45">
        <f t="shared" si="0"/>
        <v>6</v>
      </c>
      <c r="N10" s="40"/>
    </row>
    <row r="11" spans="1:14" ht="15" customHeight="1">
      <c r="A11" s="507"/>
      <c r="B11" s="18" t="s">
        <v>345</v>
      </c>
      <c r="C11" s="8" t="s">
        <v>340</v>
      </c>
      <c r="D11" s="9">
        <f t="shared" si="0"/>
        <v>3574</v>
      </c>
      <c r="E11" s="9">
        <f t="shared" si="0"/>
        <v>0</v>
      </c>
      <c r="F11" s="9">
        <f t="shared" si="0"/>
        <v>1</v>
      </c>
      <c r="G11" s="9">
        <f t="shared" si="0"/>
        <v>137</v>
      </c>
      <c r="H11" s="9">
        <f t="shared" si="0"/>
        <v>950</v>
      </c>
      <c r="I11" s="9">
        <f t="shared" si="0"/>
        <v>1642</v>
      </c>
      <c r="J11" s="9">
        <f t="shared" si="0"/>
        <v>565</v>
      </c>
      <c r="K11" s="9">
        <f t="shared" si="0"/>
        <v>195</v>
      </c>
      <c r="L11" s="9">
        <f t="shared" si="0"/>
        <v>67</v>
      </c>
      <c r="M11" s="45">
        <f t="shared" si="0"/>
        <v>17</v>
      </c>
      <c r="N11" s="40"/>
    </row>
    <row r="12" spans="1:14" ht="15" customHeight="1">
      <c r="A12" s="507"/>
      <c r="B12" s="17" t="s">
        <v>346</v>
      </c>
      <c r="C12" s="8" t="s">
        <v>342</v>
      </c>
      <c r="D12" s="9">
        <f t="shared" si="0"/>
        <v>2324</v>
      </c>
      <c r="E12" s="9">
        <f t="shared" si="0"/>
        <v>0</v>
      </c>
      <c r="F12" s="9">
        <f t="shared" si="0"/>
        <v>3</v>
      </c>
      <c r="G12" s="9">
        <f t="shared" si="0"/>
        <v>190</v>
      </c>
      <c r="H12" s="9">
        <f t="shared" si="0"/>
        <v>703</v>
      </c>
      <c r="I12" s="9">
        <f t="shared" si="0"/>
        <v>942</v>
      </c>
      <c r="J12" s="9">
        <f t="shared" si="0"/>
        <v>375</v>
      </c>
      <c r="K12" s="9">
        <f t="shared" si="0"/>
        <v>86</v>
      </c>
      <c r="L12" s="9">
        <f t="shared" si="0"/>
        <v>22</v>
      </c>
      <c r="M12" s="45">
        <f t="shared" si="0"/>
        <v>3</v>
      </c>
      <c r="N12" s="40"/>
    </row>
    <row r="13" spans="1:14" ht="15" customHeight="1">
      <c r="A13" s="507"/>
      <c r="B13" s="18" t="s">
        <v>347</v>
      </c>
      <c r="C13" s="8" t="s">
        <v>340</v>
      </c>
      <c r="D13" s="9">
        <f t="shared" si="0"/>
        <v>2802</v>
      </c>
      <c r="E13" s="9">
        <f t="shared" si="0"/>
        <v>0</v>
      </c>
      <c r="F13" s="9">
        <f t="shared" si="0"/>
        <v>2</v>
      </c>
      <c r="G13" s="9">
        <f t="shared" si="0"/>
        <v>113</v>
      </c>
      <c r="H13" s="9">
        <f t="shared" si="0"/>
        <v>818</v>
      </c>
      <c r="I13" s="9">
        <f t="shared" si="0"/>
        <v>1034</v>
      </c>
      <c r="J13" s="9">
        <f t="shared" si="0"/>
        <v>554</v>
      </c>
      <c r="K13" s="9">
        <f t="shared" si="0"/>
        <v>194</v>
      </c>
      <c r="L13" s="9">
        <f t="shared" si="0"/>
        <v>72</v>
      </c>
      <c r="M13" s="45">
        <f t="shared" si="0"/>
        <v>15</v>
      </c>
      <c r="N13" s="40"/>
    </row>
    <row r="14" spans="1:14" ht="15" customHeight="1">
      <c r="A14" s="507"/>
      <c r="B14" s="17" t="s">
        <v>348</v>
      </c>
      <c r="C14" s="8" t="s">
        <v>342</v>
      </c>
      <c r="D14" s="9">
        <f t="shared" si="0"/>
        <v>1612</v>
      </c>
      <c r="E14" s="9">
        <f t="shared" si="0"/>
        <v>0</v>
      </c>
      <c r="F14" s="9">
        <f t="shared" si="0"/>
        <v>0</v>
      </c>
      <c r="G14" s="9">
        <f t="shared" si="0"/>
        <v>116</v>
      </c>
      <c r="H14" s="9">
        <f t="shared" si="0"/>
        <v>499</v>
      </c>
      <c r="I14" s="9">
        <f t="shared" si="0"/>
        <v>608</v>
      </c>
      <c r="J14" s="9">
        <f t="shared" si="0"/>
        <v>291</v>
      </c>
      <c r="K14" s="9">
        <f t="shared" si="0"/>
        <v>83</v>
      </c>
      <c r="L14" s="9">
        <f t="shared" si="0"/>
        <v>14</v>
      </c>
      <c r="M14" s="45">
        <f t="shared" si="0"/>
        <v>1</v>
      </c>
      <c r="N14" s="40"/>
    </row>
    <row r="15" spans="1:14" ht="15" customHeight="1">
      <c r="A15" s="507"/>
      <c r="B15" s="18" t="s">
        <v>349</v>
      </c>
      <c r="C15" s="8" t="s">
        <v>340</v>
      </c>
      <c r="D15" s="9">
        <f t="shared" si="0"/>
        <v>574</v>
      </c>
      <c r="E15" s="9">
        <f t="shared" si="0"/>
        <v>0</v>
      </c>
      <c r="F15" s="9">
        <f t="shared" si="0"/>
        <v>0</v>
      </c>
      <c r="G15" s="9">
        <f t="shared" si="0"/>
        <v>31</v>
      </c>
      <c r="H15" s="9">
        <f t="shared" si="0"/>
        <v>100</v>
      </c>
      <c r="I15" s="9">
        <f t="shared" si="0"/>
        <v>189</v>
      </c>
      <c r="J15" s="9">
        <f t="shared" si="0"/>
        <v>163</v>
      </c>
      <c r="K15" s="9">
        <f t="shared" si="0"/>
        <v>73</v>
      </c>
      <c r="L15" s="9">
        <f t="shared" si="0"/>
        <v>16</v>
      </c>
      <c r="M15" s="45">
        <f t="shared" si="0"/>
        <v>2</v>
      </c>
      <c r="N15" s="40"/>
    </row>
    <row r="16" spans="1:14" ht="15" customHeight="1">
      <c r="A16" s="507"/>
      <c r="B16" s="17" t="s">
        <v>350</v>
      </c>
      <c r="C16" s="8" t="s">
        <v>342</v>
      </c>
      <c r="D16" s="9">
        <f t="shared" si="0"/>
        <v>382</v>
      </c>
      <c r="E16" s="9">
        <f t="shared" si="0"/>
        <v>0</v>
      </c>
      <c r="F16" s="9">
        <f t="shared" si="0"/>
        <v>0</v>
      </c>
      <c r="G16" s="9">
        <f t="shared" si="0"/>
        <v>46</v>
      </c>
      <c r="H16" s="9">
        <f t="shared" si="0"/>
        <v>128</v>
      </c>
      <c r="I16" s="9">
        <f t="shared" si="0"/>
        <v>124</v>
      </c>
      <c r="J16" s="9">
        <f t="shared" si="0"/>
        <v>63</v>
      </c>
      <c r="K16" s="9">
        <f t="shared" si="0"/>
        <v>20</v>
      </c>
      <c r="L16" s="9">
        <f t="shared" si="0"/>
        <v>1</v>
      </c>
      <c r="M16" s="45">
        <f t="shared" si="0"/>
        <v>0</v>
      </c>
      <c r="N16" s="40"/>
    </row>
    <row r="17" spans="1:14" ht="15" customHeight="1">
      <c r="A17" s="507"/>
      <c r="B17" s="18" t="s">
        <v>351</v>
      </c>
      <c r="C17" s="8" t="s">
        <v>340</v>
      </c>
      <c r="D17" s="9">
        <f t="shared" si="0"/>
        <v>105</v>
      </c>
      <c r="E17" s="9">
        <f t="shared" si="0"/>
        <v>0</v>
      </c>
      <c r="F17" s="9">
        <f t="shared" si="0"/>
        <v>0</v>
      </c>
      <c r="G17" s="9">
        <f t="shared" si="0"/>
        <v>1</v>
      </c>
      <c r="H17" s="9">
        <f t="shared" si="0"/>
        <v>16</v>
      </c>
      <c r="I17" s="9">
        <f t="shared" si="0"/>
        <v>30</v>
      </c>
      <c r="J17" s="9">
        <f t="shared" si="0"/>
        <v>41</v>
      </c>
      <c r="K17" s="9">
        <f t="shared" si="0"/>
        <v>10</v>
      </c>
      <c r="L17" s="9">
        <f t="shared" si="0"/>
        <v>7</v>
      </c>
      <c r="M17" s="45">
        <f t="shared" si="0"/>
        <v>0</v>
      </c>
      <c r="N17" s="40"/>
    </row>
    <row r="18" spans="1:14" ht="15" customHeight="1">
      <c r="A18" s="507"/>
      <c r="B18" s="17" t="s">
        <v>352</v>
      </c>
      <c r="C18" s="8" t="s">
        <v>342</v>
      </c>
      <c r="D18" s="9">
        <f t="shared" si="0"/>
        <v>114</v>
      </c>
      <c r="E18" s="21">
        <f t="shared" si="0"/>
        <v>0</v>
      </c>
      <c r="F18" s="21">
        <f t="shared" si="0"/>
        <v>0</v>
      </c>
      <c r="G18" s="21">
        <f t="shared" si="0"/>
        <v>5</v>
      </c>
      <c r="H18" s="21">
        <f t="shared" si="0"/>
        <v>21</v>
      </c>
      <c r="I18" s="21">
        <f t="shared" si="0"/>
        <v>65</v>
      </c>
      <c r="J18" s="21">
        <f t="shared" si="0"/>
        <v>19</v>
      </c>
      <c r="K18" s="21">
        <f t="shared" si="0"/>
        <v>1</v>
      </c>
      <c r="L18" s="21">
        <f t="shared" si="0"/>
        <v>3</v>
      </c>
      <c r="M18" s="46">
        <f t="shared" si="0"/>
        <v>0</v>
      </c>
      <c r="N18" s="40"/>
    </row>
    <row r="19" spans="1:14" ht="15" customHeight="1">
      <c r="A19" s="507"/>
      <c r="B19" s="18" t="s">
        <v>353</v>
      </c>
      <c r="C19" s="8" t="s">
        <v>340</v>
      </c>
      <c r="D19" s="9">
        <f t="shared" si="0"/>
        <v>486</v>
      </c>
      <c r="E19" s="21">
        <f t="shared" si="0"/>
        <v>0</v>
      </c>
      <c r="F19" s="21">
        <f t="shared" si="0"/>
        <v>0</v>
      </c>
      <c r="G19" s="21">
        <f t="shared" si="0"/>
        <v>11</v>
      </c>
      <c r="H19" s="21">
        <f t="shared" si="0"/>
        <v>109</v>
      </c>
      <c r="I19" s="21">
        <f t="shared" si="0"/>
        <v>259</v>
      </c>
      <c r="J19" s="21">
        <f t="shared" si="0"/>
        <v>82</v>
      </c>
      <c r="K19" s="21">
        <f t="shared" si="0"/>
        <v>19</v>
      </c>
      <c r="L19" s="21">
        <f t="shared" si="0"/>
        <v>4</v>
      </c>
      <c r="M19" s="46">
        <f t="shared" si="0"/>
        <v>2</v>
      </c>
      <c r="N19" s="40"/>
    </row>
    <row r="20" spans="1:14" ht="15" customHeight="1" thickBot="1">
      <c r="A20" s="508"/>
      <c r="B20" s="19" t="s">
        <v>354</v>
      </c>
      <c r="C20" s="8" t="s">
        <v>342</v>
      </c>
      <c r="D20" s="10">
        <f t="shared" si="0"/>
        <v>308</v>
      </c>
      <c r="E20" s="10">
        <f t="shared" si="0"/>
        <v>0</v>
      </c>
      <c r="F20" s="10">
        <f t="shared" si="0"/>
        <v>0</v>
      </c>
      <c r="G20" s="10">
        <f t="shared" si="0"/>
        <v>19</v>
      </c>
      <c r="H20" s="10">
        <f t="shared" si="0"/>
        <v>98</v>
      </c>
      <c r="I20" s="10">
        <f t="shared" si="0"/>
        <v>137</v>
      </c>
      <c r="J20" s="10">
        <f t="shared" si="0"/>
        <v>45</v>
      </c>
      <c r="K20" s="10">
        <f t="shared" si="0"/>
        <v>7</v>
      </c>
      <c r="L20" s="10">
        <f t="shared" si="0"/>
        <v>2</v>
      </c>
      <c r="M20" s="47">
        <f t="shared" si="0"/>
        <v>0</v>
      </c>
      <c r="N20" s="40"/>
    </row>
    <row r="21" spans="1:14" ht="15" customHeight="1">
      <c r="A21" s="510" t="s">
        <v>355</v>
      </c>
      <c r="B21" s="16" t="s">
        <v>356</v>
      </c>
      <c r="C21" s="6" t="s">
        <v>340</v>
      </c>
      <c r="D21" s="7">
        <v>14924</v>
      </c>
      <c r="E21" s="7">
        <v>0</v>
      </c>
      <c r="F21" s="7">
        <v>25</v>
      </c>
      <c r="G21" s="7">
        <v>543</v>
      </c>
      <c r="H21" s="7">
        <v>4037</v>
      </c>
      <c r="I21" s="7">
        <v>6667</v>
      </c>
      <c r="J21" s="7">
        <v>2562</v>
      </c>
      <c r="K21" s="7">
        <v>818</v>
      </c>
      <c r="L21" s="7">
        <v>228</v>
      </c>
      <c r="M21" s="43">
        <v>44</v>
      </c>
      <c r="N21" s="40"/>
    </row>
    <row r="22" spans="1:14" ht="15" customHeight="1">
      <c r="A22" s="511"/>
      <c r="B22" s="17" t="s">
        <v>357</v>
      </c>
      <c r="C22" s="8" t="s">
        <v>342</v>
      </c>
      <c r="D22" s="9">
        <v>8829</v>
      </c>
      <c r="E22" s="9">
        <v>0</v>
      </c>
      <c r="F22" s="9">
        <v>13</v>
      </c>
      <c r="G22" s="9">
        <v>625</v>
      </c>
      <c r="H22" s="9">
        <v>2588</v>
      </c>
      <c r="I22" s="9">
        <v>3335</v>
      </c>
      <c r="J22" s="9">
        <v>1704</v>
      </c>
      <c r="K22" s="9">
        <v>477</v>
      </c>
      <c r="L22" s="9">
        <v>81</v>
      </c>
      <c r="M22" s="45">
        <v>6</v>
      </c>
      <c r="N22" s="40"/>
    </row>
    <row r="23" spans="1:14" ht="15" customHeight="1">
      <c r="A23" s="511"/>
      <c r="B23" s="18" t="s">
        <v>343</v>
      </c>
      <c r="C23" s="8" t="s">
        <v>340</v>
      </c>
      <c r="D23" s="9">
        <v>7597</v>
      </c>
      <c r="E23" s="9">
        <v>0</v>
      </c>
      <c r="F23" s="9">
        <v>22</v>
      </c>
      <c r="G23" s="9">
        <v>250</v>
      </c>
      <c r="H23" s="9">
        <v>2045</v>
      </c>
      <c r="I23" s="9">
        <v>3550</v>
      </c>
      <c r="J23" s="9">
        <v>1245</v>
      </c>
      <c r="K23" s="9">
        <v>375</v>
      </c>
      <c r="L23" s="9">
        <v>89</v>
      </c>
      <c r="M23" s="45">
        <v>21</v>
      </c>
      <c r="N23" s="40"/>
    </row>
    <row r="24" spans="1:14" ht="15" customHeight="1">
      <c r="A24" s="511"/>
      <c r="B24" s="17" t="s">
        <v>344</v>
      </c>
      <c r="C24" s="8" t="s">
        <v>342</v>
      </c>
      <c r="D24" s="9">
        <v>4214</v>
      </c>
      <c r="E24" s="9">
        <v>0</v>
      </c>
      <c r="F24" s="9">
        <v>10</v>
      </c>
      <c r="G24" s="9">
        <v>249</v>
      </c>
      <c r="H24" s="9">
        <v>1142</v>
      </c>
      <c r="I24" s="9">
        <v>1499</v>
      </c>
      <c r="J24" s="9">
        <v>956</v>
      </c>
      <c r="K24" s="9">
        <v>305</v>
      </c>
      <c r="L24" s="9">
        <v>49</v>
      </c>
      <c r="M24" s="45">
        <v>4</v>
      </c>
      <c r="N24" s="40"/>
    </row>
    <row r="25" spans="1:14" ht="15" customHeight="1">
      <c r="A25" s="511"/>
      <c r="B25" s="18" t="s">
        <v>345</v>
      </c>
      <c r="C25" s="8" t="s">
        <v>340</v>
      </c>
      <c r="D25" s="9">
        <v>3467</v>
      </c>
      <c r="E25" s="9">
        <v>0</v>
      </c>
      <c r="F25" s="9">
        <v>1</v>
      </c>
      <c r="G25" s="9">
        <v>137</v>
      </c>
      <c r="H25" s="9">
        <v>950</v>
      </c>
      <c r="I25" s="9">
        <v>1627</v>
      </c>
      <c r="J25" s="9">
        <v>519</v>
      </c>
      <c r="K25" s="9">
        <v>165</v>
      </c>
      <c r="L25" s="9">
        <v>59</v>
      </c>
      <c r="M25" s="45">
        <v>9</v>
      </c>
      <c r="N25" s="40"/>
    </row>
    <row r="26" spans="1:14" ht="15" customHeight="1">
      <c r="A26" s="511"/>
      <c r="B26" s="17" t="s">
        <v>346</v>
      </c>
      <c r="C26" s="8" t="s">
        <v>342</v>
      </c>
      <c r="D26" s="9">
        <v>2260</v>
      </c>
      <c r="E26" s="9">
        <v>0</v>
      </c>
      <c r="F26" s="9">
        <v>3</v>
      </c>
      <c r="G26" s="9">
        <v>190</v>
      </c>
      <c r="H26" s="9">
        <v>701</v>
      </c>
      <c r="I26" s="9">
        <v>926</v>
      </c>
      <c r="J26" s="9">
        <v>354</v>
      </c>
      <c r="K26" s="9">
        <v>72</v>
      </c>
      <c r="L26" s="9">
        <v>13</v>
      </c>
      <c r="M26" s="45">
        <v>1</v>
      </c>
      <c r="N26" s="40"/>
    </row>
    <row r="27" spans="1:14" ht="15" customHeight="1">
      <c r="A27" s="511"/>
      <c r="B27" s="18" t="s">
        <v>347</v>
      </c>
      <c r="C27" s="8" t="s">
        <v>340</v>
      </c>
      <c r="D27" s="9">
        <v>2758</v>
      </c>
      <c r="E27" s="9">
        <v>0</v>
      </c>
      <c r="F27" s="9">
        <v>2</v>
      </c>
      <c r="G27" s="9">
        <v>113</v>
      </c>
      <c r="H27" s="9">
        <v>818</v>
      </c>
      <c r="I27" s="9">
        <v>1028</v>
      </c>
      <c r="J27" s="9">
        <v>543</v>
      </c>
      <c r="K27" s="9">
        <v>187</v>
      </c>
      <c r="L27" s="9">
        <v>56</v>
      </c>
      <c r="M27" s="45">
        <v>11</v>
      </c>
      <c r="N27" s="40"/>
    </row>
    <row r="28" spans="1:14" ht="15" customHeight="1">
      <c r="A28" s="511"/>
      <c r="B28" s="17" t="s">
        <v>348</v>
      </c>
      <c r="C28" s="8" t="s">
        <v>342</v>
      </c>
      <c r="D28" s="9">
        <v>1568</v>
      </c>
      <c r="E28" s="9">
        <v>0</v>
      </c>
      <c r="F28" s="9">
        <v>0</v>
      </c>
      <c r="G28" s="9">
        <v>116</v>
      </c>
      <c r="H28" s="9">
        <v>498</v>
      </c>
      <c r="I28" s="9">
        <v>594</v>
      </c>
      <c r="J28" s="9">
        <v>272</v>
      </c>
      <c r="K28" s="9">
        <v>74</v>
      </c>
      <c r="L28" s="9">
        <v>13</v>
      </c>
      <c r="M28" s="45">
        <v>1</v>
      </c>
      <c r="N28" s="40"/>
    </row>
    <row r="29" spans="1:14" ht="15" customHeight="1">
      <c r="A29" s="511"/>
      <c r="B29" s="18" t="s">
        <v>349</v>
      </c>
      <c r="C29" s="8" t="s">
        <v>340</v>
      </c>
      <c r="D29" s="9">
        <v>541</v>
      </c>
      <c r="E29" s="9">
        <v>0</v>
      </c>
      <c r="F29" s="9">
        <v>0</v>
      </c>
      <c r="G29" s="9">
        <v>31</v>
      </c>
      <c r="H29" s="9">
        <v>99</v>
      </c>
      <c r="I29" s="9">
        <v>179</v>
      </c>
      <c r="J29" s="9">
        <v>149</v>
      </c>
      <c r="K29" s="9">
        <v>67</v>
      </c>
      <c r="L29" s="9">
        <v>15</v>
      </c>
      <c r="M29" s="45">
        <v>1</v>
      </c>
      <c r="N29" s="40"/>
    </row>
    <row r="30" spans="1:14" ht="15" customHeight="1">
      <c r="A30" s="511"/>
      <c r="B30" s="17" t="s">
        <v>350</v>
      </c>
      <c r="C30" s="8" t="s">
        <v>342</v>
      </c>
      <c r="D30" s="9">
        <v>369</v>
      </c>
      <c r="E30" s="9">
        <v>0</v>
      </c>
      <c r="F30" s="9">
        <v>0</v>
      </c>
      <c r="G30" s="9">
        <v>46</v>
      </c>
      <c r="H30" s="9">
        <v>128</v>
      </c>
      <c r="I30" s="9">
        <v>117</v>
      </c>
      <c r="J30" s="9">
        <v>59</v>
      </c>
      <c r="K30" s="9">
        <v>18</v>
      </c>
      <c r="L30" s="9">
        <v>1</v>
      </c>
      <c r="M30" s="45">
        <v>0</v>
      </c>
      <c r="N30" s="40"/>
    </row>
    <row r="31" spans="1:14" ht="15" customHeight="1">
      <c r="A31" s="511"/>
      <c r="B31" s="18" t="s">
        <v>351</v>
      </c>
      <c r="C31" s="8" t="s">
        <v>340</v>
      </c>
      <c r="D31" s="9">
        <v>80</v>
      </c>
      <c r="E31" s="9">
        <v>0</v>
      </c>
      <c r="F31" s="9">
        <v>0</v>
      </c>
      <c r="G31" s="9">
        <v>1</v>
      </c>
      <c r="H31" s="9">
        <v>16</v>
      </c>
      <c r="I31" s="9">
        <v>26</v>
      </c>
      <c r="J31" s="9">
        <v>27</v>
      </c>
      <c r="K31" s="9">
        <v>5</v>
      </c>
      <c r="L31" s="9">
        <v>5</v>
      </c>
      <c r="M31" s="45">
        <v>0</v>
      </c>
      <c r="N31" s="40"/>
    </row>
    <row r="32" spans="1:14" ht="15" customHeight="1">
      <c r="A32" s="509"/>
      <c r="B32" s="17" t="s">
        <v>352</v>
      </c>
      <c r="C32" s="8" t="s">
        <v>342</v>
      </c>
      <c r="D32" s="21">
        <v>110</v>
      </c>
      <c r="E32" s="21">
        <v>0</v>
      </c>
      <c r="F32" s="21">
        <v>0</v>
      </c>
      <c r="G32" s="21">
        <v>5</v>
      </c>
      <c r="H32" s="21">
        <v>21</v>
      </c>
      <c r="I32" s="21">
        <v>62</v>
      </c>
      <c r="J32" s="21">
        <v>18</v>
      </c>
      <c r="K32" s="21">
        <v>1</v>
      </c>
      <c r="L32" s="21">
        <v>3</v>
      </c>
      <c r="M32" s="46">
        <v>0</v>
      </c>
      <c r="N32" s="40"/>
    </row>
    <row r="33" spans="1:14" ht="15" customHeight="1">
      <c r="A33" s="509"/>
      <c r="B33" s="18" t="s">
        <v>353</v>
      </c>
      <c r="C33" s="8" t="s">
        <v>340</v>
      </c>
      <c r="D33" s="21">
        <v>481</v>
      </c>
      <c r="E33" s="21">
        <v>0</v>
      </c>
      <c r="F33" s="21">
        <v>0</v>
      </c>
      <c r="G33" s="21">
        <v>11</v>
      </c>
      <c r="H33" s="21">
        <v>109</v>
      </c>
      <c r="I33" s="21">
        <v>257</v>
      </c>
      <c r="J33" s="21">
        <v>79</v>
      </c>
      <c r="K33" s="21">
        <v>19</v>
      </c>
      <c r="L33" s="21">
        <v>4</v>
      </c>
      <c r="M33" s="46">
        <v>2</v>
      </c>
      <c r="N33" s="40"/>
    </row>
    <row r="34" spans="1:14" ht="15" customHeight="1" thickBot="1">
      <c r="A34" s="512"/>
      <c r="B34" s="19" t="s">
        <v>354</v>
      </c>
      <c r="C34" s="8" t="s">
        <v>342</v>
      </c>
      <c r="D34" s="10">
        <v>308</v>
      </c>
      <c r="E34" s="10">
        <v>0</v>
      </c>
      <c r="F34" s="10">
        <v>0</v>
      </c>
      <c r="G34" s="10">
        <v>19</v>
      </c>
      <c r="H34" s="10">
        <v>98</v>
      </c>
      <c r="I34" s="10">
        <v>137</v>
      </c>
      <c r="J34" s="10">
        <v>45</v>
      </c>
      <c r="K34" s="10">
        <v>7</v>
      </c>
      <c r="L34" s="10">
        <v>2</v>
      </c>
      <c r="M34" s="47">
        <v>0</v>
      </c>
      <c r="N34" s="40"/>
    </row>
    <row r="35" spans="1:14" ht="15" customHeight="1">
      <c r="A35" s="513" t="s">
        <v>358</v>
      </c>
      <c r="B35" s="16" t="s">
        <v>356</v>
      </c>
      <c r="C35" s="6" t="s">
        <v>340</v>
      </c>
      <c r="D35" s="7">
        <v>97</v>
      </c>
      <c r="E35" s="7">
        <v>0</v>
      </c>
      <c r="F35" s="7">
        <v>0</v>
      </c>
      <c r="G35" s="7">
        <v>0</v>
      </c>
      <c r="H35" s="7">
        <v>2</v>
      </c>
      <c r="I35" s="7">
        <v>14</v>
      </c>
      <c r="J35" s="7">
        <v>30</v>
      </c>
      <c r="K35" s="7">
        <v>23</v>
      </c>
      <c r="L35" s="7">
        <v>15</v>
      </c>
      <c r="M35" s="43">
        <v>13</v>
      </c>
      <c r="N35" s="40"/>
    </row>
    <row r="36" spans="1:14" ht="15" customHeight="1">
      <c r="A36" s="507"/>
      <c r="B36" s="17" t="s">
        <v>357</v>
      </c>
      <c r="C36" s="8" t="s">
        <v>342</v>
      </c>
      <c r="D36" s="9">
        <v>50</v>
      </c>
      <c r="E36" s="9">
        <v>0</v>
      </c>
      <c r="F36" s="9">
        <v>0</v>
      </c>
      <c r="G36" s="9">
        <v>0</v>
      </c>
      <c r="H36" s="9">
        <v>1</v>
      </c>
      <c r="I36" s="9">
        <v>11</v>
      </c>
      <c r="J36" s="9">
        <v>20</v>
      </c>
      <c r="K36" s="9">
        <v>15</v>
      </c>
      <c r="L36" s="9">
        <v>2</v>
      </c>
      <c r="M36" s="45">
        <v>1</v>
      </c>
      <c r="N36" s="40"/>
    </row>
    <row r="37" spans="1:14" ht="15" customHeight="1">
      <c r="A37" s="507"/>
      <c r="B37" s="18" t="s">
        <v>343</v>
      </c>
      <c r="C37" s="8" t="s">
        <v>340</v>
      </c>
      <c r="D37" s="9">
        <v>31</v>
      </c>
      <c r="E37" s="9">
        <v>0</v>
      </c>
      <c r="F37" s="9">
        <v>0</v>
      </c>
      <c r="G37" s="9">
        <v>0</v>
      </c>
      <c r="H37" s="9">
        <v>1</v>
      </c>
      <c r="I37" s="9">
        <v>2</v>
      </c>
      <c r="J37" s="9">
        <v>12</v>
      </c>
      <c r="K37" s="9">
        <v>6</v>
      </c>
      <c r="L37" s="9">
        <v>4</v>
      </c>
      <c r="M37" s="45">
        <v>6</v>
      </c>
      <c r="N37" s="40"/>
    </row>
    <row r="38" spans="1:14" ht="15" customHeight="1">
      <c r="A38" s="507"/>
      <c r="B38" s="17" t="s">
        <v>344</v>
      </c>
      <c r="C38" s="8" t="s">
        <v>342</v>
      </c>
      <c r="D38" s="9">
        <v>17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9</v>
      </c>
      <c r="K38" s="9">
        <v>6</v>
      </c>
      <c r="L38" s="9">
        <v>1</v>
      </c>
      <c r="M38" s="45">
        <v>0</v>
      </c>
      <c r="N38" s="40"/>
    </row>
    <row r="39" spans="1:14" ht="15" customHeight="1">
      <c r="A39" s="507"/>
      <c r="B39" s="18" t="s">
        <v>345</v>
      </c>
      <c r="C39" s="8" t="s">
        <v>340</v>
      </c>
      <c r="D39" s="9">
        <v>41</v>
      </c>
      <c r="E39" s="9">
        <v>0</v>
      </c>
      <c r="F39" s="9">
        <v>0</v>
      </c>
      <c r="G39" s="9">
        <v>0</v>
      </c>
      <c r="H39" s="9">
        <v>0</v>
      </c>
      <c r="I39" s="9">
        <v>5</v>
      </c>
      <c r="J39" s="9">
        <v>14</v>
      </c>
      <c r="K39" s="9">
        <v>13</v>
      </c>
      <c r="L39" s="9">
        <v>4</v>
      </c>
      <c r="M39" s="45">
        <v>5</v>
      </c>
      <c r="N39" s="40"/>
    </row>
    <row r="40" spans="1:14" ht="15" customHeight="1">
      <c r="A40" s="507"/>
      <c r="B40" s="17" t="s">
        <v>346</v>
      </c>
      <c r="C40" s="8" t="s">
        <v>342</v>
      </c>
      <c r="D40" s="9">
        <v>27</v>
      </c>
      <c r="E40" s="9">
        <v>0</v>
      </c>
      <c r="F40" s="9">
        <v>0</v>
      </c>
      <c r="G40" s="9">
        <v>0</v>
      </c>
      <c r="H40" s="9">
        <v>1</v>
      </c>
      <c r="I40" s="9">
        <v>9</v>
      </c>
      <c r="J40" s="9">
        <v>9</v>
      </c>
      <c r="K40" s="9">
        <v>6</v>
      </c>
      <c r="L40" s="9">
        <v>1</v>
      </c>
      <c r="M40" s="45">
        <v>1</v>
      </c>
      <c r="N40" s="40"/>
    </row>
    <row r="41" spans="1:14" ht="15" customHeight="1">
      <c r="A41" s="507"/>
      <c r="B41" s="18" t="s">
        <v>347</v>
      </c>
      <c r="C41" s="8" t="s">
        <v>340</v>
      </c>
      <c r="D41" s="9">
        <v>12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1</v>
      </c>
      <c r="K41" s="9">
        <v>2</v>
      </c>
      <c r="L41" s="9">
        <v>6</v>
      </c>
      <c r="M41" s="45">
        <v>2</v>
      </c>
      <c r="N41" s="40"/>
    </row>
    <row r="42" spans="1:14" ht="15" customHeight="1">
      <c r="A42" s="507"/>
      <c r="B42" s="17" t="s">
        <v>348</v>
      </c>
      <c r="C42" s="8" t="s">
        <v>342</v>
      </c>
      <c r="D42" s="9">
        <v>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2</v>
      </c>
      <c r="K42" s="9">
        <v>2</v>
      </c>
      <c r="L42" s="9">
        <v>0</v>
      </c>
      <c r="M42" s="45">
        <v>0</v>
      </c>
      <c r="N42" s="40"/>
    </row>
    <row r="43" spans="1:14" ht="15" customHeight="1">
      <c r="A43" s="507"/>
      <c r="B43" s="18" t="s">
        <v>349</v>
      </c>
      <c r="C43" s="8" t="s">
        <v>340</v>
      </c>
      <c r="D43" s="9">
        <v>13</v>
      </c>
      <c r="E43" s="9">
        <v>0</v>
      </c>
      <c r="F43" s="9">
        <v>0</v>
      </c>
      <c r="G43" s="9">
        <v>0</v>
      </c>
      <c r="H43" s="9">
        <v>1</v>
      </c>
      <c r="I43" s="9">
        <v>6</v>
      </c>
      <c r="J43" s="9">
        <v>3</v>
      </c>
      <c r="K43" s="9">
        <v>2</v>
      </c>
      <c r="L43" s="9">
        <v>1</v>
      </c>
      <c r="M43" s="45">
        <v>0</v>
      </c>
      <c r="N43" s="40"/>
    </row>
    <row r="44" spans="1:14" ht="15" customHeight="1">
      <c r="A44" s="507"/>
      <c r="B44" s="17" t="s">
        <v>350</v>
      </c>
      <c r="C44" s="8" t="s">
        <v>342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45">
        <v>0</v>
      </c>
      <c r="N44" s="40"/>
    </row>
    <row r="45" spans="1:14" ht="15" customHeight="1">
      <c r="A45" s="507"/>
      <c r="B45" s="18" t="s">
        <v>351</v>
      </c>
      <c r="C45" s="8" t="s">
        <v>340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5">
        <v>0</v>
      </c>
      <c r="N45" s="40"/>
    </row>
    <row r="46" spans="1:14" ht="15" customHeight="1">
      <c r="A46" s="507"/>
      <c r="B46" s="17" t="s">
        <v>352</v>
      </c>
      <c r="C46" s="8" t="s">
        <v>342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46">
        <v>0</v>
      </c>
      <c r="N46" s="40"/>
    </row>
    <row r="47" spans="1:14" ht="15" customHeight="1">
      <c r="A47" s="507"/>
      <c r="B47" s="18" t="s">
        <v>353</v>
      </c>
      <c r="C47" s="8" t="s">
        <v>340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45">
        <v>0</v>
      </c>
      <c r="N47" s="40"/>
    </row>
    <row r="48" spans="1:14" ht="15" customHeight="1" thickBot="1">
      <c r="A48" s="508"/>
      <c r="B48" s="19" t="s">
        <v>354</v>
      </c>
      <c r="C48" s="37" t="s">
        <v>342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47">
        <v>0</v>
      </c>
      <c r="N48" s="40"/>
    </row>
    <row r="49" spans="1:14" ht="15" customHeight="1">
      <c r="A49" s="507" t="s">
        <v>359</v>
      </c>
      <c r="B49" s="20" t="s">
        <v>356</v>
      </c>
      <c r="C49" s="11" t="s">
        <v>340</v>
      </c>
      <c r="D49" s="12">
        <v>249</v>
      </c>
      <c r="E49" s="12">
        <v>0</v>
      </c>
      <c r="F49" s="12">
        <v>0</v>
      </c>
      <c r="G49" s="12">
        <v>0</v>
      </c>
      <c r="H49" s="12">
        <v>1</v>
      </c>
      <c r="I49" s="12">
        <v>36</v>
      </c>
      <c r="J49" s="12">
        <v>123</v>
      </c>
      <c r="K49" s="12">
        <v>51</v>
      </c>
      <c r="L49" s="12">
        <v>29</v>
      </c>
      <c r="M49" s="59">
        <v>9</v>
      </c>
      <c r="N49" s="40"/>
    </row>
    <row r="50" spans="1:14" ht="15" customHeight="1">
      <c r="A50" s="507"/>
      <c r="B50" s="17" t="s">
        <v>357</v>
      </c>
      <c r="C50" s="8" t="s">
        <v>342</v>
      </c>
      <c r="D50" s="9">
        <v>158</v>
      </c>
      <c r="E50" s="9">
        <v>0</v>
      </c>
      <c r="F50" s="9">
        <v>0</v>
      </c>
      <c r="G50" s="9">
        <v>0</v>
      </c>
      <c r="H50" s="9">
        <v>6</v>
      </c>
      <c r="I50" s="9">
        <v>40</v>
      </c>
      <c r="J50" s="9">
        <v>67</v>
      </c>
      <c r="K50" s="9">
        <v>28</v>
      </c>
      <c r="L50" s="9">
        <v>14</v>
      </c>
      <c r="M50" s="45">
        <v>3</v>
      </c>
      <c r="N50" s="40"/>
    </row>
    <row r="51" spans="1:14" ht="15" customHeight="1">
      <c r="A51" s="507"/>
      <c r="B51" s="18" t="s">
        <v>343</v>
      </c>
      <c r="C51" s="8" t="s">
        <v>340</v>
      </c>
      <c r="D51" s="9">
        <v>101</v>
      </c>
      <c r="E51" s="9">
        <v>0</v>
      </c>
      <c r="F51" s="9">
        <v>0</v>
      </c>
      <c r="G51" s="9">
        <v>0</v>
      </c>
      <c r="H51" s="9">
        <v>1</v>
      </c>
      <c r="I51" s="9">
        <v>11</v>
      </c>
      <c r="J51" s="9">
        <v>53</v>
      </c>
      <c r="K51" s="9">
        <v>20</v>
      </c>
      <c r="L51" s="9">
        <v>13</v>
      </c>
      <c r="M51" s="45">
        <v>3</v>
      </c>
      <c r="N51" s="40"/>
    </row>
    <row r="52" spans="1:14" ht="15" customHeight="1">
      <c r="A52" s="507"/>
      <c r="B52" s="17" t="s">
        <v>344</v>
      </c>
      <c r="C52" s="8" t="s">
        <v>342</v>
      </c>
      <c r="D52" s="9">
        <v>66</v>
      </c>
      <c r="E52" s="9">
        <v>0</v>
      </c>
      <c r="F52" s="9">
        <v>0</v>
      </c>
      <c r="G52" s="9">
        <v>0</v>
      </c>
      <c r="H52" s="9">
        <v>4</v>
      </c>
      <c r="I52" s="9">
        <v>10</v>
      </c>
      <c r="J52" s="9">
        <v>33</v>
      </c>
      <c r="K52" s="9">
        <v>12</v>
      </c>
      <c r="L52" s="9">
        <v>5</v>
      </c>
      <c r="M52" s="45">
        <v>2</v>
      </c>
      <c r="N52" s="40"/>
    </row>
    <row r="53" spans="1:14" ht="15" customHeight="1">
      <c r="A53" s="507"/>
      <c r="B53" s="18" t="s">
        <v>345</v>
      </c>
      <c r="C53" s="8" t="s">
        <v>340</v>
      </c>
      <c r="D53" s="9">
        <v>66</v>
      </c>
      <c r="E53" s="9">
        <v>0</v>
      </c>
      <c r="F53" s="9">
        <v>0</v>
      </c>
      <c r="G53" s="9">
        <v>0</v>
      </c>
      <c r="H53" s="9">
        <v>0</v>
      </c>
      <c r="I53" s="9">
        <v>10</v>
      </c>
      <c r="J53" s="9">
        <v>32</v>
      </c>
      <c r="K53" s="9">
        <v>17</v>
      </c>
      <c r="L53" s="9">
        <v>4</v>
      </c>
      <c r="M53" s="45">
        <v>3</v>
      </c>
      <c r="N53" s="40"/>
    </row>
    <row r="54" spans="1:14" ht="15" customHeight="1">
      <c r="A54" s="507"/>
      <c r="B54" s="17" t="s">
        <v>346</v>
      </c>
      <c r="C54" s="8" t="s">
        <v>342</v>
      </c>
      <c r="D54" s="9">
        <v>37</v>
      </c>
      <c r="E54" s="9">
        <v>0</v>
      </c>
      <c r="F54" s="9">
        <v>0</v>
      </c>
      <c r="G54" s="9">
        <v>0</v>
      </c>
      <c r="H54" s="9">
        <v>1</v>
      </c>
      <c r="I54" s="9">
        <v>7</v>
      </c>
      <c r="J54" s="9">
        <v>12</v>
      </c>
      <c r="K54" s="9">
        <v>8</v>
      </c>
      <c r="L54" s="9">
        <v>8</v>
      </c>
      <c r="M54" s="45">
        <v>1</v>
      </c>
      <c r="N54" s="40"/>
    </row>
    <row r="55" spans="1:14" ht="15" customHeight="1">
      <c r="A55" s="507"/>
      <c r="B55" s="18" t="s">
        <v>347</v>
      </c>
      <c r="C55" s="8" t="s">
        <v>340</v>
      </c>
      <c r="D55" s="9">
        <v>32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10</v>
      </c>
      <c r="K55" s="9">
        <v>5</v>
      </c>
      <c r="L55" s="9">
        <v>10</v>
      </c>
      <c r="M55" s="45">
        <v>2</v>
      </c>
      <c r="N55" s="40"/>
    </row>
    <row r="56" spans="1:14" ht="15" customHeight="1">
      <c r="A56" s="507"/>
      <c r="B56" s="17" t="s">
        <v>348</v>
      </c>
      <c r="C56" s="8" t="s">
        <v>342</v>
      </c>
      <c r="D56" s="9">
        <v>40</v>
      </c>
      <c r="E56" s="9">
        <v>0</v>
      </c>
      <c r="F56" s="9">
        <v>0</v>
      </c>
      <c r="G56" s="9">
        <v>0</v>
      </c>
      <c r="H56" s="9">
        <v>1</v>
      </c>
      <c r="I56" s="9">
        <v>14</v>
      </c>
      <c r="J56" s="9">
        <v>17</v>
      </c>
      <c r="K56" s="9">
        <v>7</v>
      </c>
      <c r="L56" s="9">
        <v>1</v>
      </c>
      <c r="M56" s="45">
        <v>0</v>
      </c>
      <c r="N56" s="40"/>
    </row>
    <row r="57" spans="1:14" ht="15" customHeight="1">
      <c r="A57" s="507"/>
      <c r="B57" s="18" t="s">
        <v>349</v>
      </c>
      <c r="C57" s="8" t="s">
        <v>340</v>
      </c>
      <c r="D57" s="9">
        <v>20</v>
      </c>
      <c r="E57" s="9">
        <v>0</v>
      </c>
      <c r="F57" s="9">
        <v>0</v>
      </c>
      <c r="G57" s="9">
        <v>0</v>
      </c>
      <c r="H57" s="9">
        <v>0</v>
      </c>
      <c r="I57" s="9">
        <v>4</v>
      </c>
      <c r="J57" s="9">
        <v>11</v>
      </c>
      <c r="K57" s="9">
        <v>4</v>
      </c>
      <c r="L57" s="9">
        <v>0</v>
      </c>
      <c r="M57" s="45">
        <v>1</v>
      </c>
      <c r="N57" s="40"/>
    </row>
    <row r="58" spans="1:14" ht="15" customHeight="1">
      <c r="A58" s="507"/>
      <c r="B58" s="17" t="s">
        <v>350</v>
      </c>
      <c r="C58" s="8" t="s">
        <v>342</v>
      </c>
      <c r="D58" s="9">
        <v>11</v>
      </c>
      <c r="E58" s="9">
        <v>0</v>
      </c>
      <c r="F58" s="9">
        <v>0</v>
      </c>
      <c r="G58" s="9">
        <v>0</v>
      </c>
      <c r="H58" s="9">
        <v>0</v>
      </c>
      <c r="I58" s="9">
        <v>6</v>
      </c>
      <c r="J58" s="9">
        <v>4</v>
      </c>
      <c r="K58" s="9">
        <v>1</v>
      </c>
      <c r="L58" s="9">
        <v>0</v>
      </c>
      <c r="M58" s="45">
        <v>0</v>
      </c>
      <c r="N58" s="40"/>
    </row>
    <row r="59" spans="1:14" ht="15" customHeight="1">
      <c r="A59" s="507"/>
      <c r="B59" s="18" t="s">
        <v>351</v>
      </c>
      <c r="C59" s="8" t="s">
        <v>340</v>
      </c>
      <c r="D59" s="9">
        <v>25</v>
      </c>
      <c r="E59" s="9">
        <v>0</v>
      </c>
      <c r="F59" s="9">
        <v>0</v>
      </c>
      <c r="G59" s="9">
        <v>0</v>
      </c>
      <c r="H59" s="9">
        <v>0</v>
      </c>
      <c r="I59" s="9">
        <v>4</v>
      </c>
      <c r="J59" s="9">
        <v>14</v>
      </c>
      <c r="K59" s="9">
        <v>5</v>
      </c>
      <c r="L59" s="9">
        <v>2</v>
      </c>
      <c r="M59" s="45">
        <v>0</v>
      </c>
      <c r="N59" s="40"/>
    </row>
    <row r="60" spans="1:14" ht="15" customHeight="1">
      <c r="A60" s="507"/>
      <c r="B60" s="17" t="s">
        <v>352</v>
      </c>
      <c r="C60" s="8" t="s">
        <v>342</v>
      </c>
      <c r="D60" s="21">
        <v>4</v>
      </c>
      <c r="E60" s="21">
        <v>0</v>
      </c>
      <c r="F60" s="21">
        <v>0</v>
      </c>
      <c r="G60" s="21">
        <v>0</v>
      </c>
      <c r="H60" s="21">
        <v>0</v>
      </c>
      <c r="I60" s="21">
        <v>3</v>
      </c>
      <c r="J60" s="21">
        <v>1</v>
      </c>
      <c r="K60" s="21">
        <v>0</v>
      </c>
      <c r="L60" s="21">
        <v>0</v>
      </c>
      <c r="M60" s="46">
        <v>0</v>
      </c>
      <c r="N60" s="40"/>
    </row>
    <row r="61" spans="1:14" ht="15" customHeight="1">
      <c r="A61" s="507"/>
      <c r="B61" s="18" t="s">
        <v>353</v>
      </c>
      <c r="C61" s="8" t="s">
        <v>340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3</v>
      </c>
      <c r="K61" s="21">
        <v>0</v>
      </c>
      <c r="L61" s="21">
        <v>0</v>
      </c>
      <c r="M61" s="46">
        <v>0</v>
      </c>
      <c r="N61" s="40"/>
    </row>
    <row r="62" spans="1:14" ht="15" customHeight="1" thickBot="1">
      <c r="A62" s="508"/>
      <c r="B62" s="19" t="s">
        <v>354</v>
      </c>
      <c r="C62" s="37" t="s">
        <v>342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47">
        <v>0</v>
      </c>
      <c r="N62" s="40"/>
    </row>
    <row r="63" spans="1:14" s="14" customFormat="1">
      <c r="A63" s="61" t="s">
        <v>360</v>
      </c>
      <c r="B63" s="54"/>
      <c r="C63" s="54"/>
      <c r="D63" s="54"/>
      <c r="E63" s="54"/>
      <c r="F63" s="62"/>
      <c r="G63" s="62"/>
      <c r="H63" s="62"/>
      <c r="I63" s="54"/>
      <c r="J63" s="54"/>
      <c r="K63" s="54"/>
      <c r="L63" s="54"/>
      <c r="M63" s="54"/>
    </row>
    <row r="64" spans="1:14" s="14" customFormat="1">
      <c r="A64" s="30" t="s">
        <v>361</v>
      </c>
      <c r="F64" s="29"/>
      <c r="G64" s="29"/>
      <c r="H64" s="29"/>
    </row>
    <row r="65" spans="1:8" s="14" customFormat="1">
      <c r="A65" s="30" t="s">
        <v>362</v>
      </c>
      <c r="B65" s="31"/>
      <c r="C65" s="31"/>
      <c r="F65" s="29"/>
      <c r="G65" s="29"/>
      <c r="H65" s="29"/>
    </row>
    <row r="66" spans="1:8" s="14" customFormat="1">
      <c r="A66" s="30" t="s">
        <v>363</v>
      </c>
      <c r="F66" s="29"/>
      <c r="G66" s="29"/>
      <c r="H66" s="29"/>
    </row>
    <row r="67" spans="1:8" s="14" customFormat="1">
      <c r="A67" s="30" t="s">
        <v>364</v>
      </c>
      <c r="F67" s="29"/>
      <c r="G67" s="29"/>
      <c r="H67" s="29"/>
    </row>
    <row r="68" spans="1:8" s="15" customFormat="1">
      <c r="A68" s="30" t="s">
        <v>365</v>
      </c>
      <c r="B68" s="32"/>
      <c r="C68" s="32"/>
      <c r="F68" s="29"/>
      <c r="G68" s="29"/>
      <c r="H68" s="29"/>
    </row>
    <row r="69" spans="1:8" s="1" customFormat="1">
      <c r="A69" s="13"/>
    </row>
    <row r="70" spans="1:8" s="1" customFormat="1">
      <c r="A70" s="13"/>
    </row>
    <row r="71" spans="1:8" s="1" customFormat="1">
      <c r="A71" s="13"/>
    </row>
    <row r="72" spans="1:8" s="1" customFormat="1">
      <c r="A72" s="13"/>
    </row>
    <row r="73" spans="1:8" s="1" customFormat="1">
      <c r="A73" s="13"/>
    </row>
    <row r="74" spans="1:8" s="1" customFormat="1">
      <c r="A74" s="13"/>
    </row>
    <row r="75" spans="1:8" s="1" customFormat="1">
      <c r="A75" s="13"/>
    </row>
    <row r="76" spans="1:8" s="1" customFormat="1">
      <c r="A76" s="13"/>
    </row>
    <row r="77" spans="1:8" s="1" customFormat="1">
      <c r="A77" s="2"/>
      <c r="B77" s="34"/>
      <c r="C77" s="34"/>
      <c r="D77" s="34"/>
      <c r="E77" s="34"/>
      <c r="F77" s="34"/>
      <c r="G77" s="34"/>
    </row>
    <row r="78" spans="1:8" s="1" customFormat="1">
      <c r="A78" s="2"/>
      <c r="B78" s="34"/>
      <c r="C78" s="34"/>
      <c r="D78" s="34"/>
      <c r="E78" s="34"/>
      <c r="F78" s="34"/>
      <c r="G78" s="34"/>
      <c r="H78" s="34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1"/>
  </sheetPr>
  <dimension ref="A1:N76"/>
  <sheetViews>
    <sheetView workbookViewId="0">
      <selection sqref="A1:M1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4" ht="21.2" customHeight="1">
      <c r="A1" s="449" t="s">
        <v>2904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4" ht="20.25">
      <c r="A2" s="450" t="s">
        <v>2905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4" s="34" customFormat="1">
      <c r="A3" s="2"/>
      <c r="B3" s="451" t="s">
        <v>2906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2907</v>
      </c>
      <c r="M3" s="452"/>
    </row>
    <row r="4" spans="1:14" s="34" customFormat="1">
      <c r="A4" s="158"/>
      <c r="B4" s="455" t="s">
        <v>2908</v>
      </c>
      <c r="C4" s="455"/>
      <c r="D4" s="455"/>
      <c r="E4" s="455"/>
      <c r="F4" s="455"/>
      <c r="G4" s="455"/>
      <c r="H4" s="455"/>
      <c r="I4" s="455"/>
      <c r="J4" s="455"/>
      <c r="K4" s="455"/>
      <c r="L4" s="452" t="s">
        <v>2909</v>
      </c>
      <c r="M4" s="452"/>
    </row>
    <row r="5" spans="1:14" s="34" customFormat="1" ht="16.149999999999999" customHeight="1">
      <c r="A5" s="457" t="s">
        <v>2910</v>
      </c>
      <c r="B5" s="458"/>
      <c r="C5" s="456" t="s">
        <v>2911</v>
      </c>
      <c r="D5" s="459" t="s">
        <v>2912</v>
      </c>
      <c r="E5" s="459"/>
      <c r="F5" s="459"/>
      <c r="G5" s="459"/>
      <c r="H5" s="459"/>
      <c r="I5" s="459"/>
      <c r="J5" s="459"/>
      <c r="K5" s="459"/>
      <c r="L5" s="459"/>
      <c r="M5" s="459"/>
      <c r="N5" s="40"/>
    </row>
    <row r="6" spans="1:14" s="5" customFormat="1" ht="51.95" customHeight="1">
      <c r="A6" s="458"/>
      <c r="B6" s="458"/>
      <c r="C6" s="456"/>
      <c r="D6" s="55" t="s">
        <v>2913</v>
      </c>
      <c r="E6" s="76" t="s">
        <v>2914</v>
      </c>
      <c r="F6" s="76" t="s">
        <v>2915</v>
      </c>
      <c r="G6" s="76" t="s">
        <v>2916</v>
      </c>
      <c r="H6" s="76" t="s">
        <v>2917</v>
      </c>
      <c r="I6" s="76" t="s">
        <v>2918</v>
      </c>
      <c r="J6" s="76" t="s">
        <v>2919</v>
      </c>
      <c r="K6" s="76" t="s">
        <v>2920</v>
      </c>
      <c r="L6" s="76" t="s">
        <v>2921</v>
      </c>
      <c r="M6" s="76" t="s">
        <v>2922</v>
      </c>
      <c r="N6" s="41"/>
    </row>
    <row r="7" spans="1:14" s="34" customFormat="1" ht="15" customHeight="1">
      <c r="A7" s="468" t="s">
        <v>2923</v>
      </c>
      <c r="B7" s="165" t="s">
        <v>2924</v>
      </c>
      <c r="C7" s="166" t="s">
        <v>2925</v>
      </c>
      <c r="D7" s="9">
        <f t="shared" ref="D7:M20" si="0">D21+D35+D49</f>
        <v>21169</v>
      </c>
      <c r="E7" s="9">
        <f t="shared" si="0"/>
        <v>0</v>
      </c>
      <c r="F7" s="9">
        <f t="shared" si="0"/>
        <v>13</v>
      </c>
      <c r="G7" s="9">
        <f t="shared" si="0"/>
        <v>530</v>
      </c>
      <c r="H7" s="9">
        <f t="shared" si="0"/>
        <v>3957</v>
      </c>
      <c r="I7" s="9">
        <f t="shared" si="0"/>
        <v>7185</v>
      </c>
      <c r="J7" s="9">
        <f t="shared" si="0"/>
        <v>6267</v>
      </c>
      <c r="K7" s="9">
        <f t="shared" si="0"/>
        <v>2392</v>
      </c>
      <c r="L7" s="9">
        <f t="shared" si="0"/>
        <v>747</v>
      </c>
      <c r="M7" s="9">
        <f t="shared" si="0"/>
        <v>78</v>
      </c>
      <c r="N7" s="40"/>
    </row>
    <row r="8" spans="1:14" s="34" customFormat="1" ht="15" customHeight="1">
      <c r="A8" s="468"/>
      <c r="B8" s="167" t="s">
        <v>2926</v>
      </c>
      <c r="C8" s="166" t="s">
        <v>2927</v>
      </c>
      <c r="D8" s="9">
        <f t="shared" si="0"/>
        <v>10430</v>
      </c>
      <c r="E8" s="9">
        <f t="shared" si="0"/>
        <v>0</v>
      </c>
      <c r="F8" s="9">
        <f t="shared" si="0"/>
        <v>7</v>
      </c>
      <c r="G8" s="9">
        <f t="shared" si="0"/>
        <v>453</v>
      </c>
      <c r="H8" s="9">
        <f t="shared" si="0"/>
        <v>1776</v>
      </c>
      <c r="I8" s="9">
        <f t="shared" si="0"/>
        <v>2968</v>
      </c>
      <c r="J8" s="9">
        <f t="shared" si="0"/>
        <v>3380</v>
      </c>
      <c r="K8" s="9">
        <f t="shared" si="0"/>
        <v>1465</v>
      </c>
      <c r="L8" s="9">
        <f t="shared" si="0"/>
        <v>352</v>
      </c>
      <c r="M8" s="9">
        <f t="shared" si="0"/>
        <v>29</v>
      </c>
      <c r="N8" s="40"/>
    </row>
    <row r="9" spans="1:14" s="34" customFormat="1" ht="15" customHeight="1">
      <c r="A9" s="468"/>
      <c r="B9" s="165" t="s">
        <v>2928</v>
      </c>
      <c r="C9" s="166" t="s">
        <v>2925</v>
      </c>
      <c r="D9" s="9">
        <f t="shared" si="0"/>
        <v>12601</v>
      </c>
      <c r="E9" s="9">
        <f t="shared" si="0"/>
        <v>0</v>
      </c>
      <c r="F9" s="9">
        <f t="shared" si="0"/>
        <v>8</v>
      </c>
      <c r="G9" s="9">
        <f t="shared" si="0"/>
        <v>362</v>
      </c>
      <c r="H9" s="9">
        <f t="shared" si="0"/>
        <v>2685</v>
      </c>
      <c r="I9" s="9">
        <f t="shared" si="0"/>
        <v>5142</v>
      </c>
      <c r="J9" s="9">
        <f t="shared" si="0"/>
        <v>3110</v>
      </c>
      <c r="K9" s="9">
        <f t="shared" si="0"/>
        <v>980</v>
      </c>
      <c r="L9" s="9">
        <f t="shared" si="0"/>
        <v>289</v>
      </c>
      <c r="M9" s="9">
        <f t="shared" si="0"/>
        <v>25</v>
      </c>
      <c r="N9" s="40"/>
    </row>
    <row r="10" spans="1:14" s="34" customFormat="1" ht="15" customHeight="1">
      <c r="A10" s="468"/>
      <c r="B10" s="167" t="s">
        <v>2929</v>
      </c>
      <c r="C10" s="166" t="s">
        <v>2927</v>
      </c>
      <c r="D10" s="9">
        <f t="shared" si="0"/>
        <v>5231</v>
      </c>
      <c r="E10" s="9">
        <f t="shared" si="0"/>
        <v>0</v>
      </c>
      <c r="F10" s="9">
        <f t="shared" si="0"/>
        <v>2</v>
      </c>
      <c r="G10" s="9">
        <f t="shared" si="0"/>
        <v>267</v>
      </c>
      <c r="H10" s="9">
        <f t="shared" si="0"/>
        <v>916</v>
      </c>
      <c r="I10" s="9">
        <f t="shared" si="0"/>
        <v>1684</v>
      </c>
      <c r="J10" s="9">
        <f t="shared" si="0"/>
        <v>1489</v>
      </c>
      <c r="K10" s="9">
        <f t="shared" si="0"/>
        <v>683</v>
      </c>
      <c r="L10" s="9">
        <f t="shared" si="0"/>
        <v>175</v>
      </c>
      <c r="M10" s="9">
        <f t="shared" si="0"/>
        <v>15</v>
      </c>
      <c r="N10" s="40"/>
    </row>
    <row r="11" spans="1:14" s="34" customFormat="1" ht="15" customHeight="1">
      <c r="A11" s="468"/>
      <c r="B11" s="165" t="s">
        <v>2930</v>
      </c>
      <c r="C11" s="166" t="s">
        <v>2925</v>
      </c>
      <c r="D11" s="9">
        <f t="shared" si="0"/>
        <v>3465</v>
      </c>
      <c r="E11" s="9">
        <f t="shared" si="0"/>
        <v>0</v>
      </c>
      <c r="F11" s="9">
        <f t="shared" si="0"/>
        <v>3</v>
      </c>
      <c r="G11" s="9">
        <f t="shared" si="0"/>
        <v>65</v>
      </c>
      <c r="H11" s="9">
        <f t="shared" si="0"/>
        <v>556</v>
      </c>
      <c r="I11" s="9">
        <f t="shared" si="0"/>
        <v>924</v>
      </c>
      <c r="J11" s="9">
        <f t="shared" si="0"/>
        <v>1235</v>
      </c>
      <c r="K11" s="9">
        <f t="shared" si="0"/>
        <v>479</v>
      </c>
      <c r="L11" s="9">
        <f t="shared" si="0"/>
        <v>177</v>
      </c>
      <c r="M11" s="9">
        <f t="shared" si="0"/>
        <v>26</v>
      </c>
      <c r="N11" s="40"/>
    </row>
    <row r="12" spans="1:14" s="34" customFormat="1" ht="15" customHeight="1">
      <c r="A12" s="468"/>
      <c r="B12" s="167" t="s">
        <v>2931</v>
      </c>
      <c r="C12" s="166" t="s">
        <v>2927</v>
      </c>
      <c r="D12" s="9">
        <f t="shared" si="0"/>
        <v>1944</v>
      </c>
      <c r="E12" s="9">
        <f t="shared" si="0"/>
        <v>0</v>
      </c>
      <c r="F12" s="9">
        <f t="shared" si="0"/>
        <v>2</v>
      </c>
      <c r="G12" s="9">
        <f t="shared" si="0"/>
        <v>68</v>
      </c>
      <c r="H12" s="9">
        <f t="shared" si="0"/>
        <v>286</v>
      </c>
      <c r="I12" s="9">
        <f t="shared" si="0"/>
        <v>475</v>
      </c>
      <c r="J12" s="9">
        <f t="shared" si="0"/>
        <v>731</v>
      </c>
      <c r="K12" s="9">
        <f t="shared" si="0"/>
        <v>306</v>
      </c>
      <c r="L12" s="9">
        <f t="shared" si="0"/>
        <v>67</v>
      </c>
      <c r="M12" s="9">
        <f t="shared" si="0"/>
        <v>9</v>
      </c>
      <c r="N12" s="40"/>
    </row>
    <row r="13" spans="1:14" s="34" customFormat="1" ht="15" customHeight="1">
      <c r="A13" s="468"/>
      <c r="B13" s="165" t="s">
        <v>2932</v>
      </c>
      <c r="C13" s="166" t="s">
        <v>2925</v>
      </c>
      <c r="D13" s="9">
        <f t="shared" si="0"/>
        <v>1868</v>
      </c>
      <c r="E13" s="9">
        <f t="shared" si="0"/>
        <v>0</v>
      </c>
      <c r="F13" s="9">
        <f t="shared" si="0"/>
        <v>0</v>
      </c>
      <c r="G13" s="9">
        <f t="shared" si="0"/>
        <v>36</v>
      </c>
      <c r="H13" s="9">
        <f t="shared" si="0"/>
        <v>250</v>
      </c>
      <c r="I13" s="9">
        <f t="shared" si="0"/>
        <v>356</v>
      </c>
      <c r="J13" s="9">
        <f t="shared" si="0"/>
        <v>717</v>
      </c>
      <c r="K13" s="9">
        <f t="shared" si="0"/>
        <v>369</v>
      </c>
      <c r="L13" s="9">
        <f t="shared" si="0"/>
        <v>129</v>
      </c>
      <c r="M13" s="9">
        <f t="shared" si="0"/>
        <v>11</v>
      </c>
      <c r="N13" s="40"/>
    </row>
    <row r="14" spans="1:14" s="34" customFormat="1" ht="15" customHeight="1">
      <c r="A14" s="468"/>
      <c r="B14" s="167" t="s">
        <v>2933</v>
      </c>
      <c r="C14" s="166" t="s">
        <v>2927</v>
      </c>
      <c r="D14" s="9">
        <f t="shared" si="0"/>
        <v>1177</v>
      </c>
      <c r="E14" s="9">
        <f t="shared" si="0"/>
        <v>0</v>
      </c>
      <c r="F14" s="9">
        <f t="shared" si="0"/>
        <v>0</v>
      </c>
      <c r="G14" s="9">
        <f t="shared" si="0"/>
        <v>30</v>
      </c>
      <c r="H14" s="9">
        <f t="shared" si="0"/>
        <v>169</v>
      </c>
      <c r="I14" s="9">
        <f t="shared" si="0"/>
        <v>246</v>
      </c>
      <c r="J14" s="9">
        <f t="shared" si="0"/>
        <v>464</v>
      </c>
      <c r="K14" s="9">
        <f t="shared" si="0"/>
        <v>206</v>
      </c>
      <c r="L14" s="9">
        <f t="shared" si="0"/>
        <v>60</v>
      </c>
      <c r="M14" s="9">
        <f t="shared" si="0"/>
        <v>2</v>
      </c>
      <c r="N14" s="40"/>
    </row>
    <row r="15" spans="1:14" s="34" customFormat="1" ht="15" customHeight="1">
      <c r="A15" s="468"/>
      <c r="B15" s="165" t="s">
        <v>2934</v>
      </c>
      <c r="C15" s="166" t="s">
        <v>2925</v>
      </c>
      <c r="D15" s="9">
        <f t="shared" si="0"/>
        <v>1432</v>
      </c>
      <c r="E15" s="9">
        <f t="shared" si="0"/>
        <v>0</v>
      </c>
      <c r="F15" s="9">
        <f t="shared" si="0"/>
        <v>0</v>
      </c>
      <c r="G15" s="9">
        <f t="shared" si="0"/>
        <v>23</v>
      </c>
      <c r="H15" s="9">
        <f t="shared" si="0"/>
        <v>199</v>
      </c>
      <c r="I15" s="9">
        <f t="shared" si="0"/>
        <v>333</v>
      </c>
      <c r="J15" s="9">
        <f t="shared" si="0"/>
        <v>555</v>
      </c>
      <c r="K15" s="9">
        <f t="shared" si="0"/>
        <v>247</v>
      </c>
      <c r="L15" s="9">
        <f t="shared" si="0"/>
        <v>67</v>
      </c>
      <c r="M15" s="9">
        <f t="shared" si="0"/>
        <v>8</v>
      </c>
      <c r="N15" s="40"/>
    </row>
    <row r="16" spans="1:14" s="34" customFormat="1" ht="15" customHeight="1">
      <c r="A16" s="468"/>
      <c r="B16" s="167" t="s">
        <v>2935</v>
      </c>
      <c r="C16" s="166" t="s">
        <v>2927</v>
      </c>
      <c r="D16" s="9">
        <f t="shared" si="0"/>
        <v>963</v>
      </c>
      <c r="E16" s="9">
        <f t="shared" si="0"/>
        <v>0</v>
      </c>
      <c r="F16" s="9">
        <f t="shared" si="0"/>
        <v>0</v>
      </c>
      <c r="G16" s="9">
        <f t="shared" si="0"/>
        <v>52</v>
      </c>
      <c r="H16" s="9">
        <f t="shared" si="0"/>
        <v>216</v>
      </c>
      <c r="I16" s="9">
        <f t="shared" si="0"/>
        <v>280</v>
      </c>
      <c r="J16" s="9">
        <f t="shared" si="0"/>
        <v>300</v>
      </c>
      <c r="K16" s="9">
        <f t="shared" si="0"/>
        <v>92</v>
      </c>
      <c r="L16" s="9">
        <f t="shared" si="0"/>
        <v>22</v>
      </c>
      <c r="M16" s="9">
        <f t="shared" si="0"/>
        <v>1</v>
      </c>
      <c r="N16" s="40"/>
    </row>
    <row r="17" spans="1:14" s="34" customFormat="1" ht="15" customHeight="1">
      <c r="A17" s="468"/>
      <c r="B17" s="165" t="s">
        <v>2936</v>
      </c>
      <c r="C17" s="166" t="s">
        <v>2925</v>
      </c>
      <c r="D17" s="9">
        <f t="shared" si="0"/>
        <v>654</v>
      </c>
      <c r="E17" s="9">
        <f t="shared" si="0"/>
        <v>0</v>
      </c>
      <c r="F17" s="9">
        <f t="shared" si="0"/>
        <v>2</v>
      </c>
      <c r="G17" s="9">
        <f t="shared" si="0"/>
        <v>17</v>
      </c>
      <c r="H17" s="9">
        <f t="shared" si="0"/>
        <v>82</v>
      </c>
      <c r="I17" s="9">
        <f t="shared" si="0"/>
        <v>161</v>
      </c>
      <c r="J17" s="9">
        <f t="shared" si="0"/>
        <v>270</v>
      </c>
      <c r="K17" s="9">
        <f t="shared" si="0"/>
        <v>100</v>
      </c>
      <c r="L17" s="9">
        <f t="shared" si="0"/>
        <v>20</v>
      </c>
      <c r="M17" s="9">
        <f t="shared" si="0"/>
        <v>2</v>
      </c>
      <c r="N17" s="40"/>
    </row>
    <row r="18" spans="1:14" s="34" customFormat="1" ht="15" customHeight="1">
      <c r="A18" s="468"/>
      <c r="B18" s="167" t="s">
        <v>2937</v>
      </c>
      <c r="C18" s="166" t="s">
        <v>2927</v>
      </c>
      <c r="D18" s="9">
        <f t="shared" si="0"/>
        <v>497</v>
      </c>
      <c r="E18" s="9">
        <f t="shared" si="0"/>
        <v>0</v>
      </c>
      <c r="F18" s="9">
        <f t="shared" si="0"/>
        <v>0</v>
      </c>
      <c r="G18" s="9">
        <f t="shared" si="0"/>
        <v>15</v>
      </c>
      <c r="H18" s="9">
        <f t="shared" si="0"/>
        <v>103</v>
      </c>
      <c r="I18" s="9">
        <f t="shared" si="0"/>
        <v>129</v>
      </c>
      <c r="J18" s="9">
        <f t="shared" si="0"/>
        <v>170</v>
      </c>
      <c r="K18" s="9">
        <f t="shared" si="0"/>
        <v>63</v>
      </c>
      <c r="L18" s="9">
        <f t="shared" si="0"/>
        <v>17</v>
      </c>
      <c r="M18" s="9">
        <f t="shared" si="0"/>
        <v>0</v>
      </c>
      <c r="N18" s="40"/>
    </row>
    <row r="19" spans="1:14" s="34" customFormat="1" ht="15" customHeight="1">
      <c r="A19" s="468"/>
      <c r="B19" s="165" t="s">
        <v>2938</v>
      </c>
      <c r="C19" s="166" t="s">
        <v>2925</v>
      </c>
      <c r="D19" s="9">
        <f t="shared" si="0"/>
        <v>1149</v>
      </c>
      <c r="E19" s="9">
        <f t="shared" si="0"/>
        <v>0</v>
      </c>
      <c r="F19" s="9">
        <f t="shared" si="0"/>
        <v>0</v>
      </c>
      <c r="G19" s="9">
        <f t="shared" si="0"/>
        <v>27</v>
      </c>
      <c r="H19" s="9">
        <f t="shared" si="0"/>
        <v>185</v>
      </c>
      <c r="I19" s="9">
        <f t="shared" si="0"/>
        <v>269</v>
      </c>
      <c r="J19" s="9">
        <f t="shared" si="0"/>
        <v>380</v>
      </c>
      <c r="K19" s="9">
        <f t="shared" si="0"/>
        <v>217</v>
      </c>
      <c r="L19" s="9">
        <f t="shared" si="0"/>
        <v>65</v>
      </c>
      <c r="M19" s="9">
        <f t="shared" si="0"/>
        <v>6</v>
      </c>
      <c r="N19" s="40"/>
    </row>
    <row r="20" spans="1:14" s="34" customFormat="1" ht="15" customHeight="1">
      <c r="A20" s="468"/>
      <c r="B20" s="167" t="s">
        <v>2939</v>
      </c>
      <c r="C20" s="166" t="s">
        <v>2927</v>
      </c>
      <c r="D20" s="9">
        <f t="shared" si="0"/>
        <v>618</v>
      </c>
      <c r="E20" s="9">
        <f t="shared" si="0"/>
        <v>0</v>
      </c>
      <c r="F20" s="9">
        <f t="shared" si="0"/>
        <v>3</v>
      </c>
      <c r="G20" s="9">
        <f t="shared" si="0"/>
        <v>21</v>
      </c>
      <c r="H20" s="9">
        <f t="shared" si="0"/>
        <v>86</v>
      </c>
      <c r="I20" s="9">
        <f t="shared" si="0"/>
        <v>154</v>
      </c>
      <c r="J20" s="9">
        <f t="shared" si="0"/>
        <v>226</v>
      </c>
      <c r="K20" s="9">
        <f t="shared" si="0"/>
        <v>115</v>
      </c>
      <c r="L20" s="9">
        <f t="shared" si="0"/>
        <v>11</v>
      </c>
      <c r="M20" s="9">
        <f t="shared" si="0"/>
        <v>2</v>
      </c>
      <c r="N20" s="40"/>
    </row>
    <row r="21" spans="1:14" s="34" customFormat="1" ht="15" customHeight="1">
      <c r="A21" s="468" t="s">
        <v>2940</v>
      </c>
      <c r="B21" s="165" t="s">
        <v>2941</v>
      </c>
      <c r="C21" s="166" t="s">
        <v>2925</v>
      </c>
      <c r="D21" s="9">
        <v>20858</v>
      </c>
      <c r="E21" s="9">
        <v>0</v>
      </c>
      <c r="F21" s="9">
        <v>13</v>
      </c>
      <c r="G21" s="9">
        <v>529</v>
      </c>
      <c r="H21" s="9">
        <v>3948</v>
      </c>
      <c r="I21" s="9">
        <v>7145</v>
      </c>
      <c r="J21" s="9">
        <v>6113</v>
      </c>
      <c r="K21" s="9">
        <v>2336</v>
      </c>
      <c r="L21" s="9">
        <v>717</v>
      </c>
      <c r="M21" s="9">
        <v>57</v>
      </c>
      <c r="N21" s="40"/>
    </row>
    <row r="22" spans="1:14" s="34" customFormat="1" ht="15" customHeight="1">
      <c r="A22" s="468"/>
      <c r="B22" s="167" t="s">
        <v>2942</v>
      </c>
      <c r="C22" s="166" t="s">
        <v>2927</v>
      </c>
      <c r="D22" s="9">
        <v>10209</v>
      </c>
      <c r="E22" s="9">
        <v>0</v>
      </c>
      <c r="F22" s="9">
        <v>7</v>
      </c>
      <c r="G22" s="9">
        <v>451</v>
      </c>
      <c r="H22" s="9">
        <v>1761</v>
      </c>
      <c r="I22" s="9">
        <v>2919</v>
      </c>
      <c r="J22" s="9">
        <v>3312</v>
      </c>
      <c r="K22" s="9">
        <v>1407</v>
      </c>
      <c r="L22" s="9">
        <v>332</v>
      </c>
      <c r="M22" s="9">
        <v>20</v>
      </c>
      <c r="N22" s="40"/>
    </row>
    <row r="23" spans="1:14" s="34" customFormat="1" ht="15" customHeight="1">
      <c r="A23" s="468"/>
      <c r="B23" s="165" t="s">
        <v>2928</v>
      </c>
      <c r="C23" s="166" t="s">
        <v>2925</v>
      </c>
      <c r="D23" s="9">
        <v>12486</v>
      </c>
      <c r="E23" s="9">
        <v>0</v>
      </c>
      <c r="F23" s="9">
        <v>8</v>
      </c>
      <c r="G23" s="9">
        <v>362</v>
      </c>
      <c r="H23" s="9">
        <v>2683</v>
      </c>
      <c r="I23" s="9">
        <v>5126</v>
      </c>
      <c r="J23" s="9">
        <v>3058</v>
      </c>
      <c r="K23" s="9">
        <v>955</v>
      </c>
      <c r="L23" s="9">
        <v>278</v>
      </c>
      <c r="M23" s="9">
        <v>16</v>
      </c>
      <c r="N23" s="40"/>
    </row>
    <row r="24" spans="1:14" s="34" customFormat="1" ht="15" customHeight="1">
      <c r="A24" s="468"/>
      <c r="B24" s="167" t="s">
        <v>2929</v>
      </c>
      <c r="C24" s="166" t="s">
        <v>2927</v>
      </c>
      <c r="D24" s="9">
        <v>5132</v>
      </c>
      <c r="E24" s="9">
        <v>0</v>
      </c>
      <c r="F24" s="9">
        <v>2</v>
      </c>
      <c r="G24" s="9">
        <v>266</v>
      </c>
      <c r="H24" s="9">
        <v>911</v>
      </c>
      <c r="I24" s="9">
        <v>1657</v>
      </c>
      <c r="J24" s="9">
        <v>1464</v>
      </c>
      <c r="K24" s="9">
        <v>657</v>
      </c>
      <c r="L24" s="9">
        <v>165</v>
      </c>
      <c r="M24" s="9">
        <v>10</v>
      </c>
      <c r="N24" s="40"/>
    </row>
    <row r="25" spans="1:14" s="34" customFormat="1" ht="15" customHeight="1">
      <c r="A25" s="468"/>
      <c r="B25" s="165" t="s">
        <v>2930</v>
      </c>
      <c r="C25" s="166" t="s">
        <v>2925</v>
      </c>
      <c r="D25" s="9">
        <v>3378</v>
      </c>
      <c r="E25" s="9">
        <v>0</v>
      </c>
      <c r="F25" s="9">
        <v>3</v>
      </c>
      <c r="G25" s="9">
        <v>65</v>
      </c>
      <c r="H25" s="9">
        <v>554</v>
      </c>
      <c r="I25" s="9">
        <v>912</v>
      </c>
      <c r="J25" s="9">
        <v>1195</v>
      </c>
      <c r="K25" s="9">
        <v>467</v>
      </c>
      <c r="L25" s="9">
        <v>164</v>
      </c>
      <c r="M25" s="9">
        <v>18</v>
      </c>
      <c r="N25" s="40"/>
    </row>
    <row r="26" spans="1:14" s="34" customFormat="1" ht="15" customHeight="1">
      <c r="A26" s="468"/>
      <c r="B26" s="167" t="s">
        <v>2931</v>
      </c>
      <c r="C26" s="166" t="s">
        <v>2927</v>
      </c>
      <c r="D26" s="9">
        <v>1887</v>
      </c>
      <c r="E26" s="9">
        <v>0</v>
      </c>
      <c r="F26" s="9">
        <v>2</v>
      </c>
      <c r="G26" s="9">
        <v>67</v>
      </c>
      <c r="H26" s="9">
        <v>280</v>
      </c>
      <c r="I26" s="9">
        <v>465</v>
      </c>
      <c r="J26" s="9">
        <v>714</v>
      </c>
      <c r="K26" s="9">
        <v>293</v>
      </c>
      <c r="L26" s="9">
        <v>60</v>
      </c>
      <c r="M26" s="9">
        <v>6</v>
      </c>
      <c r="N26" s="40"/>
    </row>
    <row r="27" spans="1:14" s="34" customFormat="1" ht="15" customHeight="1">
      <c r="A27" s="468"/>
      <c r="B27" s="165" t="s">
        <v>2932</v>
      </c>
      <c r="C27" s="166" t="s">
        <v>2925</v>
      </c>
      <c r="D27" s="9">
        <v>1831</v>
      </c>
      <c r="E27" s="9">
        <v>0</v>
      </c>
      <c r="F27" s="9">
        <v>0</v>
      </c>
      <c r="G27" s="9">
        <v>35</v>
      </c>
      <c r="H27" s="9">
        <v>250</v>
      </c>
      <c r="I27" s="9">
        <v>349</v>
      </c>
      <c r="J27" s="9">
        <v>698</v>
      </c>
      <c r="K27" s="9">
        <v>365</v>
      </c>
      <c r="L27" s="9">
        <v>126</v>
      </c>
      <c r="M27" s="9">
        <v>8</v>
      </c>
      <c r="N27" s="40"/>
    </row>
    <row r="28" spans="1:14" s="34" customFormat="1" ht="15" customHeight="1">
      <c r="A28" s="468"/>
      <c r="B28" s="167" t="s">
        <v>2933</v>
      </c>
      <c r="C28" s="166" t="s">
        <v>2927</v>
      </c>
      <c r="D28" s="9">
        <v>1133</v>
      </c>
      <c r="E28" s="9">
        <v>0</v>
      </c>
      <c r="F28" s="9">
        <v>0</v>
      </c>
      <c r="G28" s="9">
        <v>30</v>
      </c>
      <c r="H28" s="9">
        <v>167</v>
      </c>
      <c r="I28" s="9">
        <v>238</v>
      </c>
      <c r="J28" s="9">
        <v>447</v>
      </c>
      <c r="K28" s="9">
        <v>193</v>
      </c>
      <c r="L28" s="9">
        <v>57</v>
      </c>
      <c r="M28" s="9">
        <v>1</v>
      </c>
      <c r="N28" s="40"/>
    </row>
    <row r="29" spans="1:14" s="34" customFormat="1" ht="15" customHeight="1">
      <c r="A29" s="468"/>
      <c r="B29" s="165" t="s">
        <v>2934</v>
      </c>
      <c r="C29" s="166" t="s">
        <v>2925</v>
      </c>
      <c r="D29" s="9">
        <v>1389</v>
      </c>
      <c r="E29" s="9">
        <v>0</v>
      </c>
      <c r="F29" s="9">
        <v>0</v>
      </c>
      <c r="G29" s="9">
        <v>23</v>
      </c>
      <c r="H29" s="9">
        <v>196</v>
      </c>
      <c r="I29" s="9">
        <v>329</v>
      </c>
      <c r="J29" s="9">
        <v>531</v>
      </c>
      <c r="K29" s="9">
        <v>237</v>
      </c>
      <c r="L29" s="9">
        <v>66</v>
      </c>
      <c r="M29" s="9">
        <v>7</v>
      </c>
      <c r="N29" s="40"/>
    </row>
    <row r="30" spans="1:14" s="34" customFormat="1" ht="15" customHeight="1">
      <c r="A30" s="468"/>
      <c r="B30" s="167" t="s">
        <v>2935</v>
      </c>
      <c r="C30" s="166" t="s">
        <v>2927</v>
      </c>
      <c r="D30" s="9">
        <v>949</v>
      </c>
      <c r="E30" s="9">
        <v>0</v>
      </c>
      <c r="F30" s="9">
        <v>0</v>
      </c>
      <c r="G30" s="9">
        <v>52</v>
      </c>
      <c r="H30" s="9">
        <v>216</v>
      </c>
      <c r="I30" s="9">
        <v>276</v>
      </c>
      <c r="J30" s="9">
        <v>294</v>
      </c>
      <c r="K30" s="9">
        <v>88</v>
      </c>
      <c r="L30" s="9">
        <v>22</v>
      </c>
      <c r="M30" s="9">
        <v>1</v>
      </c>
      <c r="N30" s="40"/>
    </row>
    <row r="31" spans="1:14" s="34" customFormat="1" ht="15" customHeight="1">
      <c r="A31" s="468"/>
      <c r="B31" s="165" t="s">
        <v>2936</v>
      </c>
      <c r="C31" s="166" t="s">
        <v>2925</v>
      </c>
      <c r="D31" s="9">
        <v>625</v>
      </c>
      <c r="E31" s="9">
        <v>0</v>
      </c>
      <c r="F31" s="9">
        <v>2</v>
      </c>
      <c r="G31" s="9">
        <v>17</v>
      </c>
      <c r="H31" s="9">
        <v>80</v>
      </c>
      <c r="I31" s="9">
        <v>160</v>
      </c>
      <c r="J31" s="9">
        <v>251</v>
      </c>
      <c r="K31" s="9">
        <v>95</v>
      </c>
      <c r="L31" s="9">
        <v>18</v>
      </c>
      <c r="M31" s="9">
        <v>2</v>
      </c>
      <c r="N31" s="40"/>
    </row>
    <row r="32" spans="1:14" s="34" customFormat="1" ht="15" customHeight="1">
      <c r="A32" s="468"/>
      <c r="B32" s="167" t="s">
        <v>2937</v>
      </c>
      <c r="C32" s="166" t="s">
        <v>2927</v>
      </c>
      <c r="D32" s="9">
        <v>490</v>
      </c>
      <c r="E32" s="9">
        <v>0</v>
      </c>
      <c r="F32" s="9">
        <v>0</v>
      </c>
      <c r="G32" s="9">
        <v>15</v>
      </c>
      <c r="H32" s="9">
        <v>101</v>
      </c>
      <c r="I32" s="9">
        <v>129</v>
      </c>
      <c r="J32" s="9">
        <v>167</v>
      </c>
      <c r="K32" s="9">
        <v>61</v>
      </c>
      <c r="L32" s="9">
        <v>17</v>
      </c>
      <c r="M32" s="9">
        <v>0</v>
      </c>
      <c r="N32" s="40"/>
    </row>
    <row r="33" spans="1:14" s="34" customFormat="1" ht="15" customHeight="1">
      <c r="A33" s="468"/>
      <c r="B33" s="165" t="s">
        <v>2938</v>
      </c>
      <c r="C33" s="166" t="s">
        <v>2925</v>
      </c>
      <c r="D33" s="9">
        <v>1149</v>
      </c>
      <c r="E33" s="9">
        <v>0</v>
      </c>
      <c r="F33" s="9">
        <v>0</v>
      </c>
      <c r="G33" s="9">
        <v>27</v>
      </c>
      <c r="H33" s="9">
        <v>185</v>
      </c>
      <c r="I33" s="9">
        <v>269</v>
      </c>
      <c r="J33" s="9">
        <v>380</v>
      </c>
      <c r="K33" s="9">
        <v>217</v>
      </c>
      <c r="L33" s="9">
        <v>65</v>
      </c>
      <c r="M33" s="9">
        <v>6</v>
      </c>
      <c r="N33" s="40"/>
    </row>
    <row r="34" spans="1:14" s="34" customFormat="1" ht="15" customHeight="1">
      <c r="A34" s="468"/>
      <c r="B34" s="167" t="s">
        <v>2939</v>
      </c>
      <c r="C34" s="166" t="s">
        <v>2927</v>
      </c>
      <c r="D34" s="9">
        <v>618</v>
      </c>
      <c r="E34" s="9">
        <v>0</v>
      </c>
      <c r="F34" s="9">
        <v>3</v>
      </c>
      <c r="G34" s="9">
        <v>21</v>
      </c>
      <c r="H34" s="9">
        <v>86</v>
      </c>
      <c r="I34" s="9">
        <v>154</v>
      </c>
      <c r="J34" s="9">
        <v>226</v>
      </c>
      <c r="K34" s="9">
        <v>115</v>
      </c>
      <c r="L34" s="9">
        <v>11</v>
      </c>
      <c r="M34" s="9">
        <v>2</v>
      </c>
      <c r="N34" s="40"/>
    </row>
    <row r="35" spans="1:14" s="34" customFormat="1" ht="15" customHeight="1">
      <c r="A35" s="468" t="s">
        <v>2943</v>
      </c>
      <c r="B35" s="165" t="s">
        <v>2941</v>
      </c>
      <c r="C35" s="166" t="s">
        <v>2925</v>
      </c>
      <c r="D35" s="9">
        <f t="shared" ref="D35:D50" si="1">SUM(E35:M35)</f>
        <v>69</v>
      </c>
      <c r="E35" s="9">
        <f>SUM(E37,E39,E41,E43,E45)</f>
        <v>0</v>
      </c>
      <c r="F35" s="9">
        <f t="shared" ref="F35:M36" si="2">SUM(F37,F39,F41,F43,F45)</f>
        <v>0</v>
      </c>
      <c r="G35" s="9">
        <f t="shared" si="2"/>
        <v>0</v>
      </c>
      <c r="H35" s="9">
        <f t="shared" si="2"/>
        <v>0</v>
      </c>
      <c r="I35" s="9">
        <f t="shared" si="2"/>
        <v>16</v>
      </c>
      <c r="J35" s="9">
        <f t="shared" si="2"/>
        <v>24</v>
      </c>
      <c r="K35" s="9">
        <f t="shared" si="2"/>
        <v>13</v>
      </c>
      <c r="L35" s="9">
        <f t="shared" si="2"/>
        <v>10</v>
      </c>
      <c r="M35" s="9">
        <f t="shared" si="2"/>
        <v>6</v>
      </c>
      <c r="N35" s="40"/>
    </row>
    <row r="36" spans="1:14" s="34" customFormat="1" ht="15" customHeight="1">
      <c r="A36" s="468"/>
      <c r="B36" s="167" t="s">
        <v>2942</v>
      </c>
      <c r="C36" s="166" t="s">
        <v>2927</v>
      </c>
      <c r="D36" s="9">
        <f t="shared" si="1"/>
        <v>59</v>
      </c>
      <c r="E36" s="9">
        <f>SUM(E38,E40,E42,E44,E46)</f>
        <v>0</v>
      </c>
      <c r="F36" s="9">
        <f t="shared" si="2"/>
        <v>0</v>
      </c>
      <c r="G36" s="9">
        <f t="shared" si="2"/>
        <v>0</v>
      </c>
      <c r="H36" s="9">
        <f t="shared" si="2"/>
        <v>5</v>
      </c>
      <c r="I36" s="9">
        <f t="shared" si="2"/>
        <v>19</v>
      </c>
      <c r="J36" s="9">
        <f t="shared" si="2"/>
        <v>10</v>
      </c>
      <c r="K36" s="9">
        <f t="shared" si="2"/>
        <v>16</v>
      </c>
      <c r="L36" s="9">
        <f t="shared" si="2"/>
        <v>8</v>
      </c>
      <c r="M36" s="9">
        <f t="shared" si="2"/>
        <v>1</v>
      </c>
      <c r="N36" s="40"/>
    </row>
    <row r="37" spans="1:14" s="34" customFormat="1" ht="15" customHeight="1">
      <c r="A37" s="468"/>
      <c r="B37" s="165" t="s">
        <v>2928</v>
      </c>
      <c r="C37" s="166" t="s">
        <v>2925</v>
      </c>
      <c r="D37" s="9">
        <f t="shared" si="1"/>
        <v>24</v>
      </c>
      <c r="E37" s="9">
        <v>0</v>
      </c>
      <c r="F37" s="9">
        <v>0</v>
      </c>
      <c r="G37" s="9">
        <v>0</v>
      </c>
      <c r="H37" s="9">
        <v>0</v>
      </c>
      <c r="I37" s="9">
        <v>3</v>
      </c>
      <c r="J37" s="9">
        <v>8</v>
      </c>
      <c r="K37" s="9">
        <v>7</v>
      </c>
      <c r="L37" s="9">
        <v>4</v>
      </c>
      <c r="M37" s="9">
        <v>2</v>
      </c>
      <c r="N37" s="40"/>
    </row>
    <row r="38" spans="1:14" s="34" customFormat="1" ht="15" customHeight="1">
      <c r="A38" s="468"/>
      <c r="B38" s="167" t="s">
        <v>2929</v>
      </c>
      <c r="C38" s="166" t="s">
        <v>2927</v>
      </c>
      <c r="D38" s="9">
        <f t="shared" si="1"/>
        <v>29</v>
      </c>
      <c r="E38" s="9">
        <v>0</v>
      </c>
      <c r="F38" s="9">
        <v>0</v>
      </c>
      <c r="G38" s="9">
        <v>0</v>
      </c>
      <c r="H38" s="9">
        <v>2</v>
      </c>
      <c r="I38" s="9">
        <v>10</v>
      </c>
      <c r="J38" s="9">
        <v>7</v>
      </c>
      <c r="K38" s="9">
        <v>7</v>
      </c>
      <c r="L38" s="9">
        <v>2</v>
      </c>
      <c r="M38" s="9">
        <v>1</v>
      </c>
      <c r="N38" s="40"/>
    </row>
    <row r="39" spans="1:14" s="34" customFormat="1" ht="15" customHeight="1">
      <c r="A39" s="468"/>
      <c r="B39" s="165" t="s">
        <v>2930</v>
      </c>
      <c r="C39" s="166" t="s">
        <v>2925</v>
      </c>
      <c r="D39" s="9">
        <f t="shared" si="1"/>
        <v>29</v>
      </c>
      <c r="E39" s="9">
        <v>0</v>
      </c>
      <c r="F39" s="9">
        <v>0</v>
      </c>
      <c r="G39" s="9">
        <v>0</v>
      </c>
      <c r="H39" s="9">
        <v>0</v>
      </c>
      <c r="I39" s="9">
        <v>9</v>
      </c>
      <c r="J39" s="9">
        <v>7</v>
      </c>
      <c r="K39" s="9">
        <v>4</v>
      </c>
      <c r="L39" s="9">
        <v>6</v>
      </c>
      <c r="M39" s="9">
        <v>3</v>
      </c>
      <c r="N39" s="40"/>
    </row>
    <row r="40" spans="1:14" s="34" customFormat="1" ht="15" customHeight="1">
      <c r="A40" s="468"/>
      <c r="B40" s="167" t="s">
        <v>2931</v>
      </c>
      <c r="C40" s="166" t="s">
        <v>2927</v>
      </c>
      <c r="D40" s="9">
        <f t="shared" si="1"/>
        <v>22</v>
      </c>
      <c r="E40" s="9">
        <v>0</v>
      </c>
      <c r="F40" s="9">
        <v>0</v>
      </c>
      <c r="G40" s="9">
        <v>0</v>
      </c>
      <c r="H40" s="9">
        <v>3</v>
      </c>
      <c r="I40" s="9">
        <v>5</v>
      </c>
      <c r="J40" s="9">
        <v>2</v>
      </c>
      <c r="K40" s="9">
        <v>6</v>
      </c>
      <c r="L40" s="9">
        <v>6</v>
      </c>
      <c r="M40" s="9">
        <v>0</v>
      </c>
      <c r="N40" s="40"/>
    </row>
    <row r="41" spans="1:14" s="34" customFormat="1" ht="15" customHeight="1">
      <c r="A41" s="468"/>
      <c r="B41" s="165" t="s">
        <v>2932</v>
      </c>
      <c r="C41" s="166" t="s">
        <v>2925</v>
      </c>
      <c r="D41" s="9">
        <f t="shared" si="1"/>
        <v>6</v>
      </c>
      <c r="E41" s="9">
        <v>0</v>
      </c>
      <c r="F41" s="9">
        <v>0</v>
      </c>
      <c r="G41" s="9">
        <v>0</v>
      </c>
      <c r="H41" s="9">
        <v>0</v>
      </c>
      <c r="I41" s="9">
        <v>2</v>
      </c>
      <c r="J41" s="9">
        <v>3</v>
      </c>
      <c r="K41" s="9">
        <v>0</v>
      </c>
      <c r="L41" s="9">
        <v>0</v>
      </c>
      <c r="M41" s="9">
        <v>1</v>
      </c>
      <c r="N41" s="40"/>
    </row>
    <row r="42" spans="1:14" s="34" customFormat="1" ht="15" customHeight="1">
      <c r="A42" s="468"/>
      <c r="B42" s="167" t="s">
        <v>2933</v>
      </c>
      <c r="C42" s="166" t="s">
        <v>2927</v>
      </c>
      <c r="D42" s="9">
        <f t="shared" si="1"/>
        <v>7</v>
      </c>
      <c r="E42" s="9">
        <v>0</v>
      </c>
      <c r="F42" s="9">
        <v>0</v>
      </c>
      <c r="G42" s="9">
        <v>0</v>
      </c>
      <c r="H42" s="9">
        <v>0</v>
      </c>
      <c r="I42" s="9">
        <v>3</v>
      </c>
      <c r="J42" s="9">
        <v>1</v>
      </c>
      <c r="K42" s="9">
        <v>3</v>
      </c>
      <c r="L42" s="9">
        <v>0</v>
      </c>
      <c r="M42" s="9">
        <v>0</v>
      </c>
      <c r="N42" s="40"/>
    </row>
    <row r="43" spans="1:14" s="34" customFormat="1" ht="15" customHeight="1">
      <c r="A43" s="468"/>
      <c r="B43" s="165" t="s">
        <v>2934</v>
      </c>
      <c r="C43" s="166" t="s">
        <v>2925</v>
      </c>
      <c r="D43" s="9">
        <f t="shared" si="1"/>
        <v>10</v>
      </c>
      <c r="E43" s="9">
        <v>0</v>
      </c>
      <c r="F43" s="9">
        <v>0</v>
      </c>
      <c r="G43" s="9">
        <v>0</v>
      </c>
      <c r="H43" s="9">
        <v>0</v>
      </c>
      <c r="I43" s="9">
        <v>2</v>
      </c>
      <c r="J43" s="9">
        <v>6</v>
      </c>
      <c r="K43" s="9">
        <v>2</v>
      </c>
      <c r="L43" s="9">
        <v>0</v>
      </c>
      <c r="M43" s="9">
        <v>0</v>
      </c>
      <c r="N43" s="40"/>
    </row>
    <row r="44" spans="1:14" s="34" customFormat="1" ht="15" customHeight="1">
      <c r="A44" s="468"/>
      <c r="B44" s="167" t="s">
        <v>2935</v>
      </c>
      <c r="C44" s="166" t="s">
        <v>2927</v>
      </c>
      <c r="D44" s="9">
        <f t="shared" si="1"/>
        <v>1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0</v>
      </c>
      <c r="K44" s="9">
        <v>0</v>
      </c>
      <c r="L44" s="9">
        <v>0</v>
      </c>
      <c r="M44" s="9">
        <v>0</v>
      </c>
      <c r="N44" s="40"/>
    </row>
    <row r="45" spans="1:14" s="34" customFormat="1" ht="15" customHeight="1">
      <c r="A45" s="468"/>
      <c r="B45" s="165" t="s">
        <v>2936</v>
      </c>
      <c r="C45" s="166" t="s">
        <v>2925</v>
      </c>
      <c r="D45" s="9">
        <f t="shared" si="1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40"/>
    </row>
    <row r="46" spans="1:14" s="34" customFormat="1" ht="15" customHeight="1">
      <c r="A46" s="468"/>
      <c r="B46" s="167" t="s">
        <v>2937</v>
      </c>
      <c r="C46" s="166" t="s">
        <v>2927</v>
      </c>
      <c r="D46" s="9">
        <f t="shared" si="1"/>
        <v>0</v>
      </c>
      <c r="E46" s="9">
        <f t="shared" ref="E46:M48" si="3">SUM(F46:N46)</f>
        <v>0</v>
      </c>
      <c r="F46" s="9">
        <f t="shared" si="3"/>
        <v>0</v>
      </c>
      <c r="G46" s="9">
        <f t="shared" si="3"/>
        <v>0</v>
      </c>
      <c r="H46" s="9">
        <f t="shared" si="3"/>
        <v>0</v>
      </c>
      <c r="I46" s="9">
        <f t="shared" si="3"/>
        <v>0</v>
      </c>
      <c r="J46" s="9">
        <f t="shared" si="3"/>
        <v>0</v>
      </c>
      <c r="K46" s="9">
        <f t="shared" si="3"/>
        <v>0</v>
      </c>
      <c r="L46" s="9">
        <f t="shared" si="3"/>
        <v>0</v>
      </c>
      <c r="M46" s="9">
        <f t="shared" si="3"/>
        <v>0</v>
      </c>
      <c r="N46" s="40"/>
    </row>
    <row r="47" spans="1:14" s="34" customFormat="1" ht="15" customHeight="1">
      <c r="A47" s="468"/>
      <c r="B47" s="165" t="s">
        <v>2938</v>
      </c>
      <c r="C47" s="166" t="s">
        <v>2925</v>
      </c>
      <c r="D47" s="9">
        <f t="shared" si="1"/>
        <v>0</v>
      </c>
      <c r="E47" s="9">
        <f t="shared" si="3"/>
        <v>0</v>
      </c>
      <c r="F47" s="9">
        <f t="shared" si="3"/>
        <v>0</v>
      </c>
      <c r="G47" s="9">
        <f t="shared" si="3"/>
        <v>0</v>
      </c>
      <c r="H47" s="9">
        <f t="shared" si="3"/>
        <v>0</v>
      </c>
      <c r="I47" s="9">
        <f t="shared" si="3"/>
        <v>0</v>
      </c>
      <c r="J47" s="9">
        <f t="shared" si="3"/>
        <v>0</v>
      </c>
      <c r="K47" s="9">
        <f t="shared" si="3"/>
        <v>0</v>
      </c>
      <c r="L47" s="9">
        <f t="shared" si="3"/>
        <v>0</v>
      </c>
      <c r="M47" s="9">
        <f t="shared" si="3"/>
        <v>0</v>
      </c>
      <c r="N47" s="40"/>
    </row>
    <row r="48" spans="1:14" s="34" customFormat="1" ht="15" customHeight="1">
      <c r="A48" s="468"/>
      <c r="B48" s="167" t="s">
        <v>2939</v>
      </c>
      <c r="C48" s="166" t="s">
        <v>2927</v>
      </c>
      <c r="D48" s="9">
        <f t="shared" si="1"/>
        <v>0</v>
      </c>
      <c r="E48" s="9">
        <f t="shared" si="3"/>
        <v>0</v>
      </c>
      <c r="F48" s="9">
        <f t="shared" si="3"/>
        <v>0</v>
      </c>
      <c r="G48" s="9">
        <f t="shared" si="3"/>
        <v>0</v>
      </c>
      <c r="H48" s="9">
        <f t="shared" si="3"/>
        <v>0</v>
      </c>
      <c r="I48" s="9">
        <f t="shared" si="3"/>
        <v>0</v>
      </c>
      <c r="J48" s="9">
        <f t="shared" si="3"/>
        <v>0</v>
      </c>
      <c r="K48" s="9">
        <f t="shared" si="3"/>
        <v>0</v>
      </c>
      <c r="L48" s="9">
        <f t="shared" si="3"/>
        <v>0</v>
      </c>
      <c r="M48" s="9">
        <f t="shared" si="3"/>
        <v>0</v>
      </c>
      <c r="N48" s="40"/>
    </row>
    <row r="49" spans="1:14" s="34" customFormat="1" ht="15" customHeight="1">
      <c r="A49" s="468" t="s">
        <v>2944</v>
      </c>
      <c r="B49" s="165" t="s">
        <v>2941</v>
      </c>
      <c r="C49" s="166" t="s">
        <v>2925</v>
      </c>
      <c r="D49" s="9">
        <f t="shared" si="1"/>
        <v>242</v>
      </c>
      <c r="E49" s="9">
        <f>SUM(E51,E53,E55,E57,E59,E61)</f>
        <v>0</v>
      </c>
      <c r="F49" s="9">
        <f t="shared" ref="F49:M50" si="4">SUM(F51,F53,F55,F57,F59,F61)</f>
        <v>0</v>
      </c>
      <c r="G49" s="9">
        <f t="shared" si="4"/>
        <v>1</v>
      </c>
      <c r="H49" s="9">
        <f t="shared" si="4"/>
        <v>9</v>
      </c>
      <c r="I49" s="9">
        <f t="shared" si="4"/>
        <v>24</v>
      </c>
      <c r="J49" s="9">
        <f t="shared" si="4"/>
        <v>130</v>
      </c>
      <c r="K49" s="9">
        <f t="shared" si="4"/>
        <v>43</v>
      </c>
      <c r="L49" s="9">
        <f t="shared" si="4"/>
        <v>20</v>
      </c>
      <c r="M49" s="9">
        <f t="shared" si="4"/>
        <v>15</v>
      </c>
      <c r="N49" s="40"/>
    </row>
    <row r="50" spans="1:14" s="34" customFormat="1" ht="15" customHeight="1">
      <c r="A50" s="468"/>
      <c r="B50" s="167" t="s">
        <v>2942</v>
      </c>
      <c r="C50" s="166" t="s">
        <v>2927</v>
      </c>
      <c r="D50" s="9">
        <f t="shared" si="1"/>
        <v>162</v>
      </c>
      <c r="E50" s="9">
        <f>SUM(E52,E54,E56,E58,E60,E62)</f>
        <v>0</v>
      </c>
      <c r="F50" s="9">
        <f t="shared" si="4"/>
        <v>0</v>
      </c>
      <c r="G50" s="9">
        <f t="shared" si="4"/>
        <v>2</v>
      </c>
      <c r="H50" s="9">
        <f t="shared" si="4"/>
        <v>10</v>
      </c>
      <c r="I50" s="9">
        <f t="shared" si="4"/>
        <v>30</v>
      </c>
      <c r="J50" s="9">
        <f t="shared" si="4"/>
        <v>58</v>
      </c>
      <c r="K50" s="9">
        <f t="shared" si="4"/>
        <v>42</v>
      </c>
      <c r="L50" s="9">
        <f t="shared" si="4"/>
        <v>12</v>
      </c>
      <c r="M50" s="9">
        <f t="shared" si="4"/>
        <v>8</v>
      </c>
      <c r="N50" s="40"/>
    </row>
    <row r="51" spans="1:14" s="34" customFormat="1" ht="15" customHeight="1">
      <c r="A51" s="468"/>
      <c r="B51" s="165" t="s">
        <v>2928</v>
      </c>
      <c r="C51" s="166" t="s">
        <v>2925</v>
      </c>
      <c r="D51" s="9">
        <f t="shared" ref="D51:D62" si="5">SUM(E51:M51)</f>
        <v>91</v>
      </c>
      <c r="E51" s="9">
        <v>0</v>
      </c>
      <c r="F51" s="9">
        <v>0</v>
      </c>
      <c r="G51" s="9">
        <v>0</v>
      </c>
      <c r="H51" s="9">
        <v>2</v>
      </c>
      <c r="I51" s="9">
        <v>13</v>
      </c>
      <c r="J51" s="9">
        <v>44</v>
      </c>
      <c r="K51" s="9">
        <v>18</v>
      </c>
      <c r="L51" s="9">
        <v>7</v>
      </c>
      <c r="M51" s="9">
        <v>7</v>
      </c>
      <c r="N51" s="40"/>
    </row>
    <row r="52" spans="1:14" s="34" customFormat="1" ht="15" customHeight="1">
      <c r="A52" s="468"/>
      <c r="B52" s="167" t="s">
        <v>2929</v>
      </c>
      <c r="C52" s="166" t="s">
        <v>2927</v>
      </c>
      <c r="D52" s="9">
        <f t="shared" si="5"/>
        <v>70</v>
      </c>
      <c r="E52" s="9">
        <v>0</v>
      </c>
      <c r="F52" s="9">
        <v>0</v>
      </c>
      <c r="G52" s="9">
        <v>1</v>
      </c>
      <c r="H52" s="9">
        <v>3</v>
      </c>
      <c r="I52" s="9">
        <v>17</v>
      </c>
      <c r="J52" s="9">
        <v>18</v>
      </c>
      <c r="K52" s="9">
        <v>19</v>
      </c>
      <c r="L52" s="9">
        <v>8</v>
      </c>
      <c r="M52" s="9">
        <v>4</v>
      </c>
      <c r="N52" s="40"/>
    </row>
    <row r="53" spans="1:14" s="34" customFormat="1" ht="15" customHeight="1">
      <c r="A53" s="468"/>
      <c r="B53" s="165" t="s">
        <v>2930</v>
      </c>
      <c r="C53" s="166" t="s">
        <v>2925</v>
      </c>
      <c r="D53" s="9">
        <f t="shared" si="5"/>
        <v>58</v>
      </c>
      <c r="E53" s="9">
        <v>0</v>
      </c>
      <c r="F53" s="9">
        <v>0</v>
      </c>
      <c r="G53" s="9">
        <v>0</v>
      </c>
      <c r="H53" s="9">
        <v>2</v>
      </c>
      <c r="I53" s="9">
        <v>3</v>
      </c>
      <c r="J53" s="9">
        <v>33</v>
      </c>
      <c r="K53" s="9">
        <v>8</v>
      </c>
      <c r="L53" s="9">
        <v>7</v>
      </c>
      <c r="M53" s="9">
        <v>5</v>
      </c>
      <c r="N53" s="40"/>
    </row>
    <row r="54" spans="1:14" s="34" customFormat="1" ht="15" customHeight="1">
      <c r="A54" s="468"/>
      <c r="B54" s="167" t="s">
        <v>2931</v>
      </c>
      <c r="C54" s="166" t="s">
        <v>2927</v>
      </c>
      <c r="D54" s="9">
        <f t="shared" si="5"/>
        <v>35</v>
      </c>
      <c r="E54" s="9">
        <v>0</v>
      </c>
      <c r="F54" s="9">
        <v>0</v>
      </c>
      <c r="G54" s="9">
        <v>1</v>
      </c>
      <c r="H54" s="9">
        <v>3</v>
      </c>
      <c r="I54" s="9">
        <v>5</v>
      </c>
      <c r="J54" s="9">
        <v>15</v>
      </c>
      <c r="K54" s="9">
        <v>7</v>
      </c>
      <c r="L54" s="9">
        <v>1</v>
      </c>
      <c r="M54" s="9">
        <v>3</v>
      </c>
      <c r="N54" s="40"/>
    </row>
    <row r="55" spans="1:14" s="34" customFormat="1" ht="15" customHeight="1">
      <c r="A55" s="468"/>
      <c r="B55" s="165" t="s">
        <v>2932</v>
      </c>
      <c r="C55" s="166" t="s">
        <v>2925</v>
      </c>
      <c r="D55" s="9">
        <f t="shared" si="5"/>
        <v>31</v>
      </c>
      <c r="E55" s="9">
        <v>0</v>
      </c>
      <c r="F55" s="9">
        <v>0</v>
      </c>
      <c r="G55" s="9">
        <v>1</v>
      </c>
      <c r="H55" s="9">
        <v>0</v>
      </c>
      <c r="I55" s="9">
        <v>5</v>
      </c>
      <c r="J55" s="9">
        <v>16</v>
      </c>
      <c r="K55" s="9">
        <v>4</v>
      </c>
      <c r="L55" s="9">
        <v>3</v>
      </c>
      <c r="M55" s="9">
        <v>2</v>
      </c>
      <c r="N55" s="40"/>
    </row>
    <row r="56" spans="1:14" s="34" customFormat="1" ht="15" customHeight="1">
      <c r="A56" s="468"/>
      <c r="B56" s="167" t="s">
        <v>2933</v>
      </c>
      <c r="C56" s="166" t="s">
        <v>2927</v>
      </c>
      <c r="D56" s="9">
        <f t="shared" si="5"/>
        <v>37</v>
      </c>
      <c r="E56" s="9">
        <v>0</v>
      </c>
      <c r="F56" s="9">
        <v>0</v>
      </c>
      <c r="G56" s="9">
        <v>0</v>
      </c>
      <c r="H56" s="9">
        <v>2</v>
      </c>
      <c r="I56" s="9">
        <v>5</v>
      </c>
      <c r="J56" s="9">
        <v>16</v>
      </c>
      <c r="K56" s="9">
        <v>10</v>
      </c>
      <c r="L56" s="9">
        <v>3</v>
      </c>
      <c r="M56" s="9">
        <v>1</v>
      </c>
      <c r="N56" s="40"/>
    </row>
    <row r="57" spans="1:14" s="34" customFormat="1" ht="15" customHeight="1">
      <c r="A57" s="468"/>
      <c r="B57" s="165" t="s">
        <v>2934</v>
      </c>
      <c r="C57" s="166" t="s">
        <v>2925</v>
      </c>
      <c r="D57" s="9">
        <f t="shared" si="5"/>
        <v>33</v>
      </c>
      <c r="E57" s="9">
        <v>0</v>
      </c>
      <c r="F57" s="9">
        <v>0</v>
      </c>
      <c r="G57" s="9">
        <v>0</v>
      </c>
      <c r="H57" s="9">
        <v>3</v>
      </c>
      <c r="I57" s="9">
        <v>2</v>
      </c>
      <c r="J57" s="9">
        <v>18</v>
      </c>
      <c r="K57" s="9">
        <v>8</v>
      </c>
      <c r="L57" s="9">
        <v>1</v>
      </c>
      <c r="M57" s="9">
        <v>1</v>
      </c>
      <c r="N57" s="40"/>
    </row>
    <row r="58" spans="1:14" s="34" customFormat="1" ht="15" customHeight="1">
      <c r="A58" s="468"/>
      <c r="B58" s="167" t="s">
        <v>2935</v>
      </c>
      <c r="C58" s="166" t="s">
        <v>2927</v>
      </c>
      <c r="D58" s="9">
        <f t="shared" si="5"/>
        <v>13</v>
      </c>
      <c r="E58" s="9">
        <v>0</v>
      </c>
      <c r="F58" s="9">
        <v>0</v>
      </c>
      <c r="G58" s="9">
        <v>0</v>
      </c>
      <c r="H58" s="9">
        <v>0</v>
      </c>
      <c r="I58" s="9">
        <v>3</v>
      </c>
      <c r="J58" s="9">
        <v>6</v>
      </c>
      <c r="K58" s="9">
        <v>4</v>
      </c>
      <c r="L58" s="9">
        <v>0</v>
      </c>
      <c r="M58" s="9">
        <v>0</v>
      </c>
      <c r="N58" s="40"/>
    </row>
    <row r="59" spans="1:14" s="34" customFormat="1" ht="15" customHeight="1">
      <c r="A59" s="468"/>
      <c r="B59" s="165" t="s">
        <v>2936</v>
      </c>
      <c r="C59" s="166" t="s">
        <v>2925</v>
      </c>
      <c r="D59" s="9">
        <f t="shared" si="5"/>
        <v>29</v>
      </c>
      <c r="E59" s="9">
        <v>0</v>
      </c>
      <c r="F59" s="9">
        <v>0</v>
      </c>
      <c r="G59" s="9">
        <v>0</v>
      </c>
      <c r="H59" s="9">
        <v>2</v>
      </c>
      <c r="I59" s="9">
        <v>1</v>
      </c>
      <c r="J59" s="9">
        <v>19</v>
      </c>
      <c r="K59" s="9">
        <v>5</v>
      </c>
      <c r="L59" s="9">
        <v>2</v>
      </c>
      <c r="M59" s="9">
        <v>0</v>
      </c>
      <c r="N59" s="40"/>
    </row>
    <row r="60" spans="1:14" s="34" customFormat="1" ht="15" customHeight="1">
      <c r="A60" s="468"/>
      <c r="B60" s="167" t="s">
        <v>2937</v>
      </c>
      <c r="C60" s="166" t="s">
        <v>2927</v>
      </c>
      <c r="D60" s="9">
        <f t="shared" si="5"/>
        <v>7</v>
      </c>
      <c r="E60" s="9">
        <v>0</v>
      </c>
      <c r="F60" s="9">
        <v>0</v>
      </c>
      <c r="G60" s="9">
        <v>0</v>
      </c>
      <c r="H60" s="9">
        <v>2</v>
      </c>
      <c r="I60" s="9">
        <v>0</v>
      </c>
      <c r="J60" s="9">
        <v>3</v>
      </c>
      <c r="K60" s="9">
        <v>2</v>
      </c>
      <c r="L60" s="9">
        <v>0</v>
      </c>
      <c r="M60" s="9">
        <v>0</v>
      </c>
      <c r="N60" s="40"/>
    </row>
    <row r="61" spans="1:14" s="34" customFormat="1" ht="15" customHeight="1">
      <c r="A61" s="468"/>
      <c r="B61" s="165" t="s">
        <v>2938</v>
      </c>
      <c r="C61" s="166" t="s">
        <v>2925</v>
      </c>
      <c r="D61" s="9">
        <f t="shared" si="5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40"/>
    </row>
    <row r="62" spans="1:14" s="34" customFormat="1" ht="15" customHeight="1">
      <c r="A62" s="468"/>
      <c r="B62" s="167" t="s">
        <v>2939</v>
      </c>
      <c r="C62" s="166" t="s">
        <v>2927</v>
      </c>
      <c r="D62" s="9">
        <f t="shared" si="5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40"/>
    </row>
    <row r="63" spans="1:14" s="14" customFormat="1" ht="14.25">
      <c r="A63" s="61" t="s">
        <v>2945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4" s="14" customFormat="1" ht="14.25">
      <c r="A64" s="30" t="s">
        <v>2946</v>
      </c>
    </row>
    <row r="65" spans="1:3" s="14" customFormat="1" ht="14.25">
      <c r="A65" s="30" t="s">
        <v>2947</v>
      </c>
      <c r="B65" s="31"/>
      <c r="C65" s="31"/>
    </row>
    <row r="66" spans="1:3" s="14" customFormat="1" ht="14.25">
      <c r="A66" s="30" t="s">
        <v>2948</v>
      </c>
    </row>
    <row r="67" spans="1:3" s="14" customFormat="1" ht="14.25">
      <c r="A67" s="30" t="s">
        <v>2949</v>
      </c>
    </row>
    <row r="68" spans="1:3" s="15" customFormat="1" ht="14.25">
      <c r="A68" s="30" t="s">
        <v>2950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1"/>
  </sheetPr>
  <dimension ref="A1:N76"/>
  <sheetViews>
    <sheetView workbookViewId="0">
      <selection sqref="A1:M1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4" ht="21.2" customHeight="1">
      <c r="A1" s="449" t="s">
        <v>2857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4" ht="20.25">
      <c r="A2" s="450" t="s">
        <v>2858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4">
      <c r="B3" s="451" t="s">
        <v>2859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2860</v>
      </c>
      <c r="M3" s="452"/>
    </row>
    <row r="4" spans="1:14">
      <c r="B4" s="455" t="s">
        <v>2861</v>
      </c>
      <c r="C4" s="455"/>
      <c r="D4" s="455"/>
      <c r="E4" s="455"/>
      <c r="F4" s="455"/>
      <c r="G4" s="455"/>
      <c r="H4" s="455"/>
      <c r="I4" s="455"/>
      <c r="J4" s="455"/>
      <c r="K4" s="455"/>
      <c r="L4" s="452" t="s">
        <v>2862</v>
      </c>
      <c r="M4" s="452"/>
    </row>
    <row r="5" spans="1:14">
      <c r="A5" s="457" t="s">
        <v>2863</v>
      </c>
      <c r="B5" s="471"/>
      <c r="C5" s="456" t="s">
        <v>2864</v>
      </c>
      <c r="D5" s="459" t="s">
        <v>2865</v>
      </c>
      <c r="E5" s="459"/>
      <c r="F5" s="459"/>
      <c r="G5" s="459"/>
      <c r="H5" s="459"/>
      <c r="I5" s="459"/>
      <c r="J5" s="459"/>
      <c r="K5" s="459"/>
      <c r="L5" s="459"/>
      <c r="M5" s="459"/>
    </row>
    <row r="6" spans="1:14" s="5" customFormat="1" ht="51.95" customHeight="1">
      <c r="A6" s="471"/>
      <c r="B6" s="471"/>
      <c r="C6" s="456"/>
      <c r="D6" s="55" t="s">
        <v>2866</v>
      </c>
      <c r="E6" s="76" t="s">
        <v>2867</v>
      </c>
      <c r="F6" s="76" t="s">
        <v>2868</v>
      </c>
      <c r="G6" s="76" t="s">
        <v>2869</v>
      </c>
      <c r="H6" s="76" t="s">
        <v>2870</v>
      </c>
      <c r="I6" s="76" t="s">
        <v>2871</v>
      </c>
      <c r="J6" s="76" t="s">
        <v>2872</v>
      </c>
      <c r="K6" s="76" t="s">
        <v>2873</v>
      </c>
      <c r="L6" s="76" t="s">
        <v>2874</v>
      </c>
      <c r="M6" s="76" t="s">
        <v>2875</v>
      </c>
    </row>
    <row r="7" spans="1:14" s="34" customFormat="1" ht="15" customHeight="1">
      <c r="A7" s="456" t="s">
        <v>2876</v>
      </c>
      <c r="B7" s="18" t="s">
        <v>2877</v>
      </c>
      <c r="C7" s="8" t="s">
        <v>2878</v>
      </c>
      <c r="D7" s="9">
        <f t="shared" ref="D7:M20" si="0">D21+D35+D49</f>
        <v>21290</v>
      </c>
      <c r="E7" s="9">
        <f t="shared" si="0"/>
        <v>0</v>
      </c>
      <c r="F7" s="9">
        <f t="shared" si="0"/>
        <v>15</v>
      </c>
      <c r="G7" s="9">
        <f t="shared" si="0"/>
        <v>560</v>
      </c>
      <c r="H7" s="9">
        <f t="shared" si="0"/>
        <v>3999</v>
      </c>
      <c r="I7" s="9">
        <f t="shared" si="0"/>
        <v>7228</v>
      </c>
      <c r="J7" s="9">
        <f t="shared" si="0"/>
        <v>6302</v>
      </c>
      <c r="K7" s="9">
        <f t="shared" si="0"/>
        <v>2372</v>
      </c>
      <c r="L7" s="9">
        <f t="shared" si="0"/>
        <v>728</v>
      </c>
      <c r="M7" s="9">
        <f t="shared" si="0"/>
        <v>86</v>
      </c>
      <c r="N7" s="40"/>
    </row>
    <row r="8" spans="1:14" s="34" customFormat="1" ht="15" customHeight="1">
      <c r="A8" s="456"/>
      <c r="B8" s="17" t="s">
        <v>2879</v>
      </c>
      <c r="C8" s="8" t="s">
        <v>2880</v>
      </c>
      <c r="D8" s="9">
        <f t="shared" si="0"/>
        <v>10465</v>
      </c>
      <c r="E8" s="9">
        <f t="shared" si="0"/>
        <v>0</v>
      </c>
      <c r="F8" s="9">
        <f t="shared" si="0"/>
        <v>7</v>
      </c>
      <c r="G8" s="9">
        <f t="shared" si="0"/>
        <v>456</v>
      </c>
      <c r="H8" s="9">
        <f t="shared" si="0"/>
        <v>1796</v>
      </c>
      <c r="I8" s="9">
        <f t="shared" si="0"/>
        <v>2991</v>
      </c>
      <c r="J8" s="9">
        <f t="shared" si="0"/>
        <v>3376</v>
      </c>
      <c r="K8" s="9">
        <f t="shared" si="0"/>
        <v>1458</v>
      </c>
      <c r="L8" s="9">
        <f t="shared" si="0"/>
        <v>348</v>
      </c>
      <c r="M8" s="9">
        <f t="shared" si="0"/>
        <v>33</v>
      </c>
      <c r="N8" s="40"/>
    </row>
    <row r="9" spans="1:14" s="34" customFormat="1" ht="15" customHeight="1">
      <c r="A9" s="456"/>
      <c r="B9" s="18" t="s">
        <v>2881</v>
      </c>
      <c r="C9" s="8" t="s">
        <v>2878</v>
      </c>
      <c r="D9" s="9">
        <f t="shared" si="0"/>
        <v>12715</v>
      </c>
      <c r="E9" s="9">
        <f t="shared" si="0"/>
        <v>0</v>
      </c>
      <c r="F9" s="9">
        <f t="shared" si="0"/>
        <v>9</v>
      </c>
      <c r="G9" s="9">
        <f t="shared" si="0"/>
        <v>388</v>
      </c>
      <c r="H9" s="9">
        <f t="shared" si="0"/>
        <v>2719</v>
      </c>
      <c r="I9" s="9">
        <f t="shared" si="0"/>
        <v>5163</v>
      </c>
      <c r="J9" s="9">
        <f t="shared" si="0"/>
        <v>3155</v>
      </c>
      <c r="K9" s="9">
        <f t="shared" si="0"/>
        <v>977</v>
      </c>
      <c r="L9" s="9">
        <f t="shared" si="0"/>
        <v>279</v>
      </c>
      <c r="M9" s="9">
        <f t="shared" si="0"/>
        <v>25</v>
      </c>
      <c r="N9" s="40"/>
    </row>
    <row r="10" spans="1:14" s="34" customFormat="1" ht="15" customHeight="1">
      <c r="A10" s="456"/>
      <c r="B10" s="17" t="s">
        <v>2882</v>
      </c>
      <c r="C10" s="8" t="s">
        <v>2880</v>
      </c>
      <c r="D10" s="9">
        <f t="shared" si="0"/>
        <v>5262</v>
      </c>
      <c r="E10" s="9">
        <f t="shared" si="0"/>
        <v>0</v>
      </c>
      <c r="F10" s="9">
        <f t="shared" si="0"/>
        <v>2</v>
      </c>
      <c r="G10" s="9">
        <f t="shared" si="0"/>
        <v>273</v>
      </c>
      <c r="H10" s="9">
        <f t="shared" si="0"/>
        <v>924</v>
      </c>
      <c r="I10" s="9">
        <f t="shared" si="0"/>
        <v>1702</v>
      </c>
      <c r="J10" s="9">
        <f t="shared" si="0"/>
        <v>1490</v>
      </c>
      <c r="K10" s="9">
        <f t="shared" si="0"/>
        <v>683</v>
      </c>
      <c r="L10" s="9">
        <f t="shared" si="0"/>
        <v>173</v>
      </c>
      <c r="M10" s="9">
        <f t="shared" si="0"/>
        <v>15</v>
      </c>
      <c r="N10" s="40"/>
    </row>
    <row r="11" spans="1:14" s="34" customFormat="1" ht="15" customHeight="1">
      <c r="A11" s="456"/>
      <c r="B11" s="18" t="s">
        <v>2883</v>
      </c>
      <c r="C11" s="8" t="s">
        <v>2878</v>
      </c>
      <c r="D11" s="9">
        <f t="shared" si="0"/>
        <v>3466</v>
      </c>
      <c r="E11" s="9">
        <f t="shared" si="0"/>
        <v>0</v>
      </c>
      <c r="F11" s="9">
        <f t="shared" si="0"/>
        <v>3</v>
      </c>
      <c r="G11" s="9">
        <f t="shared" si="0"/>
        <v>67</v>
      </c>
      <c r="H11" s="9">
        <f t="shared" si="0"/>
        <v>561</v>
      </c>
      <c r="I11" s="9">
        <f t="shared" si="0"/>
        <v>932</v>
      </c>
      <c r="J11" s="9">
        <f t="shared" si="0"/>
        <v>1223</v>
      </c>
      <c r="K11" s="9">
        <f t="shared" si="0"/>
        <v>479</v>
      </c>
      <c r="L11" s="9">
        <f t="shared" si="0"/>
        <v>175</v>
      </c>
      <c r="M11" s="9">
        <f t="shared" si="0"/>
        <v>26</v>
      </c>
      <c r="N11" s="40"/>
    </row>
    <row r="12" spans="1:14" s="34" customFormat="1" ht="15" customHeight="1">
      <c r="A12" s="456"/>
      <c r="B12" s="17" t="s">
        <v>2884</v>
      </c>
      <c r="C12" s="8" t="s">
        <v>2880</v>
      </c>
      <c r="D12" s="9">
        <f t="shared" si="0"/>
        <v>1938</v>
      </c>
      <c r="E12" s="9">
        <f t="shared" si="0"/>
        <v>0</v>
      </c>
      <c r="F12" s="9">
        <f t="shared" si="0"/>
        <v>1</v>
      </c>
      <c r="G12" s="9">
        <f t="shared" si="0"/>
        <v>66</v>
      </c>
      <c r="H12" s="9">
        <f t="shared" si="0"/>
        <v>299</v>
      </c>
      <c r="I12" s="9">
        <f t="shared" si="0"/>
        <v>477</v>
      </c>
      <c r="J12" s="9">
        <f t="shared" si="0"/>
        <v>720</v>
      </c>
      <c r="K12" s="9">
        <f t="shared" si="0"/>
        <v>303</v>
      </c>
      <c r="L12" s="9">
        <f t="shared" si="0"/>
        <v>64</v>
      </c>
      <c r="M12" s="9">
        <f t="shared" si="0"/>
        <v>8</v>
      </c>
      <c r="N12" s="40"/>
    </row>
    <row r="13" spans="1:14" s="34" customFormat="1" ht="15" customHeight="1">
      <c r="A13" s="456"/>
      <c r="B13" s="18" t="s">
        <v>2885</v>
      </c>
      <c r="C13" s="8" t="s">
        <v>2878</v>
      </c>
      <c r="D13" s="9">
        <f t="shared" si="0"/>
        <v>1870</v>
      </c>
      <c r="E13" s="9">
        <f t="shared" si="0"/>
        <v>0</v>
      </c>
      <c r="F13" s="9">
        <f t="shared" si="0"/>
        <v>0</v>
      </c>
      <c r="G13" s="9">
        <f t="shared" si="0"/>
        <v>37</v>
      </c>
      <c r="H13" s="9">
        <f t="shared" si="0"/>
        <v>255</v>
      </c>
      <c r="I13" s="9">
        <f t="shared" si="0"/>
        <v>356</v>
      </c>
      <c r="J13" s="9">
        <f t="shared" si="0"/>
        <v>718</v>
      </c>
      <c r="K13" s="9">
        <f t="shared" si="0"/>
        <v>363</v>
      </c>
      <c r="L13" s="9">
        <f t="shared" si="0"/>
        <v>128</v>
      </c>
      <c r="M13" s="9">
        <f t="shared" si="0"/>
        <v>13</v>
      </c>
      <c r="N13" s="40"/>
    </row>
    <row r="14" spans="1:14" s="34" customFormat="1" ht="15" customHeight="1">
      <c r="A14" s="456"/>
      <c r="B14" s="17" t="s">
        <v>2886</v>
      </c>
      <c r="C14" s="8" t="s">
        <v>2880</v>
      </c>
      <c r="D14" s="9">
        <f t="shared" si="0"/>
        <v>1184</v>
      </c>
      <c r="E14" s="9">
        <f t="shared" si="0"/>
        <v>0</v>
      </c>
      <c r="F14" s="9">
        <f t="shared" si="0"/>
        <v>0</v>
      </c>
      <c r="G14" s="9">
        <f t="shared" si="0"/>
        <v>32</v>
      </c>
      <c r="H14" s="9">
        <f t="shared" si="0"/>
        <v>171</v>
      </c>
      <c r="I14" s="9">
        <f t="shared" si="0"/>
        <v>250</v>
      </c>
      <c r="J14" s="9">
        <f t="shared" si="0"/>
        <v>463</v>
      </c>
      <c r="K14" s="9">
        <f t="shared" si="0"/>
        <v>205</v>
      </c>
      <c r="L14" s="9">
        <f t="shared" si="0"/>
        <v>61</v>
      </c>
      <c r="M14" s="9">
        <f t="shared" si="0"/>
        <v>2</v>
      </c>
      <c r="N14" s="40"/>
    </row>
    <row r="15" spans="1:14" s="34" customFormat="1" ht="15" customHeight="1">
      <c r="A15" s="456"/>
      <c r="B15" s="18" t="s">
        <v>2887</v>
      </c>
      <c r="C15" s="8" t="s">
        <v>2878</v>
      </c>
      <c r="D15" s="9">
        <f t="shared" si="0"/>
        <v>1445</v>
      </c>
      <c r="E15" s="9">
        <f t="shared" si="0"/>
        <v>0</v>
      </c>
      <c r="F15" s="9">
        <f t="shared" si="0"/>
        <v>1</v>
      </c>
      <c r="G15" s="9">
        <f t="shared" si="0"/>
        <v>25</v>
      </c>
      <c r="H15" s="9">
        <f t="shared" si="0"/>
        <v>200</v>
      </c>
      <c r="I15" s="9">
        <f t="shared" si="0"/>
        <v>338</v>
      </c>
      <c r="J15" s="9">
        <f t="shared" si="0"/>
        <v>561</v>
      </c>
      <c r="K15" s="9">
        <f t="shared" si="0"/>
        <v>238</v>
      </c>
      <c r="L15" s="9">
        <f t="shared" si="0"/>
        <v>68</v>
      </c>
      <c r="M15" s="9">
        <f t="shared" si="0"/>
        <v>14</v>
      </c>
      <c r="N15" s="40"/>
    </row>
    <row r="16" spans="1:14" s="34" customFormat="1" ht="15" customHeight="1">
      <c r="A16" s="456"/>
      <c r="B16" s="17" t="s">
        <v>2888</v>
      </c>
      <c r="C16" s="8" t="s">
        <v>2880</v>
      </c>
      <c r="D16" s="9">
        <f t="shared" si="0"/>
        <v>967</v>
      </c>
      <c r="E16" s="9">
        <f t="shared" si="0"/>
        <v>0</v>
      </c>
      <c r="F16" s="9">
        <f t="shared" si="0"/>
        <v>1</v>
      </c>
      <c r="G16" s="9">
        <f t="shared" si="0"/>
        <v>51</v>
      </c>
      <c r="H16" s="9">
        <f t="shared" si="0"/>
        <v>212</v>
      </c>
      <c r="I16" s="9">
        <f t="shared" si="0"/>
        <v>276</v>
      </c>
      <c r="J16" s="9">
        <f t="shared" si="0"/>
        <v>307</v>
      </c>
      <c r="K16" s="9">
        <f t="shared" si="0"/>
        <v>91</v>
      </c>
      <c r="L16" s="9">
        <f t="shared" si="0"/>
        <v>23</v>
      </c>
      <c r="M16" s="9">
        <f t="shared" si="0"/>
        <v>6</v>
      </c>
      <c r="N16" s="40"/>
    </row>
    <row r="17" spans="1:14" s="34" customFormat="1" ht="15" customHeight="1">
      <c r="A17" s="456"/>
      <c r="B17" s="18" t="s">
        <v>2889</v>
      </c>
      <c r="C17" s="8" t="s">
        <v>2878</v>
      </c>
      <c r="D17" s="9">
        <f t="shared" si="0"/>
        <v>654</v>
      </c>
      <c r="E17" s="9">
        <f t="shared" si="0"/>
        <v>0</v>
      </c>
      <c r="F17" s="9">
        <f t="shared" si="0"/>
        <v>2</v>
      </c>
      <c r="G17" s="9">
        <f t="shared" si="0"/>
        <v>17</v>
      </c>
      <c r="H17" s="9">
        <f t="shared" si="0"/>
        <v>82</v>
      </c>
      <c r="I17" s="9">
        <f t="shared" si="0"/>
        <v>162</v>
      </c>
      <c r="J17" s="9">
        <f t="shared" si="0"/>
        <v>269</v>
      </c>
      <c r="K17" s="9">
        <f t="shared" si="0"/>
        <v>101</v>
      </c>
      <c r="L17" s="9">
        <f t="shared" si="0"/>
        <v>19</v>
      </c>
      <c r="M17" s="9">
        <f t="shared" si="0"/>
        <v>2</v>
      </c>
      <c r="N17" s="40"/>
    </row>
    <row r="18" spans="1:14" s="34" customFormat="1" ht="15" customHeight="1">
      <c r="A18" s="456"/>
      <c r="B18" s="17" t="s">
        <v>2890</v>
      </c>
      <c r="C18" s="8" t="s">
        <v>2880</v>
      </c>
      <c r="D18" s="9">
        <f t="shared" si="0"/>
        <v>497</v>
      </c>
      <c r="E18" s="9">
        <f t="shared" si="0"/>
        <v>0</v>
      </c>
      <c r="F18" s="9">
        <f t="shared" si="0"/>
        <v>0</v>
      </c>
      <c r="G18" s="9">
        <f t="shared" si="0"/>
        <v>15</v>
      </c>
      <c r="H18" s="9">
        <f t="shared" si="0"/>
        <v>103</v>
      </c>
      <c r="I18" s="9">
        <f t="shared" si="0"/>
        <v>129</v>
      </c>
      <c r="J18" s="9">
        <f t="shared" si="0"/>
        <v>170</v>
      </c>
      <c r="K18" s="9">
        <f t="shared" si="0"/>
        <v>63</v>
      </c>
      <c r="L18" s="9">
        <f t="shared" si="0"/>
        <v>17</v>
      </c>
      <c r="M18" s="9">
        <f t="shared" si="0"/>
        <v>0</v>
      </c>
      <c r="N18" s="40"/>
    </row>
    <row r="19" spans="1:14" s="34" customFormat="1" ht="15" customHeight="1">
      <c r="A19" s="456"/>
      <c r="B19" s="18" t="s">
        <v>2891</v>
      </c>
      <c r="C19" s="8" t="s">
        <v>2878</v>
      </c>
      <c r="D19" s="9">
        <f t="shared" si="0"/>
        <v>1140</v>
      </c>
      <c r="E19" s="9">
        <f t="shared" si="0"/>
        <v>0</v>
      </c>
      <c r="F19" s="9">
        <f t="shared" si="0"/>
        <v>0</v>
      </c>
      <c r="G19" s="9">
        <f t="shared" si="0"/>
        <v>26</v>
      </c>
      <c r="H19" s="9">
        <f t="shared" si="0"/>
        <v>182</v>
      </c>
      <c r="I19" s="9">
        <f t="shared" si="0"/>
        <v>277</v>
      </c>
      <c r="J19" s="9">
        <f t="shared" si="0"/>
        <v>376</v>
      </c>
      <c r="K19" s="9">
        <f t="shared" si="0"/>
        <v>214</v>
      </c>
      <c r="L19" s="9">
        <f t="shared" si="0"/>
        <v>59</v>
      </c>
      <c r="M19" s="9">
        <f t="shared" si="0"/>
        <v>6</v>
      </c>
      <c r="N19" s="40"/>
    </row>
    <row r="20" spans="1:14" s="34" customFormat="1" ht="15" customHeight="1">
      <c r="A20" s="456"/>
      <c r="B20" s="17" t="s">
        <v>2892</v>
      </c>
      <c r="C20" s="8" t="s">
        <v>2880</v>
      </c>
      <c r="D20" s="9">
        <f t="shared" si="0"/>
        <v>617</v>
      </c>
      <c r="E20" s="9">
        <f t="shared" si="0"/>
        <v>0</v>
      </c>
      <c r="F20" s="9">
        <f t="shared" si="0"/>
        <v>3</v>
      </c>
      <c r="G20" s="9">
        <f t="shared" si="0"/>
        <v>19</v>
      </c>
      <c r="H20" s="9">
        <f t="shared" si="0"/>
        <v>87</v>
      </c>
      <c r="I20" s="9">
        <f t="shared" si="0"/>
        <v>157</v>
      </c>
      <c r="J20" s="9">
        <f t="shared" si="0"/>
        <v>226</v>
      </c>
      <c r="K20" s="9">
        <f t="shared" si="0"/>
        <v>113</v>
      </c>
      <c r="L20" s="9">
        <f t="shared" si="0"/>
        <v>10</v>
      </c>
      <c r="M20" s="9">
        <f t="shared" si="0"/>
        <v>2</v>
      </c>
      <c r="N20" s="40"/>
    </row>
    <row r="21" spans="1:14" s="34" customFormat="1" ht="15" customHeight="1">
      <c r="A21" s="456" t="s">
        <v>2893</v>
      </c>
      <c r="B21" s="18" t="s">
        <v>2894</v>
      </c>
      <c r="C21" s="8" t="s">
        <v>2878</v>
      </c>
      <c r="D21" s="9">
        <v>20979</v>
      </c>
      <c r="E21" s="9">
        <v>0</v>
      </c>
      <c r="F21" s="9">
        <v>15</v>
      </c>
      <c r="G21" s="9">
        <v>559</v>
      </c>
      <c r="H21" s="9">
        <v>3990</v>
      </c>
      <c r="I21" s="9">
        <v>7188</v>
      </c>
      <c r="J21" s="9">
        <v>6148</v>
      </c>
      <c r="K21" s="9">
        <v>2316</v>
      </c>
      <c r="L21" s="9">
        <v>698</v>
      </c>
      <c r="M21" s="9">
        <v>65</v>
      </c>
      <c r="N21" s="40"/>
    </row>
    <row r="22" spans="1:14" s="34" customFormat="1" ht="15" customHeight="1">
      <c r="A22" s="456"/>
      <c r="B22" s="17" t="s">
        <v>2895</v>
      </c>
      <c r="C22" s="8" t="s">
        <v>2880</v>
      </c>
      <c r="D22" s="9">
        <v>10244</v>
      </c>
      <c r="E22" s="9">
        <v>0</v>
      </c>
      <c r="F22" s="9">
        <v>7</v>
      </c>
      <c r="G22" s="9">
        <v>454</v>
      </c>
      <c r="H22" s="9">
        <v>1781</v>
      </c>
      <c r="I22" s="9">
        <v>2942</v>
      </c>
      <c r="J22" s="9">
        <v>3308</v>
      </c>
      <c r="K22" s="9">
        <v>1400</v>
      </c>
      <c r="L22" s="9">
        <v>328</v>
      </c>
      <c r="M22" s="9">
        <v>24</v>
      </c>
      <c r="N22" s="40"/>
    </row>
    <row r="23" spans="1:14" s="34" customFormat="1" ht="15" customHeight="1">
      <c r="A23" s="456"/>
      <c r="B23" s="18" t="s">
        <v>2881</v>
      </c>
      <c r="C23" s="8" t="s">
        <v>2878</v>
      </c>
      <c r="D23" s="9">
        <v>12600</v>
      </c>
      <c r="E23" s="9">
        <v>0</v>
      </c>
      <c r="F23" s="9">
        <v>9</v>
      </c>
      <c r="G23" s="9">
        <v>388</v>
      </c>
      <c r="H23" s="9">
        <v>2717</v>
      </c>
      <c r="I23" s="9">
        <v>5147</v>
      </c>
      <c r="J23" s="9">
        <v>3103</v>
      </c>
      <c r="K23" s="9">
        <v>952</v>
      </c>
      <c r="L23" s="9">
        <v>268</v>
      </c>
      <c r="M23" s="9">
        <v>16</v>
      </c>
      <c r="N23" s="40"/>
    </row>
    <row r="24" spans="1:14" s="34" customFormat="1" ht="15" customHeight="1">
      <c r="A24" s="456"/>
      <c r="B24" s="17" t="s">
        <v>2882</v>
      </c>
      <c r="C24" s="8" t="s">
        <v>2880</v>
      </c>
      <c r="D24" s="9">
        <v>5163</v>
      </c>
      <c r="E24" s="9">
        <v>0</v>
      </c>
      <c r="F24" s="9">
        <v>2</v>
      </c>
      <c r="G24" s="9">
        <v>272</v>
      </c>
      <c r="H24" s="9">
        <v>919</v>
      </c>
      <c r="I24" s="9">
        <v>1675</v>
      </c>
      <c r="J24" s="9">
        <v>1465</v>
      </c>
      <c r="K24" s="9">
        <v>657</v>
      </c>
      <c r="L24" s="9">
        <v>163</v>
      </c>
      <c r="M24" s="9">
        <v>10</v>
      </c>
      <c r="N24" s="40"/>
    </row>
    <row r="25" spans="1:14" s="34" customFormat="1" ht="15" customHeight="1">
      <c r="A25" s="456"/>
      <c r="B25" s="18" t="s">
        <v>2883</v>
      </c>
      <c r="C25" s="8" t="s">
        <v>2878</v>
      </c>
      <c r="D25" s="9">
        <v>3379</v>
      </c>
      <c r="E25" s="9">
        <v>0</v>
      </c>
      <c r="F25" s="9">
        <v>3</v>
      </c>
      <c r="G25" s="9">
        <v>67</v>
      </c>
      <c r="H25" s="9">
        <v>559</v>
      </c>
      <c r="I25" s="9">
        <v>920</v>
      </c>
      <c r="J25" s="9">
        <v>1183</v>
      </c>
      <c r="K25" s="9">
        <v>467</v>
      </c>
      <c r="L25" s="9">
        <v>162</v>
      </c>
      <c r="M25" s="9">
        <v>18</v>
      </c>
      <c r="N25" s="40"/>
    </row>
    <row r="26" spans="1:14" s="34" customFormat="1" ht="15" customHeight="1">
      <c r="A26" s="456"/>
      <c r="B26" s="17" t="s">
        <v>2884</v>
      </c>
      <c r="C26" s="8" t="s">
        <v>2880</v>
      </c>
      <c r="D26" s="9">
        <v>1881</v>
      </c>
      <c r="E26" s="9">
        <v>0</v>
      </c>
      <c r="F26" s="9">
        <v>1</v>
      </c>
      <c r="G26" s="9">
        <v>65</v>
      </c>
      <c r="H26" s="9">
        <v>293</v>
      </c>
      <c r="I26" s="9">
        <v>467</v>
      </c>
      <c r="J26" s="9">
        <v>703</v>
      </c>
      <c r="K26" s="9">
        <v>290</v>
      </c>
      <c r="L26" s="9">
        <v>57</v>
      </c>
      <c r="M26" s="9">
        <v>5</v>
      </c>
      <c r="N26" s="40"/>
    </row>
    <row r="27" spans="1:14" s="34" customFormat="1" ht="15" customHeight="1">
      <c r="A27" s="456"/>
      <c r="B27" s="18" t="s">
        <v>2885</v>
      </c>
      <c r="C27" s="8" t="s">
        <v>2878</v>
      </c>
      <c r="D27" s="9">
        <v>1833</v>
      </c>
      <c r="E27" s="9">
        <v>0</v>
      </c>
      <c r="F27" s="9">
        <v>0</v>
      </c>
      <c r="G27" s="9">
        <v>36</v>
      </c>
      <c r="H27" s="9">
        <v>255</v>
      </c>
      <c r="I27" s="9">
        <v>349</v>
      </c>
      <c r="J27" s="9">
        <v>699</v>
      </c>
      <c r="K27" s="9">
        <v>359</v>
      </c>
      <c r="L27" s="9">
        <v>125</v>
      </c>
      <c r="M27" s="9">
        <v>10</v>
      </c>
      <c r="N27" s="40"/>
    </row>
    <row r="28" spans="1:14" s="34" customFormat="1" ht="15" customHeight="1">
      <c r="A28" s="456"/>
      <c r="B28" s="17" t="s">
        <v>2886</v>
      </c>
      <c r="C28" s="8" t="s">
        <v>2880</v>
      </c>
      <c r="D28" s="9">
        <v>1140</v>
      </c>
      <c r="E28" s="9">
        <v>0</v>
      </c>
      <c r="F28" s="9">
        <v>0</v>
      </c>
      <c r="G28" s="9">
        <v>32</v>
      </c>
      <c r="H28" s="9">
        <v>169</v>
      </c>
      <c r="I28" s="9">
        <v>242</v>
      </c>
      <c r="J28" s="9">
        <v>446</v>
      </c>
      <c r="K28" s="9">
        <v>192</v>
      </c>
      <c r="L28" s="9">
        <v>58</v>
      </c>
      <c r="M28" s="9">
        <v>1</v>
      </c>
      <c r="N28" s="40"/>
    </row>
    <row r="29" spans="1:14" s="34" customFormat="1" ht="15" customHeight="1">
      <c r="A29" s="456"/>
      <c r="B29" s="18" t="s">
        <v>2887</v>
      </c>
      <c r="C29" s="8" t="s">
        <v>2878</v>
      </c>
      <c r="D29" s="9">
        <v>1402</v>
      </c>
      <c r="E29" s="9">
        <v>0</v>
      </c>
      <c r="F29" s="9">
        <v>1</v>
      </c>
      <c r="G29" s="9">
        <v>25</v>
      </c>
      <c r="H29" s="9">
        <v>197</v>
      </c>
      <c r="I29" s="9">
        <v>334</v>
      </c>
      <c r="J29" s="9">
        <v>537</v>
      </c>
      <c r="K29" s="9">
        <v>228</v>
      </c>
      <c r="L29" s="9">
        <v>67</v>
      </c>
      <c r="M29" s="9">
        <v>13</v>
      </c>
      <c r="N29" s="40"/>
    </row>
    <row r="30" spans="1:14" s="34" customFormat="1" ht="15" customHeight="1">
      <c r="A30" s="456"/>
      <c r="B30" s="17" t="s">
        <v>2888</v>
      </c>
      <c r="C30" s="8" t="s">
        <v>2880</v>
      </c>
      <c r="D30" s="9">
        <v>953</v>
      </c>
      <c r="E30" s="9">
        <v>0</v>
      </c>
      <c r="F30" s="9">
        <v>1</v>
      </c>
      <c r="G30" s="9">
        <v>51</v>
      </c>
      <c r="H30" s="9">
        <v>212</v>
      </c>
      <c r="I30" s="9">
        <v>272</v>
      </c>
      <c r="J30" s="9">
        <v>301</v>
      </c>
      <c r="K30" s="9">
        <v>87</v>
      </c>
      <c r="L30" s="9">
        <v>23</v>
      </c>
      <c r="M30" s="9">
        <v>6</v>
      </c>
      <c r="N30" s="40"/>
    </row>
    <row r="31" spans="1:14" s="34" customFormat="1" ht="15" customHeight="1">
      <c r="A31" s="456"/>
      <c r="B31" s="18" t="s">
        <v>2889</v>
      </c>
      <c r="C31" s="8" t="s">
        <v>2878</v>
      </c>
      <c r="D31" s="9">
        <v>625</v>
      </c>
      <c r="E31" s="9">
        <v>0</v>
      </c>
      <c r="F31" s="9">
        <v>2</v>
      </c>
      <c r="G31" s="9">
        <v>17</v>
      </c>
      <c r="H31" s="9">
        <v>80</v>
      </c>
      <c r="I31" s="9">
        <v>161</v>
      </c>
      <c r="J31" s="9">
        <v>250</v>
      </c>
      <c r="K31" s="9">
        <v>96</v>
      </c>
      <c r="L31" s="9">
        <v>17</v>
      </c>
      <c r="M31" s="9">
        <v>2</v>
      </c>
      <c r="N31" s="40"/>
    </row>
    <row r="32" spans="1:14" s="34" customFormat="1" ht="15" customHeight="1">
      <c r="A32" s="456"/>
      <c r="B32" s="17" t="s">
        <v>2890</v>
      </c>
      <c r="C32" s="8" t="s">
        <v>2880</v>
      </c>
      <c r="D32" s="9">
        <v>490</v>
      </c>
      <c r="E32" s="9">
        <v>0</v>
      </c>
      <c r="F32" s="9">
        <v>0</v>
      </c>
      <c r="G32" s="9">
        <v>15</v>
      </c>
      <c r="H32" s="9">
        <v>101</v>
      </c>
      <c r="I32" s="9">
        <v>129</v>
      </c>
      <c r="J32" s="9">
        <v>167</v>
      </c>
      <c r="K32" s="9">
        <v>61</v>
      </c>
      <c r="L32" s="9">
        <v>17</v>
      </c>
      <c r="M32" s="9">
        <v>0</v>
      </c>
      <c r="N32" s="40"/>
    </row>
    <row r="33" spans="1:14" s="34" customFormat="1" ht="15" customHeight="1">
      <c r="A33" s="456"/>
      <c r="B33" s="18" t="s">
        <v>2891</v>
      </c>
      <c r="C33" s="8" t="s">
        <v>2878</v>
      </c>
      <c r="D33" s="9">
        <v>1140</v>
      </c>
      <c r="E33" s="9">
        <v>0</v>
      </c>
      <c r="F33" s="9">
        <v>0</v>
      </c>
      <c r="G33" s="9">
        <v>26</v>
      </c>
      <c r="H33" s="9">
        <v>182</v>
      </c>
      <c r="I33" s="9">
        <v>277</v>
      </c>
      <c r="J33" s="9">
        <v>376</v>
      </c>
      <c r="K33" s="9">
        <v>214</v>
      </c>
      <c r="L33" s="9">
        <v>59</v>
      </c>
      <c r="M33" s="9">
        <v>6</v>
      </c>
      <c r="N33" s="40"/>
    </row>
    <row r="34" spans="1:14" s="34" customFormat="1" ht="15" customHeight="1">
      <c r="A34" s="456"/>
      <c r="B34" s="17" t="s">
        <v>2892</v>
      </c>
      <c r="C34" s="8" t="s">
        <v>2880</v>
      </c>
      <c r="D34" s="9">
        <v>617</v>
      </c>
      <c r="E34" s="9">
        <v>0</v>
      </c>
      <c r="F34" s="9">
        <v>3</v>
      </c>
      <c r="G34" s="9">
        <v>19</v>
      </c>
      <c r="H34" s="9">
        <v>87</v>
      </c>
      <c r="I34" s="9">
        <v>157</v>
      </c>
      <c r="J34" s="9">
        <v>226</v>
      </c>
      <c r="K34" s="9">
        <v>113</v>
      </c>
      <c r="L34" s="9">
        <v>10</v>
      </c>
      <c r="M34" s="9">
        <v>2</v>
      </c>
      <c r="N34" s="40"/>
    </row>
    <row r="35" spans="1:14" s="34" customFormat="1" ht="15" customHeight="1">
      <c r="A35" s="456" t="s">
        <v>2896</v>
      </c>
      <c r="B35" s="18" t="s">
        <v>2894</v>
      </c>
      <c r="C35" s="8" t="s">
        <v>2878</v>
      </c>
      <c r="D35" s="35">
        <f t="shared" ref="D35:D50" si="1">SUM(E35:M35)</f>
        <v>69</v>
      </c>
      <c r="E35" s="35">
        <f>SUM(E37,E39,E41,E43,E45)</f>
        <v>0</v>
      </c>
      <c r="F35" s="35">
        <f t="shared" ref="F35:M36" si="2">SUM(F37,F39,F41,F43,F45)</f>
        <v>0</v>
      </c>
      <c r="G35" s="35">
        <f t="shared" si="2"/>
        <v>0</v>
      </c>
      <c r="H35" s="35">
        <f t="shared" si="2"/>
        <v>0</v>
      </c>
      <c r="I35" s="35">
        <f t="shared" si="2"/>
        <v>16</v>
      </c>
      <c r="J35" s="35">
        <f t="shared" si="2"/>
        <v>24</v>
      </c>
      <c r="K35" s="35">
        <f t="shared" si="2"/>
        <v>13</v>
      </c>
      <c r="L35" s="35">
        <f t="shared" si="2"/>
        <v>10</v>
      </c>
      <c r="M35" s="35">
        <f t="shared" si="2"/>
        <v>6</v>
      </c>
      <c r="N35" s="40"/>
    </row>
    <row r="36" spans="1:14" s="34" customFormat="1" ht="15" customHeight="1">
      <c r="A36" s="456"/>
      <c r="B36" s="17" t="s">
        <v>2895</v>
      </c>
      <c r="C36" s="8" t="s">
        <v>2880</v>
      </c>
      <c r="D36" s="35">
        <f t="shared" si="1"/>
        <v>59</v>
      </c>
      <c r="E36" s="35">
        <f>SUM(E38,E40,E42,E44,E46)</f>
        <v>0</v>
      </c>
      <c r="F36" s="35">
        <f t="shared" si="2"/>
        <v>0</v>
      </c>
      <c r="G36" s="35">
        <f t="shared" si="2"/>
        <v>0</v>
      </c>
      <c r="H36" s="35">
        <f t="shared" si="2"/>
        <v>5</v>
      </c>
      <c r="I36" s="35">
        <f t="shared" si="2"/>
        <v>19</v>
      </c>
      <c r="J36" s="35">
        <f t="shared" si="2"/>
        <v>10</v>
      </c>
      <c r="K36" s="35">
        <f t="shared" si="2"/>
        <v>16</v>
      </c>
      <c r="L36" s="35">
        <f t="shared" si="2"/>
        <v>8</v>
      </c>
      <c r="M36" s="35">
        <f t="shared" si="2"/>
        <v>1</v>
      </c>
      <c r="N36" s="40"/>
    </row>
    <row r="37" spans="1:14" s="34" customFormat="1" ht="15" customHeight="1">
      <c r="A37" s="456"/>
      <c r="B37" s="18" t="s">
        <v>2881</v>
      </c>
      <c r="C37" s="8" t="s">
        <v>2878</v>
      </c>
      <c r="D37" s="35">
        <f t="shared" si="1"/>
        <v>24</v>
      </c>
      <c r="E37" s="35">
        <v>0</v>
      </c>
      <c r="F37" s="35">
        <v>0</v>
      </c>
      <c r="G37" s="35">
        <v>0</v>
      </c>
      <c r="H37" s="35">
        <v>0</v>
      </c>
      <c r="I37" s="35">
        <v>3</v>
      </c>
      <c r="J37" s="35">
        <v>8</v>
      </c>
      <c r="K37" s="35">
        <v>7</v>
      </c>
      <c r="L37" s="35">
        <v>4</v>
      </c>
      <c r="M37" s="35">
        <v>2</v>
      </c>
      <c r="N37" s="40"/>
    </row>
    <row r="38" spans="1:14" s="34" customFormat="1" ht="15" customHeight="1">
      <c r="A38" s="456"/>
      <c r="B38" s="17" t="s">
        <v>2882</v>
      </c>
      <c r="C38" s="8" t="s">
        <v>2880</v>
      </c>
      <c r="D38" s="35">
        <f t="shared" si="1"/>
        <v>29</v>
      </c>
      <c r="E38" s="35">
        <v>0</v>
      </c>
      <c r="F38" s="35">
        <v>0</v>
      </c>
      <c r="G38" s="35">
        <v>0</v>
      </c>
      <c r="H38" s="35">
        <v>2</v>
      </c>
      <c r="I38" s="35">
        <v>10</v>
      </c>
      <c r="J38" s="35">
        <v>7</v>
      </c>
      <c r="K38" s="35">
        <v>7</v>
      </c>
      <c r="L38" s="35">
        <v>2</v>
      </c>
      <c r="M38" s="35">
        <v>1</v>
      </c>
      <c r="N38" s="40"/>
    </row>
    <row r="39" spans="1:14" s="34" customFormat="1" ht="15" customHeight="1">
      <c r="A39" s="456"/>
      <c r="B39" s="18" t="s">
        <v>2883</v>
      </c>
      <c r="C39" s="8" t="s">
        <v>2878</v>
      </c>
      <c r="D39" s="35">
        <f t="shared" si="1"/>
        <v>29</v>
      </c>
      <c r="E39" s="35">
        <v>0</v>
      </c>
      <c r="F39" s="35">
        <v>0</v>
      </c>
      <c r="G39" s="35">
        <v>0</v>
      </c>
      <c r="H39" s="35">
        <v>0</v>
      </c>
      <c r="I39" s="35">
        <v>9</v>
      </c>
      <c r="J39" s="35">
        <v>7</v>
      </c>
      <c r="K39" s="35">
        <v>4</v>
      </c>
      <c r="L39" s="35">
        <v>6</v>
      </c>
      <c r="M39" s="35">
        <v>3</v>
      </c>
      <c r="N39" s="40"/>
    </row>
    <row r="40" spans="1:14" s="34" customFormat="1" ht="15" customHeight="1">
      <c r="A40" s="456"/>
      <c r="B40" s="17" t="s">
        <v>2884</v>
      </c>
      <c r="C40" s="8" t="s">
        <v>2880</v>
      </c>
      <c r="D40" s="35">
        <f t="shared" si="1"/>
        <v>22</v>
      </c>
      <c r="E40" s="35">
        <v>0</v>
      </c>
      <c r="F40" s="35">
        <v>0</v>
      </c>
      <c r="G40" s="35">
        <v>0</v>
      </c>
      <c r="H40" s="35">
        <v>3</v>
      </c>
      <c r="I40" s="35">
        <v>5</v>
      </c>
      <c r="J40" s="35">
        <v>2</v>
      </c>
      <c r="K40" s="35">
        <v>6</v>
      </c>
      <c r="L40" s="35">
        <v>6</v>
      </c>
      <c r="M40" s="35">
        <v>0</v>
      </c>
      <c r="N40" s="40"/>
    </row>
    <row r="41" spans="1:14" s="34" customFormat="1" ht="15" customHeight="1">
      <c r="A41" s="456"/>
      <c r="B41" s="18" t="s">
        <v>2885</v>
      </c>
      <c r="C41" s="8" t="s">
        <v>2878</v>
      </c>
      <c r="D41" s="35">
        <f t="shared" si="1"/>
        <v>6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0</v>
      </c>
      <c r="L41" s="35">
        <v>0</v>
      </c>
      <c r="M41" s="35">
        <v>1</v>
      </c>
      <c r="N41" s="40"/>
    </row>
    <row r="42" spans="1:14" s="34" customFormat="1" ht="15" customHeight="1">
      <c r="A42" s="456"/>
      <c r="B42" s="17" t="s">
        <v>2886</v>
      </c>
      <c r="C42" s="8" t="s">
        <v>2880</v>
      </c>
      <c r="D42" s="35">
        <f t="shared" si="1"/>
        <v>7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1</v>
      </c>
      <c r="K42" s="35">
        <v>3</v>
      </c>
      <c r="L42" s="35">
        <v>0</v>
      </c>
      <c r="M42" s="35">
        <v>0</v>
      </c>
      <c r="N42" s="40"/>
    </row>
    <row r="43" spans="1:14" s="34" customFormat="1" ht="15" customHeight="1">
      <c r="A43" s="456"/>
      <c r="B43" s="18" t="s">
        <v>2887</v>
      </c>
      <c r="C43" s="8" t="s">
        <v>2878</v>
      </c>
      <c r="D43" s="35">
        <f t="shared" si="1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6</v>
      </c>
      <c r="K43" s="35">
        <v>2</v>
      </c>
      <c r="L43" s="35">
        <v>0</v>
      </c>
      <c r="M43" s="35">
        <v>0</v>
      </c>
      <c r="N43" s="40"/>
    </row>
    <row r="44" spans="1:14" s="34" customFormat="1" ht="15" customHeight="1">
      <c r="A44" s="456"/>
      <c r="B44" s="17" t="s">
        <v>2888</v>
      </c>
      <c r="C44" s="8" t="s">
        <v>2880</v>
      </c>
      <c r="D44" s="35">
        <f t="shared" si="1"/>
        <v>1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0</v>
      </c>
      <c r="L44" s="35">
        <v>0</v>
      </c>
      <c r="M44" s="35">
        <v>0</v>
      </c>
      <c r="N44" s="40"/>
    </row>
    <row r="45" spans="1:14" s="34" customFormat="1" ht="15" customHeight="1">
      <c r="A45" s="456"/>
      <c r="B45" s="18" t="s">
        <v>2889</v>
      </c>
      <c r="C45" s="8" t="s">
        <v>2878</v>
      </c>
      <c r="D45" s="35">
        <f t="shared" si="1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40"/>
    </row>
    <row r="46" spans="1:14" s="34" customFormat="1" ht="15" customHeight="1">
      <c r="A46" s="456"/>
      <c r="B46" s="17" t="s">
        <v>2890</v>
      </c>
      <c r="C46" s="8" t="s">
        <v>2880</v>
      </c>
      <c r="D46" s="35">
        <f t="shared" si="1"/>
        <v>0</v>
      </c>
      <c r="E46" s="35">
        <f t="shared" ref="E46:M48" si="3">SUM(F46:N46)</f>
        <v>0</v>
      </c>
      <c r="F46" s="35">
        <f t="shared" si="3"/>
        <v>0</v>
      </c>
      <c r="G46" s="35">
        <f t="shared" si="3"/>
        <v>0</v>
      </c>
      <c r="H46" s="35">
        <f t="shared" si="3"/>
        <v>0</v>
      </c>
      <c r="I46" s="35">
        <f t="shared" si="3"/>
        <v>0</v>
      </c>
      <c r="J46" s="35">
        <f t="shared" si="3"/>
        <v>0</v>
      </c>
      <c r="K46" s="35">
        <f t="shared" si="3"/>
        <v>0</v>
      </c>
      <c r="L46" s="35">
        <f t="shared" si="3"/>
        <v>0</v>
      </c>
      <c r="M46" s="35">
        <f t="shared" si="3"/>
        <v>0</v>
      </c>
      <c r="N46" s="40"/>
    </row>
    <row r="47" spans="1:14" s="34" customFormat="1" ht="15" customHeight="1">
      <c r="A47" s="456"/>
      <c r="B47" s="18" t="s">
        <v>2891</v>
      </c>
      <c r="C47" s="8" t="s">
        <v>2878</v>
      </c>
      <c r="D47" s="35">
        <f t="shared" si="1"/>
        <v>0</v>
      </c>
      <c r="E47" s="35">
        <f t="shared" si="3"/>
        <v>0</v>
      </c>
      <c r="F47" s="35">
        <f t="shared" si="3"/>
        <v>0</v>
      </c>
      <c r="G47" s="35">
        <f t="shared" si="3"/>
        <v>0</v>
      </c>
      <c r="H47" s="35">
        <f t="shared" si="3"/>
        <v>0</v>
      </c>
      <c r="I47" s="35">
        <f t="shared" si="3"/>
        <v>0</v>
      </c>
      <c r="J47" s="35">
        <f t="shared" si="3"/>
        <v>0</v>
      </c>
      <c r="K47" s="35">
        <f t="shared" si="3"/>
        <v>0</v>
      </c>
      <c r="L47" s="35">
        <f t="shared" si="3"/>
        <v>0</v>
      </c>
      <c r="M47" s="35">
        <f t="shared" si="3"/>
        <v>0</v>
      </c>
      <c r="N47" s="40"/>
    </row>
    <row r="48" spans="1:14" s="34" customFormat="1" ht="15" customHeight="1">
      <c r="A48" s="456"/>
      <c r="B48" s="17" t="s">
        <v>2892</v>
      </c>
      <c r="C48" s="8" t="s">
        <v>2880</v>
      </c>
      <c r="D48" s="35">
        <f t="shared" si="1"/>
        <v>0</v>
      </c>
      <c r="E48" s="35">
        <f t="shared" si="3"/>
        <v>0</v>
      </c>
      <c r="F48" s="35">
        <f t="shared" si="3"/>
        <v>0</v>
      </c>
      <c r="G48" s="35">
        <f t="shared" si="3"/>
        <v>0</v>
      </c>
      <c r="H48" s="35">
        <f t="shared" si="3"/>
        <v>0</v>
      </c>
      <c r="I48" s="35">
        <f t="shared" si="3"/>
        <v>0</v>
      </c>
      <c r="J48" s="35">
        <f t="shared" si="3"/>
        <v>0</v>
      </c>
      <c r="K48" s="35">
        <f t="shared" si="3"/>
        <v>0</v>
      </c>
      <c r="L48" s="35">
        <f t="shared" si="3"/>
        <v>0</v>
      </c>
      <c r="M48" s="35">
        <f t="shared" si="3"/>
        <v>0</v>
      </c>
      <c r="N48" s="40"/>
    </row>
    <row r="49" spans="1:14" s="34" customFormat="1" ht="15" customHeight="1">
      <c r="A49" s="456" t="s">
        <v>2897</v>
      </c>
      <c r="B49" s="18" t="s">
        <v>2894</v>
      </c>
      <c r="C49" s="8" t="s">
        <v>2878</v>
      </c>
      <c r="D49" s="35">
        <f t="shared" si="1"/>
        <v>242</v>
      </c>
      <c r="E49" s="39">
        <f>SUM(E51,E53,E55,E57,E59,E61)</f>
        <v>0</v>
      </c>
      <c r="F49" s="39">
        <f t="shared" ref="F49:M50" si="4">SUM(F51,F53,F55,F57,F59,F61)</f>
        <v>0</v>
      </c>
      <c r="G49" s="39">
        <f t="shared" si="4"/>
        <v>1</v>
      </c>
      <c r="H49" s="39">
        <f t="shared" si="4"/>
        <v>9</v>
      </c>
      <c r="I49" s="39">
        <f t="shared" si="4"/>
        <v>24</v>
      </c>
      <c r="J49" s="39">
        <f t="shared" si="4"/>
        <v>130</v>
      </c>
      <c r="K49" s="39">
        <f t="shared" si="4"/>
        <v>43</v>
      </c>
      <c r="L49" s="39">
        <f t="shared" si="4"/>
        <v>20</v>
      </c>
      <c r="M49" s="39">
        <f t="shared" si="4"/>
        <v>15</v>
      </c>
      <c r="N49" s="40"/>
    </row>
    <row r="50" spans="1:14" s="34" customFormat="1" ht="15" customHeight="1">
      <c r="A50" s="456"/>
      <c r="B50" s="17" t="s">
        <v>2895</v>
      </c>
      <c r="C50" s="8" t="s">
        <v>2880</v>
      </c>
      <c r="D50" s="35">
        <f t="shared" si="1"/>
        <v>162</v>
      </c>
      <c r="E50" s="39">
        <f>SUM(E52,E54,E56,E58,E60,E62)</f>
        <v>0</v>
      </c>
      <c r="F50" s="39">
        <f t="shared" si="4"/>
        <v>0</v>
      </c>
      <c r="G50" s="39">
        <f t="shared" si="4"/>
        <v>2</v>
      </c>
      <c r="H50" s="39">
        <f t="shared" si="4"/>
        <v>10</v>
      </c>
      <c r="I50" s="39">
        <f t="shared" si="4"/>
        <v>30</v>
      </c>
      <c r="J50" s="39">
        <f t="shared" si="4"/>
        <v>58</v>
      </c>
      <c r="K50" s="39">
        <f t="shared" si="4"/>
        <v>42</v>
      </c>
      <c r="L50" s="39">
        <f t="shared" si="4"/>
        <v>12</v>
      </c>
      <c r="M50" s="39">
        <f t="shared" si="4"/>
        <v>8</v>
      </c>
      <c r="N50" s="40"/>
    </row>
    <row r="51" spans="1:14" s="34" customFormat="1" ht="15" customHeight="1">
      <c r="A51" s="456"/>
      <c r="B51" s="18" t="s">
        <v>2881</v>
      </c>
      <c r="C51" s="8" t="s">
        <v>2878</v>
      </c>
      <c r="D51" s="35">
        <f t="shared" ref="D51:D62" si="5">SUM(E51:M51)</f>
        <v>91</v>
      </c>
      <c r="E51" s="35">
        <v>0</v>
      </c>
      <c r="F51" s="35">
        <v>0</v>
      </c>
      <c r="G51" s="35">
        <v>0</v>
      </c>
      <c r="H51" s="35">
        <v>2</v>
      </c>
      <c r="I51" s="35">
        <v>13</v>
      </c>
      <c r="J51" s="35">
        <v>44</v>
      </c>
      <c r="K51" s="35">
        <v>18</v>
      </c>
      <c r="L51" s="35">
        <v>7</v>
      </c>
      <c r="M51" s="35">
        <v>7</v>
      </c>
      <c r="N51" s="40"/>
    </row>
    <row r="52" spans="1:14" s="34" customFormat="1" ht="15" customHeight="1">
      <c r="A52" s="456"/>
      <c r="B52" s="17" t="s">
        <v>2882</v>
      </c>
      <c r="C52" s="8" t="s">
        <v>2880</v>
      </c>
      <c r="D52" s="35">
        <f t="shared" si="5"/>
        <v>70</v>
      </c>
      <c r="E52" s="35">
        <v>0</v>
      </c>
      <c r="F52" s="35">
        <v>0</v>
      </c>
      <c r="G52" s="35">
        <v>1</v>
      </c>
      <c r="H52" s="35">
        <v>3</v>
      </c>
      <c r="I52" s="35">
        <v>17</v>
      </c>
      <c r="J52" s="35">
        <v>18</v>
      </c>
      <c r="K52" s="35">
        <v>19</v>
      </c>
      <c r="L52" s="35">
        <v>8</v>
      </c>
      <c r="M52" s="35">
        <v>4</v>
      </c>
      <c r="N52" s="40"/>
    </row>
    <row r="53" spans="1:14" s="34" customFormat="1" ht="15" customHeight="1">
      <c r="A53" s="456"/>
      <c r="B53" s="18" t="s">
        <v>2883</v>
      </c>
      <c r="C53" s="8" t="s">
        <v>2878</v>
      </c>
      <c r="D53" s="35">
        <f t="shared" si="5"/>
        <v>58</v>
      </c>
      <c r="E53" s="35">
        <v>0</v>
      </c>
      <c r="F53" s="35">
        <v>0</v>
      </c>
      <c r="G53" s="35">
        <v>0</v>
      </c>
      <c r="H53" s="35">
        <v>2</v>
      </c>
      <c r="I53" s="35">
        <v>3</v>
      </c>
      <c r="J53" s="35">
        <v>33</v>
      </c>
      <c r="K53" s="35">
        <v>8</v>
      </c>
      <c r="L53" s="35">
        <v>7</v>
      </c>
      <c r="M53" s="35">
        <v>5</v>
      </c>
      <c r="N53" s="40"/>
    </row>
    <row r="54" spans="1:14" s="34" customFormat="1" ht="15" customHeight="1">
      <c r="A54" s="456"/>
      <c r="B54" s="17" t="s">
        <v>2884</v>
      </c>
      <c r="C54" s="8" t="s">
        <v>2880</v>
      </c>
      <c r="D54" s="35">
        <f t="shared" si="5"/>
        <v>35</v>
      </c>
      <c r="E54" s="35">
        <v>0</v>
      </c>
      <c r="F54" s="35">
        <v>0</v>
      </c>
      <c r="G54" s="35">
        <v>1</v>
      </c>
      <c r="H54" s="35">
        <v>3</v>
      </c>
      <c r="I54" s="35">
        <v>5</v>
      </c>
      <c r="J54" s="35">
        <v>15</v>
      </c>
      <c r="K54" s="35">
        <v>7</v>
      </c>
      <c r="L54" s="35">
        <v>1</v>
      </c>
      <c r="M54" s="35">
        <v>3</v>
      </c>
      <c r="N54" s="40"/>
    </row>
    <row r="55" spans="1:14" s="34" customFormat="1" ht="15" customHeight="1">
      <c r="A55" s="456"/>
      <c r="B55" s="18" t="s">
        <v>2885</v>
      </c>
      <c r="C55" s="8" t="s">
        <v>2878</v>
      </c>
      <c r="D55" s="35">
        <f t="shared" si="5"/>
        <v>31</v>
      </c>
      <c r="E55" s="35">
        <v>0</v>
      </c>
      <c r="F55" s="35">
        <v>0</v>
      </c>
      <c r="G55" s="35">
        <v>1</v>
      </c>
      <c r="H55" s="35">
        <v>0</v>
      </c>
      <c r="I55" s="35">
        <v>5</v>
      </c>
      <c r="J55" s="35">
        <v>16</v>
      </c>
      <c r="K55" s="35">
        <v>4</v>
      </c>
      <c r="L55" s="35">
        <v>3</v>
      </c>
      <c r="M55" s="35">
        <v>2</v>
      </c>
      <c r="N55" s="40"/>
    </row>
    <row r="56" spans="1:14" s="34" customFormat="1" ht="15" customHeight="1">
      <c r="A56" s="456"/>
      <c r="B56" s="17" t="s">
        <v>2886</v>
      </c>
      <c r="C56" s="8" t="s">
        <v>2880</v>
      </c>
      <c r="D56" s="35">
        <f t="shared" si="5"/>
        <v>37</v>
      </c>
      <c r="E56" s="35">
        <v>0</v>
      </c>
      <c r="F56" s="35">
        <v>0</v>
      </c>
      <c r="G56" s="35">
        <v>0</v>
      </c>
      <c r="H56" s="35">
        <v>2</v>
      </c>
      <c r="I56" s="35">
        <v>5</v>
      </c>
      <c r="J56" s="35">
        <v>16</v>
      </c>
      <c r="K56" s="35">
        <v>10</v>
      </c>
      <c r="L56" s="35">
        <v>3</v>
      </c>
      <c r="M56" s="35">
        <v>1</v>
      </c>
      <c r="N56" s="40"/>
    </row>
    <row r="57" spans="1:14" s="34" customFormat="1" ht="15" customHeight="1">
      <c r="A57" s="456"/>
      <c r="B57" s="18" t="s">
        <v>2887</v>
      </c>
      <c r="C57" s="8" t="s">
        <v>2878</v>
      </c>
      <c r="D57" s="35">
        <f t="shared" si="5"/>
        <v>33</v>
      </c>
      <c r="E57" s="35">
        <v>0</v>
      </c>
      <c r="F57" s="35">
        <v>0</v>
      </c>
      <c r="G57" s="35">
        <v>0</v>
      </c>
      <c r="H57" s="35">
        <v>3</v>
      </c>
      <c r="I57" s="35">
        <v>2</v>
      </c>
      <c r="J57" s="35">
        <v>18</v>
      </c>
      <c r="K57" s="35">
        <v>8</v>
      </c>
      <c r="L57" s="35">
        <v>1</v>
      </c>
      <c r="M57" s="35">
        <v>1</v>
      </c>
      <c r="N57" s="40"/>
    </row>
    <row r="58" spans="1:14" s="34" customFormat="1" ht="15" customHeight="1">
      <c r="A58" s="456"/>
      <c r="B58" s="17" t="s">
        <v>2888</v>
      </c>
      <c r="C58" s="8" t="s">
        <v>2880</v>
      </c>
      <c r="D58" s="35">
        <f t="shared" si="5"/>
        <v>13</v>
      </c>
      <c r="E58" s="35">
        <v>0</v>
      </c>
      <c r="F58" s="35">
        <v>0</v>
      </c>
      <c r="G58" s="35">
        <v>0</v>
      </c>
      <c r="H58" s="35">
        <v>0</v>
      </c>
      <c r="I58" s="35">
        <v>3</v>
      </c>
      <c r="J58" s="35">
        <v>6</v>
      </c>
      <c r="K58" s="35">
        <v>4</v>
      </c>
      <c r="L58" s="35">
        <v>0</v>
      </c>
      <c r="M58" s="35">
        <v>0</v>
      </c>
      <c r="N58" s="40"/>
    </row>
    <row r="59" spans="1:14" s="34" customFormat="1" ht="15" customHeight="1">
      <c r="A59" s="456"/>
      <c r="B59" s="18" t="s">
        <v>2889</v>
      </c>
      <c r="C59" s="8" t="s">
        <v>2878</v>
      </c>
      <c r="D59" s="35">
        <f t="shared" si="5"/>
        <v>29</v>
      </c>
      <c r="E59" s="35">
        <v>0</v>
      </c>
      <c r="F59" s="35">
        <v>0</v>
      </c>
      <c r="G59" s="35">
        <v>0</v>
      </c>
      <c r="H59" s="35">
        <v>2</v>
      </c>
      <c r="I59" s="35">
        <v>1</v>
      </c>
      <c r="J59" s="35">
        <v>19</v>
      </c>
      <c r="K59" s="35">
        <v>5</v>
      </c>
      <c r="L59" s="35">
        <v>2</v>
      </c>
      <c r="M59" s="35">
        <v>0</v>
      </c>
      <c r="N59" s="40"/>
    </row>
    <row r="60" spans="1:14" s="34" customFormat="1" ht="15" customHeight="1">
      <c r="A60" s="456"/>
      <c r="B60" s="17" t="s">
        <v>2890</v>
      </c>
      <c r="C60" s="8" t="s">
        <v>2880</v>
      </c>
      <c r="D60" s="35">
        <f t="shared" si="5"/>
        <v>7</v>
      </c>
      <c r="E60" s="35">
        <v>0</v>
      </c>
      <c r="F60" s="35">
        <v>0</v>
      </c>
      <c r="G60" s="35">
        <v>0</v>
      </c>
      <c r="H60" s="35">
        <v>2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  <c r="N60" s="40"/>
    </row>
    <row r="61" spans="1:14" s="34" customFormat="1" ht="15" customHeight="1">
      <c r="A61" s="456"/>
      <c r="B61" s="18" t="s">
        <v>2891</v>
      </c>
      <c r="C61" s="8" t="s">
        <v>2878</v>
      </c>
      <c r="D61" s="35">
        <f t="shared" si="5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40"/>
    </row>
    <row r="62" spans="1:14" s="34" customFormat="1" ht="15" customHeight="1">
      <c r="A62" s="456"/>
      <c r="B62" s="17" t="s">
        <v>2892</v>
      </c>
      <c r="C62" s="8" t="s">
        <v>2880</v>
      </c>
      <c r="D62" s="35">
        <f t="shared" si="5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40"/>
    </row>
    <row r="63" spans="1:14" s="14" customFormat="1" ht="14.25">
      <c r="A63" s="61" t="s">
        <v>2898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4" s="14" customFormat="1" ht="14.25">
      <c r="A64" s="30" t="s">
        <v>2899</v>
      </c>
    </row>
    <row r="65" spans="1:3" s="14" customFormat="1" ht="14.25">
      <c r="A65" s="30" t="s">
        <v>2900</v>
      </c>
      <c r="B65" s="31"/>
      <c r="C65" s="31"/>
    </row>
    <row r="66" spans="1:3" s="14" customFormat="1" ht="14.25">
      <c r="A66" s="30" t="s">
        <v>2901</v>
      </c>
    </row>
    <row r="67" spans="1:3" s="14" customFormat="1" ht="14.25">
      <c r="A67" s="30" t="s">
        <v>2902</v>
      </c>
    </row>
    <row r="68" spans="1:3" s="15" customFormat="1" ht="14.25">
      <c r="A68" s="30" t="s">
        <v>2903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76"/>
  <sheetViews>
    <sheetView workbookViewId="0">
      <selection sqref="A1:M1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4" ht="21.2" customHeight="1">
      <c r="A1" s="449" t="s">
        <v>2810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4" ht="20.25">
      <c r="A2" s="450" t="s">
        <v>2811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4" s="34" customFormat="1">
      <c r="A3" s="2"/>
      <c r="B3" s="451" t="s">
        <v>2812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2813</v>
      </c>
      <c r="M3" s="452"/>
    </row>
    <row r="4" spans="1:14" s="34" customFormat="1">
      <c r="A4" s="158"/>
      <c r="B4" s="455" t="s">
        <v>2814</v>
      </c>
      <c r="C4" s="455"/>
      <c r="D4" s="455"/>
      <c r="E4" s="455"/>
      <c r="F4" s="455"/>
      <c r="G4" s="455"/>
      <c r="H4" s="455"/>
      <c r="I4" s="455"/>
      <c r="J4" s="455"/>
      <c r="K4" s="455"/>
      <c r="L4" s="452" t="s">
        <v>2815</v>
      </c>
      <c r="M4" s="452"/>
    </row>
    <row r="5" spans="1:14" s="34" customFormat="1">
      <c r="A5" s="457" t="s">
        <v>2816</v>
      </c>
      <c r="B5" s="458"/>
      <c r="C5" s="456" t="s">
        <v>2817</v>
      </c>
      <c r="D5" s="459" t="s">
        <v>2818</v>
      </c>
      <c r="E5" s="459"/>
      <c r="F5" s="459"/>
      <c r="G5" s="459"/>
      <c r="H5" s="459"/>
      <c r="I5" s="459"/>
      <c r="J5" s="459"/>
      <c r="K5" s="459"/>
      <c r="L5" s="459"/>
      <c r="M5" s="459"/>
      <c r="N5" s="40"/>
    </row>
    <row r="6" spans="1:14" s="5" customFormat="1" ht="51.95" customHeight="1">
      <c r="A6" s="458"/>
      <c r="B6" s="458"/>
      <c r="C6" s="456"/>
      <c r="D6" s="55" t="s">
        <v>2819</v>
      </c>
      <c r="E6" s="76" t="s">
        <v>2820</v>
      </c>
      <c r="F6" s="76" t="s">
        <v>2821</v>
      </c>
      <c r="G6" s="76" t="s">
        <v>2822</v>
      </c>
      <c r="H6" s="76" t="s">
        <v>2823</v>
      </c>
      <c r="I6" s="76" t="s">
        <v>2824</v>
      </c>
      <c r="J6" s="76" t="s">
        <v>2825</v>
      </c>
      <c r="K6" s="76" t="s">
        <v>2826</v>
      </c>
      <c r="L6" s="76" t="s">
        <v>2827</v>
      </c>
      <c r="M6" s="76" t="s">
        <v>2828</v>
      </c>
      <c r="N6" s="41"/>
    </row>
    <row r="7" spans="1:14" s="34" customFormat="1" ht="15" customHeight="1">
      <c r="A7" s="456" t="s">
        <v>2829</v>
      </c>
      <c r="B7" s="18" t="s">
        <v>2830</v>
      </c>
      <c r="C7" s="8" t="s">
        <v>2831</v>
      </c>
      <c r="D7" s="9">
        <f t="shared" ref="D7:M20" si="0">D21+D35+D49</f>
        <v>21382</v>
      </c>
      <c r="E7" s="9">
        <f t="shared" si="0"/>
        <v>0</v>
      </c>
      <c r="F7" s="9">
        <f t="shared" si="0"/>
        <v>15</v>
      </c>
      <c r="G7" s="9">
        <f t="shared" si="0"/>
        <v>595</v>
      </c>
      <c r="H7" s="9">
        <f t="shared" si="0"/>
        <v>4064</v>
      </c>
      <c r="I7" s="9">
        <f t="shared" si="0"/>
        <v>7290</v>
      </c>
      <c r="J7" s="9">
        <f t="shared" si="0"/>
        <v>6252</v>
      </c>
      <c r="K7" s="9">
        <f t="shared" si="0"/>
        <v>2347</v>
      </c>
      <c r="L7" s="9">
        <f t="shared" si="0"/>
        <v>735</v>
      </c>
      <c r="M7" s="9">
        <f t="shared" si="0"/>
        <v>84</v>
      </c>
      <c r="N7" s="40"/>
    </row>
    <row r="8" spans="1:14" s="34" customFormat="1" ht="15" customHeight="1">
      <c r="A8" s="456"/>
      <c r="B8" s="17" t="s">
        <v>2832</v>
      </c>
      <c r="C8" s="8" t="s">
        <v>2833</v>
      </c>
      <c r="D8" s="9">
        <f t="shared" si="0"/>
        <v>10425</v>
      </c>
      <c r="E8" s="9">
        <f t="shared" si="0"/>
        <v>0</v>
      </c>
      <c r="F8" s="9">
        <f t="shared" si="0"/>
        <v>7</v>
      </c>
      <c r="G8" s="9">
        <f t="shared" si="0"/>
        <v>476</v>
      </c>
      <c r="H8" s="9">
        <f t="shared" si="0"/>
        <v>1810</v>
      </c>
      <c r="I8" s="9">
        <f t="shared" si="0"/>
        <v>3019</v>
      </c>
      <c r="J8" s="9">
        <f t="shared" si="0"/>
        <v>3323</v>
      </c>
      <c r="K8" s="9">
        <f t="shared" si="0"/>
        <v>1416</v>
      </c>
      <c r="L8" s="9">
        <f t="shared" si="0"/>
        <v>344</v>
      </c>
      <c r="M8" s="9">
        <f t="shared" si="0"/>
        <v>30</v>
      </c>
      <c r="N8" s="40"/>
    </row>
    <row r="9" spans="1:14" s="34" customFormat="1" ht="15" customHeight="1">
      <c r="A9" s="456"/>
      <c r="B9" s="18" t="s">
        <v>2834</v>
      </c>
      <c r="C9" s="8" t="s">
        <v>2831</v>
      </c>
      <c r="D9" s="9">
        <f t="shared" si="0"/>
        <v>12734</v>
      </c>
      <c r="E9" s="9">
        <f t="shared" si="0"/>
        <v>0</v>
      </c>
      <c r="F9" s="9">
        <f t="shared" si="0"/>
        <v>9</v>
      </c>
      <c r="G9" s="9">
        <f t="shared" si="0"/>
        <v>422</v>
      </c>
      <c r="H9" s="9">
        <f t="shared" si="0"/>
        <v>2755</v>
      </c>
      <c r="I9" s="9">
        <f t="shared" si="0"/>
        <v>5188</v>
      </c>
      <c r="J9" s="9">
        <f t="shared" si="0"/>
        <v>3093</v>
      </c>
      <c r="K9" s="9">
        <f t="shared" si="0"/>
        <v>965</v>
      </c>
      <c r="L9" s="9">
        <f t="shared" si="0"/>
        <v>276</v>
      </c>
      <c r="M9" s="9">
        <f t="shared" si="0"/>
        <v>26</v>
      </c>
      <c r="N9" s="40"/>
    </row>
    <row r="10" spans="1:14" s="34" customFormat="1" ht="15" customHeight="1">
      <c r="A10" s="456"/>
      <c r="B10" s="17" t="s">
        <v>2835</v>
      </c>
      <c r="C10" s="8" t="s">
        <v>2833</v>
      </c>
      <c r="D10" s="9">
        <f t="shared" si="0"/>
        <v>5273</v>
      </c>
      <c r="E10" s="9">
        <f t="shared" si="0"/>
        <v>0</v>
      </c>
      <c r="F10" s="9">
        <f t="shared" si="0"/>
        <v>2</v>
      </c>
      <c r="G10" s="9">
        <f t="shared" si="0"/>
        <v>293</v>
      </c>
      <c r="H10" s="9">
        <f t="shared" si="0"/>
        <v>919</v>
      </c>
      <c r="I10" s="9">
        <f t="shared" si="0"/>
        <v>1719</v>
      </c>
      <c r="J10" s="9">
        <f t="shared" si="0"/>
        <v>1477</v>
      </c>
      <c r="K10" s="9">
        <f t="shared" si="0"/>
        <v>680</v>
      </c>
      <c r="L10" s="9">
        <f t="shared" si="0"/>
        <v>169</v>
      </c>
      <c r="M10" s="9">
        <f t="shared" si="0"/>
        <v>14</v>
      </c>
      <c r="N10" s="40"/>
    </row>
    <row r="11" spans="1:14" s="34" customFormat="1" ht="15" customHeight="1">
      <c r="A11" s="456"/>
      <c r="B11" s="18" t="s">
        <v>2836</v>
      </c>
      <c r="C11" s="8" t="s">
        <v>2831</v>
      </c>
      <c r="D11" s="9">
        <f t="shared" si="0"/>
        <v>3472</v>
      </c>
      <c r="E11" s="9">
        <f t="shared" si="0"/>
        <v>0</v>
      </c>
      <c r="F11" s="9">
        <f t="shared" si="0"/>
        <v>3</v>
      </c>
      <c r="G11" s="9">
        <f t="shared" si="0"/>
        <v>71</v>
      </c>
      <c r="H11" s="9">
        <f t="shared" si="0"/>
        <v>562</v>
      </c>
      <c r="I11" s="9">
        <f t="shared" si="0"/>
        <v>945</v>
      </c>
      <c r="J11" s="9">
        <f t="shared" si="0"/>
        <v>1219</v>
      </c>
      <c r="K11" s="9">
        <f t="shared" si="0"/>
        <v>474</v>
      </c>
      <c r="L11" s="9">
        <f t="shared" si="0"/>
        <v>174</v>
      </c>
      <c r="M11" s="9">
        <f t="shared" si="0"/>
        <v>24</v>
      </c>
      <c r="N11" s="40"/>
    </row>
    <row r="12" spans="1:14" s="34" customFormat="1" ht="15" customHeight="1">
      <c r="A12" s="456"/>
      <c r="B12" s="17" t="s">
        <v>2837</v>
      </c>
      <c r="C12" s="8" t="s">
        <v>2833</v>
      </c>
      <c r="D12" s="9">
        <f t="shared" si="0"/>
        <v>1930</v>
      </c>
      <c r="E12" s="9">
        <f t="shared" si="0"/>
        <v>0</v>
      </c>
      <c r="F12" s="9">
        <f t="shared" si="0"/>
        <v>1</v>
      </c>
      <c r="G12" s="9">
        <f t="shared" si="0"/>
        <v>63</v>
      </c>
      <c r="H12" s="9">
        <f t="shared" si="0"/>
        <v>300</v>
      </c>
      <c r="I12" s="9">
        <f t="shared" si="0"/>
        <v>481</v>
      </c>
      <c r="J12" s="9">
        <f t="shared" si="0"/>
        <v>718</v>
      </c>
      <c r="K12" s="9">
        <f t="shared" si="0"/>
        <v>296</v>
      </c>
      <c r="L12" s="9">
        <f t="shared" si="0"/>
        <v>64</v>
      </c>
      <c r="M12" s="9">
        <f t="shared" si="0"/>
        <v>7</v>
      </c>
      <c r="N12" s="40"/>
    </row>
    <row r="13" spans="1:14" s="34" customFormat="1" ht="15" customHeight="1">
      <c r="A13" s="456"/>
      <c r="B13" s="18" t="s">
        <v>2838</v>
      </c>
      <c r="C13" s="8" t="s">
        <v>2831</v>
      </c>
      <c r="D13" s="9">
        <f t="shared" si="0"/>
        <v>1866</v>
      </c>
      <c r="E13" s="9">
        <f t="shared" si="0"/>
        <v>0</v>
      </c>
      <c r="F13" s="9">
        <f t="shared" si="0"/>
        <v>0</v>
      </c>
      <c r="G13" s="9">
        <f t="shared" si="0"/>
        <v>30</v>
      </c>
      <c r="H13" s="9">
        <f t="shared" si="0"/>
        <v>266</v>
      </c>
      <c r="I13" s="9">
        <f t="shared" si="0"/>
        <v>351</v>
      </c>
      <c r="J13" s="9">
        <f t="shared" si="0"/>
        <v>721</v>
      </c>
      <c r="K13" s="9">
        <f t="shared" si="0"/>
        <v>362</v>
      </c>
      <c r="L13" s="9">
        <f t="shared" si="0"/>
        <v>124</v>
      </c>
      <c r="M13" s="9">
        <f t="shared" si="0"/>
        <v>12</v>
      </c>
      <c r="N13" s="40"/>
    </row>
    <row r="14" spans="1:14" s="34" customFormat="1" ht="15" customHeight="1">
      <c r="A14" s="456"/>
      <c r="B14" s="17" t="s">
        <v>2839</v>
      </c>
      <c r="C14" s="8" t="s">
        <v>2833</v>
      </c>
      <c r="D14" s="9">
        <f t="shared" si="0"/>
        <v>1190</v>
      </c>
      <c r="E14" s="9">
        <f t="shared" si="0"/>
        <v>0</v>
      </c>
      <c r="F14" s="9">
        <f t="shared" si="0"/>
        <v>0</v>
      </c>
      <c r="G14" s="9">
        <f t="shared" si="0"/>
        <v>31</v>
      </c>
      <c r="H14" s="9">
        <f t="shared" si="0"/>
        <v>181</v>
      </c>
      <c r="I14" s="9">
        <f t="shared" si="0"/>
        <v>253</v>
      </c>
      <c r="J14" s="9">
        <f t="shared" si="0"/>
        <v>462</v>
      </c>
      <c r="K14" s="9">
        <f t="shared" si="0"/>
        <v>201</v>
      </c>
      <c r="L14" s="9">
        <f t="shared" si="0"/>
        <v>60</v>
      </c>
      <c r="M14" s="9">
        <f t="shared" si="0"/>
        <v>2</v>
      </c>
      <c r="N14" s="40"/>
    </row>
    <row r="15" spans="1:14" s="34" customFormat="1" ht="15" customHeight="1">
      <c r="A15" s="456"/>
      <c r="B15" s="18" t="s">
        <v>2840</v>
      </c>
      <c r="C15" s="8" t="s">
        <v>2831</v>
      </c>
      <c r="D15" s="9">
        <f t="shared" si="0"/>
        <v>1446</v>
      </c>
      <c r="E15" s="9">
        <f t="shared" si="0"/>
        <v>0</v>
      </c>
      <c r="F15" s="9">
        <f t="shared" si="0"/>
        <v>1</v>
      </c>
      <c r="G15" s="9">
        <f t="shared" si="0"/>
        <v>30</v>
      </c>
      <c r="H15" s="9">
        <f t="shared" si="0"/>
        <v>209</v>
      </c>
      <c r="I15" s="9">
        <f t="shared" si="0"/>
        <v>345</v>
      </c>
      <c r="J15" s="9">
        <f t="shared" si="0"/>
        <v>548</v>
      </c>
      <c r="K15" s="9">
        <f t="shared" si="0"/>
        <v>234</v>
      </c>
      <c r="L15" s="9">
        <f t="shared" si="0"/>
        <v>66</v>
      </c>
      <c r="M15" s="9">
        <f t="shared" si="0"/>
        <v>13</v>
      </c>
      <c r="N15" s="40"/>
    </row>
    <row r="16" spans="1:14" s="34" customFormat="1" ht="15" customHeight="1">
      <c r="A16" s="456"/>
      <c r="B16" s="17" t="s">
        <v>2841</v>
      </c>
      <c r="C16" s="8" t="s">
        <v>2833</v>
      </c>
      <c r="D16" s="9">
        <f t="shared" si="0"/>
        <v>964</v>
      </c>
      <c r="E16" s="9">
        <f t="shared" si="0"/>
        <v>0</v>
      </c>
      <c r="F16" s="9">
        <f t="shared" si="0"/>
        <v>1</v>
      </c>
      <c r="G16" s="9">
        <f t="shared" si="0"/>
        <v>56</v>
      </c>
      <c r="H16" s="9">
        <f t="shared" si="0"/>
        <v>218</v>
      </c>
      <c r="I16" s="9">
        <f t="shared" si="0"/>
        <v>278</v>
      </c>
      <c r="J16" s="9">
        <f t="shared" si="0"/>
        <v>298</v>
      </c>
      <c r="K16" s="9">
        <f t="shared" si="0"/>
        <v>84</v>
      </c>
      <c r="L16" s="9">
        <f t="shared" si="0"/>
        <v>23</v>
      </c>
      <c r="M16" s="9">
        <f t="shared" si="0"/>
        <v>6</v>
      </c>
      <c r="N16" s="40"/>
    </row>
    <row r="17" spans="1:14" s="34" customFormat="1" ht="15" customHeight="1">
      <c r="A17" s="456"/>
      <c r="B17" s="18" t="s">
        <v>2842</v>
      </c>
      <c r="C17" s="8" t="s">
        <v>2831</v>
      </c>
      <c r="D17" s="9">
        <f t="shared" si="0"/>
        <v>721</v>
      </c>
      <c r="E17" s="9">
        <f t="shared" si="0"/>
        <v>0</v>
      </c>
      <c r="F17" s="9">
        <f t="shared" si="0"/>
        <v>2</v>
      </c>
      <c r="G17" s="9">
        <f t="shared" si="0"/>
        <v>17</v>
      </c>
      <c r="H17" s="9">
        <f t="shared" si="0"/>
        <v>87</v>
      </c>
      <c r="I17" s="9">
        <f t="shared" si="0"/>
        <v>177</v>
      </c>
      <c r="J17" s="9">
        <f t="shared" si="0"/>
        <v>287</v>
      </c>
      <c r="K17" s="9">
        <f t="shared" si="0"/>
        <v>122</v>
      </c>
      <c r="L17" s="9">
        <f t="shared" si="0"/>
        <v>27</v>
      </c>
      <c r="M17" s="9">
        <f t="shared" si="0"/>
        <v>2</v>
      </c>
      <c r="N17" s="40"/>
    </row>
    <row r="18" spans="1:14" s="34" customFormat="1" ht="15" customHeight="1">
      <c r="A18" s="456"/>
      <c r="B18" s="17" t="s">
        <v>2843</v>
      </c>
      <c r="C18" s="8" t="s">
        <v>2833</v>
      </c>
      <c r="D18" s="9">
        <f t="shared" si="0"/>
        <v>512</v>
      </c>
      <c r="E18" s="9">
        <f t="shared" si="0"/>
        <v>0</v>
      </c>
      <c r="F18" s="9">
        <f t="shared" si="0"/>
        <v>0</v>
      </c>
      <c r="G18" s="9">
        <f t="shared" si="0"/>
        <v>16</v>
      </c>
      <c r="H18" s="9">
        <f t="shared" si="0"/>
        <v>106</v>
      </c>
      <c r="I18" s="9">
        <f t="shared" si="0"/>
        <v>134</v>
      </c>
      <c r="J18" s="9">
        <f t="shared" si="0"/>
        <v>176</v>
      </c>
      <c r="K18" s="9">
        <f t="shared" si="0"/>
        <v>63</v>
      </c>
      <c r="L18" s="9">
        <f t="shared" si="0"/>
        <v>17</v>
      </c>
      <c r="M18" s="9">
        <f t="shared" si="0"/>
        <v>0</v>
      </c>
      <c r="N18" s="40"/>
    </row>
    <row r="19" spans="1:14" s="34" customFormat="1" ht="15" customHeight="1">
      <c r="A19" s="456"/>
      <c r="B19" s="18" t="s">
        <v>2844</v>
      </c>
      <c r="C19" s="8" t="s">
        <v>2831</v>
      </c>
      <c r="D19" s="9">
        <f t="shared" si="0"/>
        <v>1143</v>
      </c>
      <c r="E19" s="9">
        <f t="shared" si="0"/>
        <v>0</v>
      </c>
      <c r="F19" s="9">
        <f t="shared" si="0"/>
        <v>0</v>
      </c>
      <c r="G19" s="9">
        <f t="shared" si="0"/>
        <v>25</v>
      </c>
      <c r="H19" s="9">
        <f t="shared" si="0"/>
        <v>185</v>
      </c>
      <c r="I19" s="9">
        <f t="shared" si="0"/>
        <v>284</v>
      </c>
      <c r="J19" s="9">
        <f t="shared" si="0"/>
        <v>384</v>
      </c>
      <c r="K19" s="9">
        <f t="shared" si="0"/>
        <v>190</v>
      </c>
      <c r="L19" s="9">
        <f t="shared" si="0"/>
        <v>68</v>
      </c>
      <c r="M19" s="9">
        <f t="shared" si="0"/>
        <v>7</v>
      </c>
      <c r="N19" s="40"/>
    </row>
    <row r="20" spans="1:14" s="34" customFormat="1" ht="15" customHeight="1">
      <c r="A20" s="456"/>
      <c r="B20" s="17" t="s">
        <v>2845</v>
      </c>
      <c r="C20" s="8" t="s">
        <v>2833</v>
      </c>
      <c r="D20" s="9">
        <f t="shared" si="0"/>
        <v>556</v>
      </c>
      <c r="E20" s="9">
        <f t="shared" si="0"/>
        <v>0</v>
      </c>
      <c r="F20" s="9">
        <f t="shared" si="0"/>
        <v>3</v>
      </c>
      <c r="G20" s="9">
        <f t="shared" si="0"/>
        <v>17</v>
      </c>
      <c r="H20" s="9">
        <f t="shared" si="0"/>
        <v>86</v>
      </c>
      <c r="I20" s="9">
        <f t="shared" si="0"/>
        <v>154</v>
      </c>
      <c r="J20" s="9">
        <f t="shared" si="0"/>
        <v>192</v>
      </c>
      <c r="K20" s="9">
        <f t="shared" si="0"/>
        <v>92</v>
      </c>
      <c r="L20" s="9">
        <f t="shared" si="0"/>
        <v>11</v>
      </c>
      <c r="M20" s="9">
        <f t="shared" si="0"/>
        <v>1</v>
      </c>
      <c r="N20" s="40"/>
    </row>
    <row r="21" spans="1:14" s="34" customFormat="1" ht="15" customHeight="1">
      <c r="A21" s="456" t="s">
        <v>2846</v>
      </c>
      <c r="B21" s="18" t="s">
        <v>2847</v>
      </c>
      <c r="C21" s="8" t="s">
        <v>2831</v>
      </c>
      <c r="D21" s="9">
        <v>21071</v>
      </c>
      <c r="E21" s="9">
        <v>0</v>
      </c>
      <c r="F21" s="9">
        <v>15</v>
      </c>
      <c r="G21" s="9">
        <v>594</v>
      </c>
      <c r="H21" s="9">
        <v>4055</v>
      </c>
      <c r="I21" s="9">
        <v>7250</v>
      </c>
      <c r="J21" s="9">
        <v>6098</v>
      </c>
      <c r="K21" s="9">
        <v>2291</v>
      </c>
      <c r="L21" s="9">
        <v>705</v>
      </c>
      <c r="M21" s="9">
        <v>63</v>
      </c>
      <c r="N21" s="40"/>
    </row>
    <row r="22" spans="1:14" s="34" customFormat="1" ht="15" customHeight="1">
      <c r="A22" s="456"/>
      <c r="B22" s="17" t="s">
        <v>2848</v>
      </c>
      <c r="C22" s="8" t="s">
        <v>2833</v>
      </c>
      <c r="D22" s="9">
        <v>10204</v>
      </c>
      <c r="E22" s="9">
        <v>0</v>
      </c>
      <c r="F22" s="9">
        <v>7</v>
      </c>
      <c r="G22" s="9">
        <v>474</v>
      </c>
      <c r="H22" s="9">
        <v>1795</v>
      </c>
      <c r="I22" s="9">
        <v>2970</v>
      </c>
      <c r="J22" s="9">
        <v>3255</v>
      </c>
      <c r="K22" s="9">
        <v>1358</v>
      </c>
      <c r="L22" s="9">
        <v>324</v>
      </c>
      <c r="M22" s="9">
        <v>21</v>
      </c>
      <c r="N22" s="40"/>
    </row>
    <row r="23" spans="1:14" s="34" customFormat="1" ht="15" customHeight="1">
      <c r="A23" s="456"/>
      <c r="B23" s="18" t="s">
        <v>2834</v>
      </c>
      <c r="C23" s="8" t="s">
        <v>2831</v>
      </c>
      <c r="D23" s="9">
        <v>12619</v>
      </c>
      <c r="E23" s="9">
        <v>0</v>
      </c>
      <c r="F23" s="9">
        <v>9</v>
      </c>
      <c r="G23" s="9">
        <v>422</v>
      </c>
      <c r="H23" s="9">
        <v>2753</v>
      </c>
      <c r="I23" s="9">
        <v>5172</v>
      </c>
      <c r="J23" s="9">
        <v>3041</v>
      </c>
      <c r="K23" s="9">
        <v>940</v>
      </c>
      <c r="L23" s="9">
        <v>265</v>
      </c>
      <c r="M23" s="9">
        <v>17</v>
      </c>
      <c r="N23" s="40"/>
    </row>
    <row r="24" spans="1:14" s="34" customFormat="1" ht="15" customHeight="1">
      <c r="A24" s="456"/>
      <c r="B24" s="17" t="s">
        <v>2835</v>
      </c>
      <c r="C24" s="8" t="s">
        <v>2833</v>
      </c>
      <c r="D24" s="9">
        <v>5174</v>
      </c>
      <c r="E24" s="9">
        <v>0</v>
      </c>
      <c r="F24" s="9">
        <v>2</v>
      </c>
      <c r="G24" s="9">
        <v>292</v>
      </c>
      <c r="H24" s="9">
        <v>914</v>
      </c>
      <c r="I24" s="9">
        <v>1692</v>
      </c>
      <c r="J24" s="9">
        <v>1452</v>
      </c>
      <c r="K24" s="9">
        <v>654</v>
      </c>
      <c r="L24" s="9">
        <v>159</v>
      </c>
      <c r="M24" s="9">
        <v>9</v>
      </c>
      <c r="N24" s="40"/>
    </row>
    <row r="25" spans="1:14" s="34" customFormat="1" ht="15" customHeight="1">
      <c r="A25" s="456"/>
      <c r="B25" s="18" t="s">
        <v>2836</v>
      </c>
      <c r="C25" s="8" t="s">
        <v>2831</v>
      </c>
      <c r="D25" s="9">
        <v>3385</v>
      </c>
      <c r="E25" s="9">
        <v>0</v>
      </c>
      <c r="F25" s="9">
        <v>3</v>
      </c>
      <c r="G25" s="9">
        <v>71</v>
      </c>
      <c r="H25" s="9">
        <v>560</v>
      </c>
      <c r="I25" s="9">
        <v>933</v>
      </c>
      <c r="J25" s="9">
        <v>1179</v>
      </c>
      <c r="K25" s="9">
        <v>462</v>
      </c>
      <c r="L25" s="9">
        <v>161</v>
      </c>
      <c r="M25" s="9">
        <v>16</v>
      </c>
      <c r="N25" s="40"/>
    </row>
    <row r="26" spans="1:14" s="34" customFormat="1" ht="15" customHeight="1">
      <c r="A26" s="456"/>
      <c r="B26" s="17" t="s">
        <v>2837</v>
      </c>
      <c r="C26" s="8" t="s">
        <v>2833</v>
      </c>
      <c r="D26" s="9">
        <v>1873</v>
      </c>
      <c r="E26" s="9">
        <v>0</v>
      </c>
      <c r="F26" s="9">
        <v>1</v>
      </c>
      <c r="G26" s="9">
        <v>62</v>
      </c>
      <c r="H26" s="9">
        <v>294</v>
      </c>
      <c r="I26" s="9">
        <v>471</v>
      </c>
      <c r="J26" s="9">
        <v>701</v>
      </c>
      <c r="K26" s="9">
        <v>283</v>
      </c>
      <c r="L26" s="9">
        <v>57</v>
      </c>
      <c r="M26" s="9">
        <v>4</v>
      </c>
      <c r="N26" s="40"/>
    </row>
    <row r="27" spans="1:14" s="34" customFormat="1" ht="15" customHeight="1">
      <c r="A27" s="456"/>
      <c r="B27" s="18" t="s">
        <v>2838</v>
      </c>
      <c r="C27" s="8" t="s">
        <v>2831</v>
      </c>
      <c r="D27" s="9">
        <v>1829</v>
      </c>
      <c r="E27" s="9">
        <v>0</v>
      </c>
      <c r="F27" s="9">
        <v>0</v>
      </c>
      <c r="G27" s="9">
        <v>29</v>
      </c>
      <c r="H27" s="9">
        <v>266</v>
      </c>
      <c r="I27" s="9">
        <v>344</v>
      </c>
      <c r="J27" s="9">
        <v>702</v>
      </c>
      <c r="K27" s="9">
        <v>358</v>
      </c>
      <c r="L27" s="9">
        <v>121</v>
      </c>
      <c r="M27" s="9">
        <v>9</v>
      </c>
      <c r="N27" s="40"/>
    </row>
    <row r="28" spans="1:14" s="34" customFormat="1" ht="15" customHeight="1">
      <c r="A28" s="456"/>
      <c r="B28" s="17" t="s">
        <v>2839</v>
      </c>
      <c r="C28" s="8" t="s">
        <v>2833</v>
      </c>
      <c r="D28" s="9">
        <v>1146</v>
      </c>
      <c r="E28" s="9">
        <v>0</v>
      </c>
      <c r="F28" s="9">
        <v>0</v>
      </c>
      <c r="G28" s="9">
        <v>31</v>
      </c>
      <c r="H28" s="9">
        <v>179</v>
      </c>
      <c r="I28" s="9">
        <v>245</v>
      </c>
      <c r="J28" s="9">
        <v>445</v>
      </c>
      <c r="K28" s="9">
        <v>188</v>
      </c>
      <c r="L28" s="9">
        <v>57</v>
      </c>
      <c r="M28" s="9">
        <v>1</v>
      </c>
      <c r="N28" s="40"/>
    </row>
    <row r="29" spans="1:14" s="34" customFormat="1" ht="15" customHeight="1">
      <c r="A29" s="456"/>
      <c r="B29" s="18" t="s">
        <v>2840</v>
      </c>
      <c r="C29" s="8" t="s">
        <v>2831</v>
      </c>
      <c r="D29" s="9">
        <v>1403</v>
      </c>
      <c r="E29" s="9">
        <v>0</v>
      </c>
      <c r="F29" s="9">
        <v>1</v>
      </c>
      <c r="G29" s="9">
        <v>30</v>
      </c>
      <c r="H29" s="9">
        <v>206</v>
      </c>
      <c r="I29" s="9">
        <v>341</v>
      </c>
      <c r="J29" s="9">
        <v>524</v>
      </c>
      <c r="K29" s="9">
        <v>224</v>
      </c>
      <c r="L29" s="9">
        <v>65</v>
      </c>
      <c r="M29" s="9">
        <v>12</v>
      </c>
      <c r="N29" s="40"/>
    </row>
    <row r="30" spans="1:14" s="34" customFormat="1" ht="15" customHeight="1">
      <c r="A30" s="456"/>
      <c r="B30" s="17" t="s">
        <v>2841</v>
      </c>
      <c r="C30" s="8" t="s">
        <v>2833</v>
      </c>
      <c r="D30" s="9">
        <v>950</v>
      </c>
      <c r="E30" s="9">
        <v>0</v>
      </c>
      <c r="F30" s="9">
        <v>1</v>
      </c>
      <c r="G30" s="9">
        <v>56</v>
      </c>
      <c r="H30" s="9">
        <v>218</v>
      </c>
      <c r="I30" s="9">
        <v>274</v>
      </c>
      <c r="J30" s="9">
        <v>292</v>
      </c>
      <c r="K30" s="9">
        <v>80</v>
      </c>
      <c r="L30" s="9">
        <v>23</v>
      </c>
      <c r="M30" s="9">
        <v>6</v>
      </c>
      <c r="N30" s="40"/>
    </row>
    <row r="31" spans="1:14" s="34" customFormat="1" ht="15" customHeight="1">
      <c r="A31" s="456"/>
      <c r="B31" s="18" t="s">
        <v>2842</v>
      </c>
      <c r="C31" s="8" t="s">
        <v>2831</v>
      </c>
      <c r="D31" s="9">
        <v>692</v>
      </c>
      <c r="E31" s="9">
        <v>0</v>
      </c>
      <c r="F31" s="9">
        <v>2</v>
      </c>
      <c r="G31" s="9">
        <v>17</v>
      </c>
      <c r="H31" s="9">
        <v>85</v>
      </c>
      <c r="I31" s="9">
        <v>176</v>
      </c>
      <c r="J31" s="9">
        <v>268</v>
      </c>
      <c r="K31" s="9">
        <v>117</v>
      </c>
      <c r="L31" s="9">
        <v>25</v>
      </c>
      <c r="M31" s="9">
        <v>2</v>
      </c>
      <c r="N31" s="40"/>
    </row>
    <row r="32" spans="1:14" s="34" customFormat="1" ht="15" customHeight="1">
      <c r="A32" s="456"/>
      <c r="B32" s="17" t="s">
        <v>2843</v>
      </c>
      <c r="C32" s="8" t="s">
        <v>2833</v>
      </c>
      <c r="D32" s="9">
        <v>505</v>
      </c>
      <c r="E32" s="9">
        <v>0</v>
      </c>
      <c r="F32" s="9">
        <v>0</v>
      </c>
      <c r="G32" s="9">
        <v>16</v>
      </c>
      <c r="H32" s="9">
        <v>104</v>
      </c>
      <c r="I32" s="9">
        <v>134</v>
      </c>
      <c r="J32" s="9">
        <v>173</v>
      </c>
      <c r="K32" s="9">
        <v>61</v>
      </c>
      <c r="L32" s="9">
        <v>17</v>
      </c>
      <c r="M32" s="9">
        <v>0</v>
      </c>
      <c r="N32" s="40"/>
    </row>
    <row r="33" spans="1:14" s="34" customFormat="1" ht="15" customHeight="1">
      <c r="A33" s="456"/>
      <c r="B33" s="18" t="s">
        <v>2844</v>
      </c>
      <c r="C33" s="8" t="s">
        <v>2831</v>
      </c>
      <c r="D33" s="9">
        <v>1143</v>
      </c>
      <c r="E33" s="9">
        <v>0</v>
      </c>
      <c r="F33" s="9">
        <v>0</v>
      </c>
      <c r="G33" s="9">
        <v>25</v>
      </c>
      <c r="H33" s="9">
        <v>185</v>
      </c>
      <c r="I33" s="9">
        <v>284</v>
      </c>
      <c r="J33" s="9">
        <v>384</v>
      </c>
      <c r="K33" s="9">
        <v>190</v>
      </c>
      <c r="L33" s="9">
        <v>68</v>
      </c>
      <c r="M33" s="9">
        <v>7</v>
      </c>
      <c r="N33" s="40"/>
    </row>
    <row r="34" spans="1:14" s="34" customFormat="1" ht="15" customHeight="1">
      <c r="A34" s="456"/>
      <c r="B34" s="17" t="s">
        <v>2845</v>
      </c>
      <c r="C34" s="8" t="s">
        <v>2833</v>
      </c>
      <c r="D34" s="9">
        <v>556</v>
      </c>
      <c r="E34" s="9">
        <v>0</v>
      </c>
      <c r="F34" s="9">
        <v>3</v>
      </c>
      <c r="G34" s="9">
        <v>17</v>
      </c>
      <c r="H34" s="9">
        <v>86</v>
      </c>
      <c r="I34" s="9">
        <v>154</v>
      </c>
      <c r="J34" s="9">
        <v>192</v>
      </c>
      <c r="K34" s="9">
        <v>92</v>
      </c>
      <c r="L34" s="9">
        <v>11</v>
      </c>
      <c r="M34" s="9">
        <v>1</v>
      </c>
      <c r="N34" s="40"/>
    </row>
    <row r="35" spans="1:14" s="34" customFormat="1" ht="15" customHeight="1">
      <c r="A35" s="456" t="s">
        <v>2849</v>
      </c>
      <c r="B35" s="18" t="s">
        <v>2847</v>
      </c>
      <c r="C35" s="8" t="s">
        <v>2831</v>
      </c>
      <c r="D35" s="48">
        <f t="shared" ref="D35:D50" si="1">SUM(E35:M35)</f>
        <v>69</v>
      </c>
      <c r="E35" s="48">
        <f>SUM(E37,E39,E41,E43,E45)</f>
        <v>0</v>
      </c>
      <c r="F35" s="48">
        <f t="shared" ref="F35:M36" si="2">SUM(F37,F39,F41,F43,F45)</f>
        <v>0</v>
      </c>
      <c r="G35" s="48">
        <f t="shared" si="2"/>
        <v>0</v>
      </c>
      <c r="H35" s="48">
        <f t="shared" si="2"/>
        <v>0</v>
      </c>
      <c r="I35" s="48">
        <f t="shared" si="2"/>
        <v>16</v>
      </c>
      <c r="J35" s="48">
        <f t="shared" si="2"/>
        <v>24</v>
      </c>
      <c r="K35" s="48">
        <f t="shared" si="2"/>
        <v>13</v>
      </c>
      <c r="L35" s="48">
        <f t="shared" si="2"/>
        <v>10</v>
      </c>
      <c r="M35" s="48">
        <f t="shared" si="2"/>
        <v>6</v>
      </c>
      <c r="N35" s="40"/>
    </row>
    <row r="36" spans="1:14" s="34" customFormat="1" ht="15" customHeight="1">
      <c r="A36" s="456"/>
      <c r="B36" s="17" t="s">
        <v>2848</v>
      </c>
      <c r="C36" s="8" t="s">
        <v>2833</v>
      </c>
      <c r="D36" s="48">
        <f t="shared" si="1"/>
        <v>59</v>
      </c>
      <c r="E36" s="48">
        <f>SUM(E38,E40,E42,E44,E46)</f>
        <v>0</v>
      </c>
      <c r="F36" s="48">
        <f t="shared" si="2"/>
        <v>0</v>
      </c>
      <c r="G36" s="48">
        <f t="shared" si="2"/>
        <v>0</v>
      </c>
      <c r="H36" s="48">
        <f t="shared" si="2"/>
        <v>5</v>
      </c>
      <c r="I36" s="48">
        <f t="shared" si="2"/>
        <v>19</v>
      </c>
      <c r="J36" s="48">
        <f t="shared" si="2"/>
        <v>10</v>
      </c>
      <c r="K36" s="48">
        <f t="shared" si="2"/>
        <v>16</v>
      </c>
      <c r="L36" s="48">
        <f t="shared" si="2"/>
        <v>8</v>
      </c>
      <c r="M36" s="48">
        <f t="shared" si="2"/>
        <v>1</v>
      </c>
      <c r="N36" s="40"/>
    </row>
    <row r="37" spans="1:14" s="34" customFormat="1" ht="15" customHeight="1">
      <c r="A37" s="456"/>
      <c r="B37" s="18" t="s">
        <v>2834</v>
      </c>
      <c r="C37" s="8" t="s">
        <v>2831</v>
      </c>
      <c r="D37" s="48">
        <f t="shared" si="1"/>
        <v>24</v>
      </c>
      <c r="E37" s="48">
        <v>0</v>
      </c>
      <c r="F37" s="48">
        <v>0</v>
      </c>
      <c r="G37" s="48">
        <v>0</v>
      </c>
      <c r="H37" s="48">
        <v>0</v>
      </c>
      <c r="I37" s="48">
        <v>3</v>
      </c>
      <c r="J37" s="48">
        <v>8</v>
      </c>
      <c r="K37" s="48">
        <v>7</v>
      </c>
      <c r="L37" s="48">
        <v>4</v>
      </c>
      <c r="M37" s="48">
        <v>2</v>
      </c>
      <c r="N37" s="40"/>
    </row>
    <row r="38" spans="1:14" s="34" customFormat="1" ht="15" customHeight="1">
      <c r="A38" s="456"/>
      <c r="B38" s="17" t="s">
        <v>2835</v>
      </c>
      <c r="C38" s="8" t="s">
        <v>2833</v>
      </c>
      <c r="D38" s="48">
        <f t="shared" si="1"/>
        <v>29</v>
      </c>
      <c r="E38" s="48">
        <v>0</v>
      </c>
      <c r="F38" s="48">
        <v>0</v>
      </c>
      <c r="G38" s="48">
        <v>0</v>
      </c>
      <c r="H38" s="48">
        <v>2</v>
      </c>
      <c r="I38" s="48">
        <v>10</v>
      </c>
      <c r="J38" s="48">
        <v>7</v>
      </c>
      <c r="K38" s="48">
        <v>7</v>
      </c>
      <c r="L38" s="48">
        <v>2</v>
      </c>
      <c r="M38" s="48">
        <v>1</v>
      </c>
      <c r="N38" s="40"/>
    </row>
    <row r="39" spans="1:14" s="34" customFormat="1" ht="15" customHeight="1">
      <c r="A39" s="456"/>
      <c r="B39" s="18" t="s">
        <v>2836</v>
      </c>
      <c r="C39" s="8" t="s">
        <v>2831</v>
      </c>
      <c r="D39" s="48">
        <f t="shared" si="1"/>
        <v>29</v>
      </c>
      <c r="E39" s="48">
        <v>0</v>
      </c>
      <c r="F39" s="48">
        <v>0</v>
      </c>
      <c r="G39" s="48">
        <v>0</v>
      </c>
      <c r="H39" s="48">
        <v>0</v>
      </c>
      <c r="I39" s="48">
        <v>9</v>
      </c>
      <c r="J39" s="48">
        <v>7</v>
      </c>
      <c r="K39" s="48">
        <v>4</v>
      </c>
      <c r="L39" s="48">
        <v>6</v>
      </c>
      <c r="M39" s="48">
        <v>3</v>
      </c>
      <c r="N39" s="40"/>
    </row>
    <row r="40" spans="1:14" s="34" customFormat="1" ht="15" customHeight="1">
      <c r="A40" s="456"/>
      <c r="B40" s="17" t="s">
        <v>2837</v>
      </c>
      <c r="C40" s="8" t="s">
        <v>2833</v>
      </c>
      <c r="D40" s="48">
        <f t="shared" si="1"/>
        <v>22</v>
      </c>
      <c r="E40" s="48">
        <v>0</v>
      </c>
      <c r="F40" s="48">
        <v>0</v>
      </c>
      <c r="G40" s="48">
        <v>0</v>
      </c>
      <c r="H40" s="48">
        <v>3</v>
      </c>
      <c r="I40" s="48">
        <v>5</v>
      </c>
      <c r="J40" s="48">
        <v>2</v>
      </c>
      <c r="K40" s="48">
        <v>6</v>
      </c>
      <c r="L40" s="48">
        <v>6</v>
      </c>
      <c r="M40" s="48">
        <v>0</v>
      </c>
      <c r="N40" s="40"/>
    </row>
    <row r="41" spans="1:14" s="34" customFormat="1" ht="15" customHeight="1">
      <c r="A41" s="456"/>
      <c r="B41" s="18" t="s">
        <v>2838</v>
      </c>
      <c r="C41" s="8" t="s">
        <v>2831</v>
      </c>
      <c r="D41" s="48">
        <f t="shared" si="1"/>
        <v>6</v>
      </c>
      <c r="E41" s="48">
        <v>0</v>
      </c>
      <c r="F41" s="48">
        <v>0</v>
      </c>
      <c r="G41" s="48">
        <v>0</v>
      </c>
      <c r="H41" s="48">
        <v>0</v>
      </c>
      <c r="I41" s="48">
        <v>2</v>
      </c>
      <c r="J41" s="48">
        <v>3</v>
      </c>
      <c r="K41" s="48">
        <v>0</v>
      </c>
      <c r="L41" s="48">
        <v>0</v>
      </c>
      <c r="M41" s="48">
        <v>1</v>
      </c>
      <c r="N41" s="40"/>
    </row>
    <row r="42" spans="1:14" s="34" customFormat="1" ht="15" customHeight="1">
      <c r="A42" s="456"/>
      <c r="B42" s="17" t="s">
        <v>2839</v>
      </c>
      <c r="C42" s="8" t="s">
        <v>2833</v>
      </c>
      <c r="D42" s="48">
        <f t="shared" si="1"/>
        <v>7</v>
      </c>
      <c r="E42" s="48">
        <v>0</v>
      </c>
      <c r="F42" s="48">
        <v>0</v>
      </c>
      <c r="G42" s="48">
        <v>0</v>
      </c>
      <c r="H42" s="48">
        <v>0</v>
      </c>
      <c r="I42" s="48">
        <v>3</v>
      </c>
      <c r="J42" s="48">
        <v>1</v>
      </c>
      <c r="K42" s="48">
        <v>3</v>
      </c>
      <c r="L42" s="48">
        <v>0</v>
      </c>
      <c r="M42" s="48">
        <v>0</v>
      </c>
      <c r="N42" s="40"/>
    </row>
    <row r="43" spans="1:14" s="34" customFormat="1" ht="15" customHeight="1">
      <c r="A43" s="456"/>
      <c r="B43" s="18" t="s">
        <v>2840</v>
      </c>
      <c r="C43" s="8" t="s">
        <v>2831</v>
      </c>
      <c r="D43" s="48">
        <f t="shared" si="1"/>
        <v>10</v>
      </c>
      <c r="E43" s="48">
        <v>0</v>
      </c>
      <c r="F43" s="48">
        <v>0</v>
      </c>
      <c r="G43" s="48">
        <v>0</v>
      </c>
      <c r="H43" s="48">
        <v>0</v>
      </c>
      <c r="I43" s="48">
        <v>2</v>
      </c>
      <c r="J43" s="48">
        <v>6</v>
      </c>
      <c r="K43" s="48">
        <v>2</v>
      </c>
      <c r="L43" s="48">
        <v>0</v>
      </c>
      <c r="M43" s="48">
        <v>0</v>
      </c>
      <c r="N43" s="40"/>
    </row>
    <row r="44" spans="1:14" s="34" customFormat="1" ht="15" customHeight="1">
      <c r="A44" s="456"/>
      <c r="B44" s="17" t="s">
        <v>2841</v>
      </c>
      <c r="C44" s="8" t="s">
        <v>2833</v>
      </c>
      <c r="D44" s="48">
        <f t="shared" si="1"/>
        <v>1</v>
      </c>
      <c r="E44" s="48">
        <v>0</v>
      </c>
      <c r="F44" s="48">
        <v>0</v>
      </c>
      <c r="G44" s="48">
        <v>0</v>
      </c>
      <c r="H44" s="48">
        <v>0</v>
      </c>
      <c r="I44" s="48">
        <v>1</v>
      </c>
      <c r="J44" s="48">
        <v>0</v>
      </c>
      <c r="K44" s="48">
        <v>0</v>
      </c>
      <c r="L44" s="48">
        <v>0</v>
      </c>
      <c r="M44" s="48">
        <v>0</v>
      </c>
      <c r="N44" s="40"/>
    </row>
    <row r="45" spans="1:14" s="34" customFormat="1" ht="15" customHeight="1">
      <c r="A45" s="456"/>
      <c r="B45" s="18" t="s">
        <v>2842</v>
      </c>
      <c r="C45" s="8" t="s">
        <v>2831</v>
      </c>
      <c r="D45" s="48">
        <f t="shared" si="1"/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0"/>
    </row>
    <row r="46" spans="1:14" s="34" customFormat="1" ht="15" customHeight="1">
      <c r="A46" s="456"/>
      <c r="B46" s="17" t="s">
        <v>2843</v>
      </c>
      <c r="C46" s="8" t="s">
        <v>2833</v>
      </c>
      <c r="D46" s="48">
        <f t="shared" si="1"/>
        <v>0</v>
      </c>
      <c r="E46" s="48">
        <f t="shared" ref="E46:M48" si="3">SUM(F46:N46)</f>
        <v>0</v>
      </c>
      <c r="F46" s="48">
        <f t="shared" si="3"/>
        <v>0</v>
      </c>
      <c r="G46" s="48">
        <f t="shared" si="3"/>
        <v>0</v>
      </c>
      <c r="H46" s="48">
        <f t="shared" si="3"/>
        <v>0</v>
      </c>
      <c r="I46" s="48">
        <f t="shared" si="3"/>
        <v>0</v>
      </c>
      <c r="J46" s="48">
        <f t="shared" si="3"/>
        <v>0</v>
      </c>
      <c r="K46" s="48">
        <f t="shared" si="3"/>
        <v>0</v>
      </c>
      <c r="L46" s="48">
        <f t="shared" si="3"/>
        <v>0</v>
      </c>
      <c r="M46" s="48">
        <f t="shared" si="3"/>
        <v>0</v>
      </c>
      <c r="N46" s="40"/>
    </row>
    <row r="47" spans="1:14" s="34" customFormat="1" ht="15" customHeight="1">
      <c r="A47" s="456"/>
      <c r="B47" s="18" t="s">
        <v>2844</v>
      </c>
      <c r="C47" s="8" t="s">
        <v>2831</v>
      </c>
      <c r="D47" s="48">
        <f t="shared" si="1"/>
        <v>0</v>
      </c>
      <c r="E47" s="48">
        <f t="shared" si="3"/>
        <v>0</v>
      </c>
      <c r="F47" s="48">
        <f t="shared" si="3"/>
        <v>0</v>
      </c>
      <c r="G47" s="48">
        <f t="shared" si="3"/>
        <v>0</v>
      </c>
      <c r="H47" s="48">
        <f t="shared" si="3"/>
        <v>0</v>
      </c>
      <c r="I47" s="48">
        <f t="shared" si="3"/>
        <v>0</v>
      </c>
      <c r="J47" s="48">
        <f t="shared" si="3"/>
        <v>0</v>
      </c>
      <c r="K47" s="48">
        <f t="shared" si="3"/>
        <v>0</v>
      </c>
      <c r="L47" s="48">
        <f t="shared" si="3"/>
        <v>0</v>
      </c>
      <c r="M47" s="48">
        <f t="shared" si="3"/>
        <v>0</v>
      </c>
      <c r="N47" s="40"/>
    </row>
    <row r="48" spans="1:14" s="34" customFormat="1" ht="15" customHeight="1">
      <c r="A48" s="456"/>
      <c r="B48" s="17" t="s">
        <v>2845</v>
      </c>
      <c r="C48" s="8" t="s">
        <v>2833</v>
      </c>
      <c r="D48" s="48">
        <f t="shared" si="1"/>
        <v>0</v>
      </c>
      <c r="E48" s="48">
        <f t="shared" si="3"/>
        <v>0</v>
      </c>
      <c r="F48" s="48">
        <f t="shared" si="3"/>
        <v>0</v>
      </c>
      <c r="G48" s="48">
        <f t="shared" si="3"/>
        <v>0</v>
      </c>
      <c r="H48" s="48">
        <f t="shared" si="3"/>
        <v>0</v>
      </c>
      <c r="I48" s="48">
        <f t="shared" si="3"/>
        <v>0</v>
      </c>
      <c r="J48" s="48">
        <f t="shared" si="3"/>
        <v>0</v>
      </c>
      <c r="K48" s="48">
        <f t="shared" si="3"/>
        <v>0</v>
      </c>
      <c r="L48" s="48">
        <f t="shared" si="3"/>
        <v>0</v>
      </c>
      <c r="M48" s="48">
        <f t="shared" si="3"/>
        <v>0</v>
      </c>
      <c r="N48" s="40"/>
    </row>
    <row r="49" spans="1:14" s="34" customFormat="1" ht="15" customHeight="1">
      <c r="A49" s="456" t="s">
        <v>2850</v>
      </c>
      <c r="B49" s="18" t="s">
        <v>2847</v>
      </c>
      <c r="C49" s="8" t="s">
        <v>2831</v>
      </c>
      <c r="D49" s="48">
        <f t="shared" si="1"/>
        <v>242</v>
      </c>
      <c r="E49" s="50">
        <f>SUM(E51,E53,E55,E57,E59,E61)</f>
        <v>0</v>
      </c>
      <c r="F49" s="50">
        <f t="shared" ref="F49:M50" si="4">SUM(F51,F53,F55,F57,F59,F61)</f>
        <v>0</v>
      </c>
      <c r="G49" s="50">
        <f t="shared" si="4"/>
        <v>1</v>
      </c>
      <c r="H49" s="50">
        <f t="shared" si="4"/>
        <v>9</v>
      </c>
      <c r="I49" s="50">
        <f t="shared" si="4"/>
        <v>24</v>
      </c>
      <c r="J49" s="50">
        <f t="shared" si="4"/>
        <v>130</v>
      </c>
      <c r="K49" s="50">
        <f t="shared" si="4"/>
        <v>43</v>
      </c>
      <c r="L49" s="50">
        <f t="shared" si="4"/>
        <v>20</v>
      </c>
      <c r="M49" s="50">
        <f t="shared" si="4"/>
        <v>15</v>
      </c>
      <c r="N49" s="40"/>
    </row>
    <row r="50" spans="1:14" s="34" customFormat="1" ht="15" customHeight="1">
      <c r="A50" s="456"/>
      <c r="B50" s="17" t="s">
        <v>2848</v>
      </c>
      <c r="C50" s="8" t="s">
        <v>2833</v>
      </c>
      <c r="D50" s="48">
        <f t="shared" si="1"/>
        <v>162</v>
      </c>
      <c r="E50" s="50">
        <f>SUM(E52,E54,E56,E58,E60,E62)</f>
        <v>0</v>
      </c>
      <c r="F50" s="50">
        <f t="shared" si="4"/>
        <v>0</v>
      </c>
      <c r="G50" s="50">
        <f t="shared" si="4"/>
        <v>2</v>
      </c>
      <c r="H50" s="50">
        <f t="shared" si="4"/>
        <v>10</v>
      </c>
      <c r="I50" s="50">
        <f t="shared" si="4"/>
        <v>30</v>
      </c>
      <c r="J50" s="50">
        <f t="shared" si="4"/>
        <v>58</v>
      </c>
      <c r="K50" s="50">
        <f t="shared" si="4"/>
        <v>42</v>
      </c>
      <c r="L50" s="50">
        <f t="shared" si="4"/>
        <v>12</v>
      </c>
      <c r="M50" s="50">
        <f t="shared" si="4"/>
        <v>8</v>
      </c>
      <c r="N50" s="40"/>
    </row>
    <row r="51" spans="1:14" s="34" customFormat="1" ht="15" customHeight="1">
      <c r="A51" s="456"/>
      <c r="B51" s="18" t="s">
        <v>2834</v>
      </c>
      <c r="C51" s="8" t="s">
        <v>2831</v>
      </c>
      <c r="D51" s="48">
        <f t="shared" ref="D51:D62" si="5">SUM(E51:M51)</f>
        <v>91</v>
      </c>
      <c r="E51" s="48">
        <v>0</v>
      </c>
      <c r="F51" s="48">
        <v>0</v>
      </c>
      <c r="G51" s="48">
        <v>0</v>
      </c>
      <c r="H51" s="48">
        <v>2</v>
      </c>
      <c r="I51" s="48">
        <v>13</v>
      </c>
      <c r="J51" s="48">
        <v>44</v>
      </c>
      <c r="K51" s="48">
        <v>18</v>
      </c>
      <c r="L51" s="48">
        <v>7</v>
      </c>
      <c r="M51" s="48">
        <v>7</v>
      </c>
      <c r="N51" s="40"/>
    </row>
    <row r="52" spans="1:14" s="34" customFormat="1" ht="15" customHeight="1">
      <c r="A52" s="456"/>
      <c r="B52" s="17" t="s">
        <v>2835</v>
      </c>
      <c r="C52" s="8" t="s">
        <v>2833</v>
      </c>
      <c r="D52" s="48">
        <f t="shared" si="5"/>
        <v>70</v>
      </c>
      <c r="E52" s="48">
        <v>0</v>
      </c>
      <c r="F52" s="48">
        <v>0</v>
      </c>
      <c r="G52" s="48">
        <v>1</v>
      </c>
      <c r="H52" s="48">
        <v>3</v>
      </c>
      <c r="I52" s="48">
        <v>17</v>
      </c>
      <c r="J52" s="48">
        <v>18</v>
      </c>
      <c r="K52" s="48">
        <v>19</v>
      </c>
      <c r="L52" s="48">
        <v>8</v>
      </c>
      <c r="M52" s="48">
        <v>4</v>
      </c>
      <c r="N52" s="40"/>
    </row>
    <row r="53" spans="1:14" s="34" customFormat="1" ht="15" customHeight="1">
      <c r="A53" s="456"/>
      <c r="B53" s="18" t="s">
        <v>2836</v>
      </c>
      <c r="C53" s="8" t="s">
        <v>2831</v>
      </c>
      <c r="D53" s="48">
        <f t="shared" si="5"/>
        <v>58</v>
      </c>
      <c r="E53" s="48">
        <v>0</v>
      </c>
      <c r="F53" s="48">
        <v>0</v>
      </c>
      <c r="G53" s="48">
        <v>0</v>
      </c>
      <c r="H53" s="48">
        <v>2</v>
      </c>
      <c r="I53" s="48">
        <v>3</v>
      </c>
      <c r="J53" s="48">
        <v>33</v>
      </c>
      <c r="K53" s="48">
        <v>8</v>
      </c>
      <c r="L53" s="48">
        <v>7</v>
      </c>
      <c r="M53" s="48">
        <v>5</v>
      </c>
      <c r="N53" s="40"/>
    </row>
    <row r="54" spans="1:14" s="34" customFormat="1" ht="15" customHeight="1">
      <c r="A54" s="456"/>
      <c r="B54" s="17" t="s">
        <v>2837</v>
      </c>
      <c r="C54" s="8" t="s">
        <v>2833</v>
      </c>
      <c r="D54" s="48">
        <f t="shared" si="5"/>
        <v>35</v>
      </c>
      <c r="E54" s="48">
        <v>0</v>
      </c>
      <c r="F54" s="48">
        <v>0</v>
      </c>
      <c r="G54" s="48">
        <v>1</v>
      </c>
      <c r="H54" s="48">
        <v>3</v>
      </c>
      <c r="I54" s="48">
        <v>5</v>
      </c>
      <c r="J54" s="48">
        <v>15</v>
      </c>
      <c r="K54" s="48">
        <v>7</v>
      </c>
      <c r="L54" s="48">
        <v>1</v>
      </c>
      <c r="M54" s="48">
        <v>3</v>
      </c>
      <c r="N54" s="40"/>
    </row>
    <row r="55" spans="1:14" s="34" customFormat="1" ht="15" customHeight="1">
      <c r="A55" s="456"/>
      <c r="B55" s="18" t="s">
        <v>2838</v>
      </c>
      <c r="C55" s="8" t="s">
        <v>2831</v>
      </c>
      <c r="D55" s="48">
        <f t="shared" si="5"/>
        <v>31</v>
      </c>
      <c r="E55" s="48">
        <v>0</v>
      </c>
      <c r="F55" s="48">
        <v>0</v>
      </c>
      <c r="G55" s="48">
        <v>1</v>
      </c>
      <c r="H55" s="48">
        <v>0</v>
      </c>
      <c r="I55" s="48">
        <v>5</v>
      </c>
      <c r="J55" s="48">
        <v>16</v>
      </c>
      <c r="K55" s="48">
        <v>4</v>
      </c>
      <c r="L55" s="48">
        <v>3</v>
      </c>
      <c r="M55" s="48">
        <v>2</v>
      </c>
      <c r="N55" s="40"/>
    </row>
    <row r="56" spans="1:14" s="34" customFormat="1" ht="15" customHeight="1">
      <c r="A56" s="456"/>
      <c r="B56" s="17" t="s">
        <v>2839</v>
      </c>
      <c r="C56" s="8" t="s">
        <v>2833</v>
      </c>
      <c r="D56" s="48">
        <f t="shared" si="5"/>
        <v>37</v>
      </c>
      <c r="E56" s="48">
        <v>0</v>
      </c>
      <c r="F56" s="48">
        <v>0</v>
      </c>
      <c r="G56" s="48">
        <v>0</v>
      </c>
      <c r="H56" s="48">
        <v>2</v>
      </c>
      <c r="I56" s="48">
        <v>5</v>
      </c>
      <c r="J56" s="48">
        <v>16</v>
      </c>
      <c r="K56" s="48">
        <v>10</v>
      </c>
      <c r="L56" s="48">
        <v>3</v>
      </c>
      <c r="M56" s="48">
        <v>1</v>
      </c>
      <c r="N56" s="40"/>
    </row>
    <row r="57" spans="1:14" s="34" customFormat="1" ht="15" customHeight="1">
      <c r="A57" s="456"/>
      <c r="B57" s="18" t="s">
        <v>2840</v>
      </c>
      <c r="C57" s="8" t="s">
        <v>2831</v>
      </c>
      <c r="D57" s="48">
        <f t="shared" si="5"/>
        <v>33</v>
      </c>
      <c r="E57" s="48">
        <v>0</v>
      </c>
      <c r="F57" s="48">
        <v>0</v>
      </c>
      <c r="G57" s="48">
        <v>0</v>
      </c>
      <c r="H57" s="48">
        <v>3</v>
      </c>
      <c r="I57" s="48">
        <v>2</v>
      </c>
      <c r="J57" s="48">
        <v>18</v>
      </c>
      <c r="K57" s="48">
        <v>8</v>
      </c>
      <c r="L57" s="48">
        <v>1</v>
      </c>
      <c r="M57" s="48">
        <v>1</v>
      </c>
      <c r="N57" s="40"/>
    </row>
    <row r="58" spans="1:14" s="34" customFormat="1" ht="15" customHeight="1">
      <c r="A58" s="456"/>
      <c r="B58" s="17" t="s">
        <v>2841</v>
      </c>
      <c r="C58" s="8" t="s">
        <v>2833</v>
      </c>
      <c r="D58" s="48">
        <f t="shared" si="5"/>
        <v>13</v>
      </c>
      <c r="E58" s="48">
        <v>0</v>
      </c>
      <c r="F58" s="48">
        <v>0</v>
      </c>
      <c r="G58" s="48">
        <v>0</v>
      </c>
      <c r="H58" s="48">
        <v>0</v>
      </c>
      <c r="I58" s="48">
        <v>3</v>
      </c>
      <c r="J58" s="48">
        <v>6</v>
      </c>
      <c r="K58" s="48">
        <v>4</v>
      </c>
      <c r="L58" s="48">
        <v>0</v>
      </c>
      <c r="M58" s="48">
        <v>0</v>
      </c>
      <c r="N58" s="40"/>
    </row>
    <row r="59" spans="1:14" s="34" customFormat="1" ht="15" customHeight="1">
      <c r="A59" s="456"/>
      <c r="B59" s="18" t="s">
        <v>2842</v>
      </c>
      <c r="C59" s="8" t="s">
        <v>2831</v>
      </c>
      <c r="D59" s="48">
        <f t="shared" si="5"/>
        <v>29</v>
      </c>
      <c r="E59" s="48">
        <v>0</v>
      </c>
      <c r="F59" s="48">
        <v>0</v>
      </c>
      <c r="G59" s="48">
        <v>0</v>
      </c>
      <c r="H59" s="48">
        <v>2</v>
      </c>
      <c r="I59" s="48">
        <v>1</v>
      </c>
      <c r="J59" s="48">
        <v>19</v>
      </c>
      <c r="K59" s="48">
        <v>5</v>
      </c>
      <c r="L59" s="48">
        <v>2</v>
      </c>
      <c r="M59" s="48">
        <v>0</v>
      </c>
      <c r="N59" s="40"/>
    </row>
    <row r="60" spans="1:14" s="34" customFormat="1" ht="15" customHeight="1">
      <c r="A60" s="456"/>
      <c r="B60" s="17" t="s">
        <v>2843</v>
      </c>
      <c r="C60" s="8" t="s">
        <v>2833</v>
      </c>
      <c r="D60" s="48">
        <f t="shared" si="5"/>
        <v>7</v>
      </c>
      <c r="E60" s="48">
        <v>0</v>
      </c>
      <c r="F60" s="48">
        <v>0</v>
      </c>
      <c r="G60" s="48">
        <v>0</v>
      </c>
      <c r="H60" s="48">
        <v>2</v>
      </c>
      <c r="I60" s="48">
        <v>0</v>
      </c>
      <c r="J60" s="48">
        <v>3</v>
      </c>
      <c r="K60" s="48">
        <v>2</v>
      </c>
      <c r="L60" s="48">
        <v>0</v>
      </c>
      <c r="M60" s="48">
        <v>0</v>
      </c>
      <c r="N60" s="40"/>
    </row>
    <row r="61" spans="1:14" s="34" customFormat="1" ht="15" customHeight="1">
      <c r="A61" s="456"/>
      <c r="B61" s="18" t="s">
        <v>2844</v>
      </c>
      <c r="C61" s="8" t="s">
        <v>2831</v>
      </c>
      <c r="D61" s="48">
        <f t="shared" si="5"/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0"/>
    </row>
    <row r="62" spans="1:14" s="34" customFormat="1" ht="15" customHeight="1">
      <c r="A62" s="456"/>
      <c r="B62" s="17" t="s">
        <v>2845</v>
      </c>
      <c r="C62" s="8" t="s">
        <v>2833</v>
      </c>
      <c r="D62" s="48">
        <f t="shared" si="5"/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0"/>
    </row>
    <row r="63" spans="1:14" s="14" customFormat="1" ht="14.25">
      <c r="A63" s="61" t="s">
        <v>2851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4" s="14" customFormat="1" ht="14.25">
      <c r="A64" s="30" t="s">
        <v>2852</v>
      </c>
    </row>
    <row r="65" spans="1:3" s="14" customFormat="1" ht="14.25">
      <c r="A65" s="30" t="s">
        <v>2853</v>
      </c>
      <c r="B65" s="31"/>
      <c r="C65" s="31"/>
    </row>
    <row r="66" spans="1:3" s="14" customFormat="1" ht="14.25">
      <c r="A66" s="30" t="s">
        <v>2854</v>
      </c>
    </row>
    <row r="67" spans="1:3" s="14" customFormat="1" ht="14.25">
      <c r="A67" s="30" t="s">
        <v>2855</v>
      </c>
    </row>
    <row r="68" spans="1:3" s="15" customFormat="1" ht="14.25">
      <c r="A68" s="30" t="s">
        <v>2856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76"/>
  <sheetViews>
    <sheetView workbookViewId="0">
      <selection sqref="A1:M1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11" width="6.875" style="1" customWidth="1"/>
    <col min="12" max="13" width="6.125" style="1" customWidth="1"/>
    <col min="14" max="16384" width="9" style="1"/>
  </cols>
  <sheetData>
    <row r="1" spans="1:14" ht="21.2" customHeight="1">
      <c r="A1" s="449" t="s">
        <v>10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4" ht="20.25">
      <c r="A2" s="450" t="s">
        <v>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4" s="34" customFormat="1">
      <c r="A3" s="2"/>
      <c r="B3" s="451" t="s">
        <v>2809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12</v>
      </c>
      <c r="M3" s="452"/>
    </row>
    <row r="4" spans="1:14" s="34" customFormat="1">
      <c r="A4" s="158"/>
      <c r="B4" s="455" t="s">
        <v>2808</v>
      </c>
      <c r="C4" s="455"/>
      <c r="D4" s="455"/>
      <c r="E4" s="455"/>
      <c r="F4" s="455"/>
      <c r="G4" s="455"/>
      <c r="H4" s="455"/>
      <c r="I4" s="455"/>
      <c r="J4" s="455"/>
      <c r="K4" s="455"/>
      <c r="L4" s="452" t="s">
        <v>13</v>
      </c>
      <c r="M4" s="452"/>
    </row>
    <row r="5" spans="1:14" s="34" customFormat="1">
      <c r="A5" s="457" t="s">
        <v>14</v>
      </c>
      <c r="B5" s="458"/>
      <c r="C5" s="456" t="s">
        <v>15</v>
      </c>
      <c r="D5" s="459" t="s">
        <v>16</v>
      </c>
      <c r="E5" s="459"/>
      <c r="F5" s="459"/>
      <c r="G5" s="459"/>
      <c r="H5" s="459"/>
      <c r="I5" s="459"/>
      <c r="J5" s="459"/>
      <c r="K5" s="459"/>
      <c r="L5" s="459"/>
      <c r="M5" s="459"/>
      <c r="N5" s="40"/>
    </row>
    <row r="6" spans="1:14" s="5" customFormat="1" ht="51.95" customHeight="1">
      <c r="A6" s="458"/>
      <c r="B6" s="458"/>
      <c r="C6" s="456"/>
      <c r="D6" s="55" t="s">
        <v>17</v>
      </c>
      <c r="E6" s="76" t="s">
        <v>18</v>
      </c>
      <c r="F6" s="76" t="s">
        <v>19</v>
      </c>
      <c r="G6" s="76" t="s">
        <v>20</v>
      </c>
      <c r="H6" s="76" t="s">
        <v>21</v>
      </c>
      <c r="I6" s="76" t="s">
        <v>22</v>
      </c>
      <c r="J6" s="76" t="s">
        <v>23</v>
      </c>
      <c r="K6" s="76" t="s">
        <v>24</v>
      </c>
      <c r="L6" s="76" t="s">
        <v>25</v>
      </c>
      <c r="M6" s="76" t="s">
        <v>26</v>
      </c>
      <c r="N6" s="41"/>
    </row>
    <row r="7" spans="1:14" s="34" customFormat="1" ht="15" customHeight="1">
      <c r="A7" s="456" t="s">
        <v>27</v>
      </c>
      <c r="B7" s="57" t="s">
        <v>28</v>
      </c>
      <c r="C7" s="8" t="s">
        <v>29</v>
      </c>
      <c r="D7" s="9">
        <f t="shared" ref="D7:M7" si="0">D21+D35+D49</f>
        <v>21391</v>
      </c>
      <c r="E7" s="9">
        <f t="shared" si="0"/>
        <v>0</v>
      </c>
      <c r="F7" s="9">
        <f t="shared" si="0"/>
        <v>17</v>
      </c>
      <c r="G7" s="9">
        <f t="shared" si="0"/>
        <v>611</v>
      </c>
      <c r="H7" s="9">
        <f t="shared" si="0"/>
        <v>4072</v>
      </c>
      <c r="I7" s="9">
        <f t="shared" si="0"/>
        <v>7283</v>
      </c>
      <c r="J7" s="9">
        <f t="shared" si="0"/>
        <v>6228</v>
      </c>
      <c r="K7" s="9">
        <f t="shared" si="0"/>
        <v>2356</v>
      </c>
      <c r="L7" s="9">
        <f t="shared" si="0"/>
        <v>733</v>
      </c>
      <c r="M7" s="9">
        <f t="shared" si="0"/>
        <v>91</v>
      </c>
      <c r="N7" s="40"/>
    </row>
    <row r="8" spans="1:14" s="34" customFormat="1" ht="15" customHeight="1">
      <c r="A8" s="456"/>
      <c r="B8" s="78" t="s">
        <v>30</v>
      </c>
      <c r="C8" s="8" t="s">
        <v>31</v>
      </c>
      <c r="D8" s="9">
        <f t="shared" ref="D8:M8" si="1">D22+D36+D50</f>
        <v>10417</v>
      </c>
      <c r="E8" s="9">
        <f t="shared" si="1"/>
        <v>0</v>
      </c>
      <c r="F8" s="9">
        <f t="shared" si="1"/>
        <v>8</v>
      </c>
      <c r="G8" s="9">
        <f t="shared" si="1"/>
        <v>478</v>
      </c>
      <c r="H8" s="9">
        <f t="shared" si="1"/>
        <v>1802</v>
      </c>
      <c r="I8" s="9">
        <f t="shared" si="1"/>
        <v>3027</v>
      </c>
      <c r="J8" s="9">
        <f t="shared" si="1"/>
        <v>3320</v>
      </c>
      <c r="K8" s="9">
        <f t="shared" si="1"/>
        <v>1409</v>
      </c>
      <c r="L8" s="9">
        <f t="shared" si="1"/>
        <v>340</v>
      </c>
      <c r="M8" s="9">
        <f t="shared" si="1"/>
        <v>33</v>
      </c>
      <c r="N8" s="40"/>
    </row>
    <row r="9" spans="1:14" s="34" customFormat="1" ht="15" customHeight="1">
      <c r="A9" s="456"/>
      <c r="B9" s="57" t="s">
        <v>32</v>
      </c>
      <c r="C9" s="8" t="s">
        <v>29</v>
      </c>
      <c r="D9" s="9">
        <f t="shared" ref="D9:M9" si="2">D23+D37+D51</f>
        <v>12724</v>
      </c>
      <c r="E9" s="9">
        <f t="shared" si="2"/>
        <v>0</v>
      </c>
      <c r="F9" s="9">
        <f t="shared" si="2"/>
        <v>9</v>
      </c>
      <c r="G9" s="9">
        <f t="shared" si="2"/>
        <v>434</v>
      </c>
      <c r="H9" s="9">
        <f t="shared" si="2"/>
        <v>2765</v>
      </c>
      <c r="I9" s="9">
        <f t="shared" si="2"/>
        <v>5180</v>
      </c>
      <c r="J9" s="9">
        <f t="shared" si="2"/>
        <v>3063</v>
      </c>
      <c r="K9" s="9">
        <f t="shared" si="2"/>
        <v>970</v>
      </c>
      <c r="L9" s="9">
        <f t="shared" si="2"/>
        <v>272</v>
      </c>
      <c r="M9" s="9">
        <f t="shared" si="2"/>
        <v>31</v>
      </c>
      <c r="N9" s="40"/>
    </row>
    <row r="10" spans="1:14" s="34" customFormat="1" ht="15" customHeight="1">
      <c r="A10" s="456"/>
      <c r="B10" s="78" t="s">
        <v>33</v>
      </c>
      <c r="C10" s="8" t="s">
        <v>31</v>
      </c>
      <c r="D10" s="9">
        <f t="shared" ref="D10:M10" si="3">D24+D38+D52</f>
        <v>5278</v>
      </c>
      <c r="E10" s="9">
        <f t="shared" si="3"/>
        <v>0</v>
      </c>
      <c r="F10" s="9">
        <f t="shared" si="3"/>
        <v>3</v>
      </c>
      <c r="G10" s="9">
        <f t="shared" si="3"/>
        <v>294</v>
      </c>
      <c r="H10" s="9">
        <f t="shared" si="3"/>
        <v>928</v>
      </c>
      <c r="I10" s="9">
        <f t="shared" si="3"/>
        <v>1716</v>
      </c>
      <c r="J10" s="9">
        <f t="shared" si="3"/>
        <v>1476</v>
      </c>
      <c r="K10" s="9">
        <f t="shared" si="3"/>
        <v>680</v>
      </c>
      <c r="L10" s="9">
        <f t="shared" si="3"/>
        <v>165</v>
      </c>
      <c r="M10" s="9">
        <f t="shared" si="3"/>
        <v>16</v>
      </c>
      <c r="N10" s="40"/>
    </row>
    <row r="11" spans="1:14" s="34" customFormat="1" ht="15" customHeight="1">
      <c r="A11" s="456"/>
      <c r="B11" s="57" t="s">
        <v>34</v>
      </c>
      <c r="C11" s="8" t="s">
        <v>29</v>
      </c>
      <c r="D11" s="9">
        <f t="shared" ref="D11:M11" si="4">D25+D39+D53</f>
        <v>3470</v>
      </c>
      <c r="E11" s="9">
        <f t="shared" si="4"/>
        <v>0</v>
      </c>
      <c r="F11" s="9">
        <f t="shared" si="4"/>
        <v>4</v>
      </c>
      <c r="G11" s="9">
        <f t="shared" si="4"/>
        <v>73</v>
      </c>
      <c r="H11" s="9">
        <f t="shared" si="4"/>
        <v>557</v>
      </c>
      <c r="I11" s="9">
        <f t="shared" si="4"/>
        <v>942</v>
      </c>
      <c r="J11" s="9">
        <f t="shared" si="4"/>
        <v>1214</v>
      </c>
      <c r="K11" s="9">
        <f t="shared" si="4"/>
        <v>479</v>
      </c>
      <c r="L11" s="9">
        <f t="shared" si="4"/>
        <v>177</v>
      </c>
      <c r="M11" s="9">
        <f t="shared" si="4"/>
        <v>24</v>
      </c>
      <c r="N11" s="40"/>
    </row>
    <row r="12" spans="1:14" s="34" customFormat="1" ht="15" customHeight="1">
      <c r="A12" s="456"/>
      <c r="B12" s="78" t="s">
        <v>35</v>
      </c>
      <c r="C12" s="8" t="s">
        <v>31</v>
      </c>
      <c r="D12" s="9">
        <f t="shared" ref="D12:M12" si="5">D26+D40+D54</f>
        <v>1919</v>
      </c>
      <c r="E12" s="9">
        <f t="shared" si="5"/>
        <v>0</v>
      </c>
      <c r="F12" s="9">
        <f t="shared" si="5"/>
        <v>1</v>
      </c>
      <c r="G12" s="9">
        <f t="shared" si="5"/>
        <v>59</v>
      </c>
      <c r="H12" s="9">
        <f t="shared" si="5"/>
        <v>291</v>
      </c>
      <c r="I12" s="9">
        <f t="shared" si="5"/>
        <v>484</v>
      </c>
      <c r="J12" s="9">
        <f t="shared" si="5"/>
        <v>716</v>
      </c>
      <c r="K12" s="9">
        <f t="shared" si="5"/>
        <v>297</v>
      </c>
      <c r="L12" s="9">
        <f t="shared" si="5"/>
        <v>64</v>
      </c>
      <c r="M12" s="9">
        <f t="shared" si="5"/>
        <v>7</v>
      </c>
      <c r="N12" s="40"/>
    </row>
    <row r="13" spans="1:14" s="34" customFormat="1" ht="15" customHeight="1">
      <c r="A13" s="456"/>
      <c r="B13" s="57" t="s">
        <v>36</v>
      </c>
      <c r="C13" s="8" t="s">
        <v>29</v>
      </c>
      <c r="D13" s="9">
        <f t="shared" ref="D13:M13" si="6">D27+D41+D55</f>
        <v>1878</v>
      </c>
      <c r="E13" s="9">
        <f t="shared" si="6"/>
        <v>0</v>
      </c>
      <c r="F13" s="9">
        <f t="shared" si="6"/>
        <v>0</v>
      </c>
      <c r="G13" s="9">
        <f t="shared" si="6"/>
        <v>28</v>
      </c>
      <c r="H13" s="9">
        <f t="shared" si="6"/>
        <v>270</v>
      </c>
      <c r="I13" s="9">
        <f t="shared" si="6"/>
        <v>359</v>
      </c>
      <c r="J13" s="9">
        <f t="shared" si="6"/>
        <v>723</v>
      </c>
      <c r="K13" s="9">
        <f t="shared" si="6"/>
        <v>363</v>
      </c>
      <c r="L13" s="9">
        <f t="shared" si="6"/>
        <v>123</v>
      </c>
      <c r="M13" s="9">
        <f t="shared" si="6"/>
        <v>12</v>
      </c>
      <c r="N13" s="40"/>
    </row>
    <row r="14" spans="1:14" s="34" customFormat="1" ht="15" customHeight="1">
      <c r="A14" s="456"/>
      <c r="B14" s="78" t="s">
        <v>37</v>
      </c>
      <c r="C14" s="8" t="s">
        <v>31</v>
      </c>
      <c r="D14" s="9">
        <f t="shared" ref="D14:M14" si="7">D28+D42+D56</f>
        <v>1190</v>
      </c>
      <c r="E14" s="9">
        <f t="shared" si="7"/>
        <v>0</v>
      </c>
      <c r="F14" s="9">
        <f t="shared" si="7"/>
        <v>0</v>
      </c>
      <c r="G14" s="9">
        <f t="shared" si="7"/>
        <v>33</v>
      </c>
      <c r="H14" s="9">
        <f t="shared" si="7"/>
        <v>183</v>
      </c>
      <c r="I14" s="9">
        <f t="shared" si="7"/>
        <v>255</v>
      </c>
      <c r="J14" s="9">
        <f t="shared" si="7"/>
        <v>458</v>
      </c>
      <c r="K14" s="9">
        <f t="shared" si="7"/>
        <v>197</v>
      </c>
      <c r="L14" s="9">
        <f t="shared" si="7"/>
        <v>61</v>
      </c>
      <c r="M14" s="9">
        <f t="shared" si="7"/>
        <v>3</v>
      </c>
      <c r="N14" s="40"/>
    </row>
    <row r="15" spans="1:14" s="34" customFormat="1" ht="15" customHeight="1">
      <c r="A15" s="456"/>
      <c r="B15" s="57" t="s">
        <v>38</v>
      </c>
      <c r="C15" s="8" t="s">
        <v>29</v>
      </c>
      <c r="D15" s="9">
        <f t="shared" ref="D15:M15" si="8">D29+D43+D57</f>
        <v>1447</v>
      </c>
      <c r="E15" s="9">
        <f t="shared" si="8"/>
        <v>0</v>
      </c>
      <c r="F15" s="9">
        <f t="shared" si="8"/>
        <v>2</v>
      </c>
      <c r="G15" s="9">
        <f t="shared" si="8"/>
        <v>32</v>
      </c>
      <c r="H15" s="9">
        <f t="shared" si="8"/>
        <v>202</v>
      </c>
      <c r="I15" s="9">
        <f t="shared" si="8"/>
        <v>347</v>
      </c>
      <c r="J15" s="9">
        <f t="shared" si="8"/>
        <v>554</v>
      </c>
      <c r="K15" s="9">
        <f t="shared" si="8"/>
        <v>231</v>
      </c>
      <c r="L15" s="9">
        <f t="shared" si="8"/>
        <v>66</v>
      </c>
      <c r="M15" s="9">
        <f t="shared" si="8"/>
        <v>13</v>
      </c>
      <c r="N15" s="40"/>
    </row>
    <row r="16" spans="1:14" s="34" customFormat="1" ht="15" customHeight="1">
      <c r="A16" s="456"/>
      <c r="B16" s="78" t="s">
        <v>39</v>
      </c>
      <c r="C16" s="8" t="s">
        <v>31</v>
      </c>
      <c r="D16" s="9">
        <f t="shared" ref="D16:M16" si="9">D30+D44+D58</f>
        <v>965</v>
      </c>
      <c r="E16" s="9">
        <f t="shared" si="9"/>
        <v>0</v>
      </c>
      <c r="F16" s="9">
        <f t="shared" si="9"/>
        <v>1</v>
      </c>
      <c r="G16" s="9">
        <f t="shared" si="9"/>
        <v>54</v>
      </c>
      <c r="H16" s="9">
        <f t="shared" si="9"/>
        <v>215</v>
      </c>
      <c r="I16" s="9">
        <f t="shared" si="9"/>
        <v>288</v>
      </c>
      <c r="J16" s="9">
        <f t="shared" si="9"/>
        <v>299</v>
      </c>
      <c r="K16" s="9">
        <f t="shared" si="9"/>
        <v>80</v>
      </c>
      <c r="L16" s="9">
        <f t="shared" si="9"/>
        <v>22</v>
      </c>
      <c r="M16" s="9">
        <f t="shared" si="9"/>
        <v>6</v>
      </c>
      <c r="N16" s="40"/>
    </row>
    <row r="17" spans="1:14" s="34" customFormat="1" ht="15" customHeight="1">
      <c r="A17" s="456"/>
      <c r="B17" s="57" t="s">
        <v>40</v>
      </c>
      <c r="C17" s="8" t="s">
        <v>29</v>
      </c>
      <c r="D17" s="9">
        <f t="shared" ref="D17:M17" si="10">D31+D45+D59</f>
        <v>726</v>
      </c>
      <c r="E17" s="9">
        <f t="shared" si="10"/>
        <v>0</v>
      </c>
      <c r="F17" s="9">
        <f t="shared" si="10"/>
        <v>2</v>
      </c>
      <c r="G17" s="9">
        <f t="shared" si="10"/>
        <v>19</v>
      </c>
      <c r="H17" s="9">
        <f t="shared" si="10"/>
        <v>96</v>
      </c>
      <c r="I17" s="9">
        <f t="shared" si="10"/>
        <v>171</v>
      </c>
      <c r="J17" s="9">
        <f t="shared" si="10"/>
        <v>286</v>
      </c>
      <c r="K17" s="9">
        <f t="shared" si="10"/>
        <v>122</v>
      </c>
      <c r="L17" s="9">
        <f t="shared" si="10"/>
        <v>28</v>
      </c>
      <c r="M17" s="9">
        <f t="shared" si="10"/>
        <v>2</v>
      </c>
      <c r="N17" s="40"/>
    </row>
    <row r="18" spans="1:14" s="34" customFormat="1" ht="15" customHeight="1">
      <c r="A18" s="456"/>
      <c r="B18" s="78" t="s">
        <v>41</v>
      </c>
      <c r="C18" s="8" t="s">
        <v>31</v>
      </c>
      <c r="D18" s="9">
        <f t="shared" ref="D18:M18" si="11">D32+D46+D60</f>
        <v>504</v>
      </c>
      <c r="E18" s="9">
        <f t="shared" si="11"/>
        <v>0</v>
      </c>
      <c r="F18" s="9">
        <f t="shared" si="11"/>
        <v>0</v>
      </c>
      <c r="G18" s="9">
        <f t="shared" si="11"/>
        <v>17</v>
      </c>
      <c r="H18" s="9">
        <f t="shared" si="11"/>
        <v>100</v>
      </c>
      <c r="I18" s="9">
        <f t="shared" si="11"/>
        <v>127</v>
      </c>
      <c r="J18" s="9">
        <f t="shared" si="11"/>
        <v>182</v>
      </c>
      <c r="K18" s="9">
        <f t="shared" si="11"/>
        <v>61</v>
      </c>
      <c r="L18" s="9">
        <f t="shared" si="11"/>
        <v>17</v>
      </c>
      <c r="M18" s="9">
        <f t="shared" si="11"/>
        <v>0</v>
      </c>
      <c r="N18" s="40"/>
    </row>
    <row r="19" spans="1:14" s="34" customFormat="1" ht="15" customHeight="1">
      <c r="A19" s="456"/>
      <c r="B19" s="57" t="s">
        <v>42</v>
      </c>
      <c r="C19" s="8" t="s">
        <v>29</v>
      </c>
      <c r="D19" s="9">
        <f t="shared" ref="D19:M19" si="12">D33+D47+D61</f>
        <v>1146</v>
      </c>
      <c r="E19" s="9">
        <f t="shared" si="12"/>
        <v>0</v>
      </c>
      <c r="F19" s="9">
        <f t="shared" si="12"/>
        <v>0</v>
      </c>
      <c r="G19" s="9">
        <f t="shared" si="12"/>
        <v>25</v>
      </c>
      <c r="H19" s="9">
        <f t="shared" si="12"/>
        <v>182</v>
      </c>
      <c r="I19" s="9">
        <f t="shared" si="12"/>
        <v>284</v>
      </c>
      <c r="J19" s="9">
        <f t="shared" si="12"/>
        <v>388</v>
      </c>
      <c r="K19" s="9">
        <f t="shared" si="12"/>
        <v>191</v>
      </c>
      <c r="L19" s="9">
        <f t="shared" si="12"/>
        <v>67</v>
      </c>
      <c r="M19" s="9">
        <f t="shared" si="12"/>
        <v>9</v>
      </c>
      <c r="N19" s="40"/>
    </row>
    <row r="20" spans="1:14" s="34" customFormat="1" ht="15" customHeight="1">
      <c r="A20" s="456"/>
      <c r="B20" s="78" t="s">
        <v>43</v>
      </c>
      <c r="C20" s="8" t="s">
        <v>31</v>
      </c>
      <c r="D20" s="9">
        <f t="shared" ref="D20:M20" si="13">D34+D48+D62</f>
        <v>561</v>
      </c>
      <c r="E20" s="9">
        <f t="shared" si="13"/>
        <v>0</v>
      </c>
      <c r="F20" s="9">
        <f t="shared" si="13"/>
        <v>3</v>
      </c>
      <c r="G20" s="9">
        <f t="shared" si="13"/>
        <v>21</v>
      </c>
      <c r="H20" s="9">
        <f t="shared" si="13"/>
        <v>85</v>
      </c>
      <c r="I20" s="9">
        <f t="shared" si="13"/>
        <v>157</v>
      </c>
      <c r="J20" s="9">
        <f t="shared" si="13"/>
        <v>189</v>
      </c>
      <c r="K20" s="9">
        <f t="shared" si="13"/>
        <v>94</v>
      </c>
      <c r="L20" s="9">
        <f t="shared" si="13"/>
        <v>11</v>
      </c>
      <c r="M20" s="9">
        <f t="shared" si="13"/>
        <v>1</v>
      </c>
      <c r="N20" s="40"/>
    </row>
    <row r="21" spans="1:14" s="34" customFormat="1" ht="15" customHeight="1">
      <c r="A21" s="456" t="s">
        <v>44</v>
      </c>
      <c r="B21" s="57" t="s">
        <v>45</v>
      </c>
      <c r="C21" s="8" t="s">
        <v>29</v>
      </c>
      <c r="D21" s="9">
        <v>21064</v>
      </c>
      <c r="E21" s="9">
        <v>0</v>
      </c>
      <c r="F21" s="9">
        <v>17</v>
      </c>
      <c r="G21" s="9">
        <v>611</v>
      </c>
      <c r="H21" s="9">
        <v>4062</v>
      </c>
      <c r="I21" s="9">
        <v>7240</v>
      </c>
      <c r="J21" s="9">
        <v>6082</v>
      </c>
      <c r="K21" s="9">
        <v>2286</v>
      </c>
      <c r="L21" s="9">
        <v>700</v>
      </c>
      <c r="M21" s="9">
        <v>66</v>
      </c>
      <c r="N21" s="40"/>
    </row>
    <row r="22" spans="1:14" s="34" customFormat="1" ht="15" customHeight="1">
      <c r="A22" s="456"/>
      <c r="B22" s="78" t="s">
        <v>46</v>
      </c>
      <c r="C22" s="8" t="s">
        <v>31</v>
      </c>
      <c r="D22" s="9">
        <v>10200</v>
      </c>
      <c r="E22" s="9">
        <v>0</v>
      </c>
      <c r="F22" s="9">
        <v>8</v>
      </c>
      <c r="G22" s="9">
        <v>477</v>
      </c>
      <c r="H22" s="9">
        <v>1787</v>
      </c>
      <c r="I22" s="9">
        <v>2983</v>
      </c>
      <c r="J22" s="9">
        <v>3250</v>
      </c>
      <c r="K22" s="9">
        <v>1354</v>
      </c>
      <c r="L22" s="9">
        <v>320</v>
      </c>
      <c r="M22" s="9">
        <v>21</v>
      </c>
      <c r="N22" s="40"/>
    </row>
    <row r="23" spans="1:14" s="34" customFormat="1" ht="15" customHeight="1">
      <c r="A23" s="456"/>
      <c r="B23" s="57" t="s">
        <v>32</v>
      </c>
      <c r="C23" s="8" t="s">
        <v>29</v>
      </c>
      <c r="D23" s="9">
        <v>12597</v>
      </c>
      <c r="E23" s="9">
        <v>0</v>
      </c>
      <c r="F23" s="9">
        <v>9</v>
      </c>
      <c r="G23" s="9">
        <v>434</v>
      </c>
      <c r="H23" s="9">
        <v>2761</v>
      </c>
      <c r="I23" s="9">
        <v>5159</v>
      </c>
      <c r="J23" s="9">
        <v>3019</v>
      </c>
      <c r="K23" s="9">
        <v>936</v>
      </c>
      <c r="L23" s="9">
        <v>261</v>
      </c>
      <c r="M23" s="9">
        <v>18</v>
      </c>
      <c r="N23" s="40"/>
    </row>
    <row r="24" spans="1:14" s="34" customFormat="1" ht="15" customHeight="1">
      <c r="A24" s="456"/>
      <c r="B24" s="78" t="s">
        <v>33</v>
      </c>
      <c r="C24" s="8" t="s">
        <v>31</v>
      </c>
      <c r="D24" s="9">
        <v>5177</v>
      </c>
      <c r="E24" s="9">
        <v>0</v>
      </c>
      <c r="F24" s="9">
        <v>3</v>
      </c>
      <c r="G24" s="9">
        <v>294</v>
      </c>
      <c r="H24" s="9">
        <v>921</v>
      </c>
      <c r="I24" s="9">
        <v>1692</v>
      </c>
      <c r="J24" s="9">
        <v>1448</v>
      </c>
      <c r="K24" s="9">
        <v>654</v>
      </c>
      <c r="L24" s="9">
        <v>155</v>
      </c>
      <c r="M24" s="9">
        <v>10</v>
      </c>
      <c r="N24" s="40"/>
    </row>
    <row r="25" spans="1:14" s="34" customFormat="1" ht="15" customHeight="1">
      <c r="A25" s="456"/>
      <c r="B25" s="57" t="s">
        <v>34</v>
      </c>
      <c r="C25" s="8" t="s">
        <v>29</v>
      </c>
      <c r="D25" s="9">
        <v>3380</v>
      </c>
      <c r="E25" s="9">
        <v>0</v>
      </c>
      <c r="F25" s="9">
        <v>4</v>
      </c>
      <c r="G25" s="9">
        <v>73</v>
      </c>
      <c r="H25" s="9">
        <v>555</v>
      </c>
      <c r="I25" s="9">
        <v>930</v>
      </c>
      <c r="J25" s="9">
        <v>1178</v>
      </c>
      <c r="K25" s="9">
        <v>463</v>
      </c>
      <c r="L25" s="9">
        <v>161</v>
      </c>
      <c r="M25" s="9">
        <v>16</v>
      </c>
      <c r="N25" s="40"/>
    </row>
    <row r="26" spans="1:14" s="34" customFormat="1" ht="15" customHeight="1">
      <c r="A26" s="456"/>
      <c r="B26" s="78" t="s">
        <v>35</v>
      </c>
      <c r="C26" s="8" t="s">
        <v>31</v>
      </c>
      <c r="D26" s="9">
        <v>1867</v>
      </c>
      <c r="E26" s="9">
        <v>0</v>
      </c>
      <c r="F26" s="9">
        <v>1</v>
      </c>
      <c r="G26" s="9">
        <v>58</v>
      </c>
      <c r="H26" s="9">
        <v>287</v>
      </c>
      <c r="I26" s="9">
        <v>476</v>
      </c>
      <c r="J26" s="9">
        <v>701</v>
      </c>
      <c r="K26" s="9">
        <v>284</v>
      </c>
      <c r="L26" s="9">
        <v>56</v>
      </c>
      <c r="M26" s="9">
        <v>4</v>
      </c>
      <c r="N26" s="40"/>
    </row>
    <row r="27" spans="1:14" s="34" customFormat="1" ht="15" customHeight="1">
      <c r="A27" s="456"/>
      <c r="B27" s="57" t="s">
        <v>36</v>
      </c>
      <c r="C27" s="8" t="s">
        <v>29</v>
      </c>
      <c r="D27" s="9">
        <v>1841</v>
      </c>
      <c r="E27" s="9">
        <v>0</v>
      </c>
      <c r="F27" s="9">
        <v>0</v>
      </c>
      <c r="G27" s="9">
        <v>28</v>
      </c>
      <c r="H27" s="9">
        <v>269</v>
      </c>
      <c r="I27" s="9">
        <v>353</v>
      </c>
      <c r="J27" s="9">
        <v>704</v>
      </c>
      <c r="K27" s="9">
        <v>357</v>
      </c>
      <c r="L27" s="9">
        <v>121</v>
      </c>
      <c r="M27" s="9">
        <v>9</v>
      </c>
      <c r="N27" s="40"/>
    </row>
    <row r="28" spans="1:14" s="34" customFormat="1" ht="15" customHeight="1">
      <c r="A28" s="456"/>
      <c r="B28" s="78" t="s">
        <v>37</v>
      </c>
      <c r="C28" s="8" t="s">
        <v>31</v>
      </c>
      <c r="D28" s="9">
        <v>1146</v>
      </c>
      <c r="E28" s="9">
        <v>0</v>
      </c>
      <c r="F28" s="9">
        <v>0</v>
      </c>
      <c r="G28" s="9">
        <v>33</v>
      </c>
      <c r="H28" s="9">
        <v>181</v>
      </c>
      <c r="I28" s="9">
        <v>247</v>
      </c>
      <c r="J28" s="9">
        <v>440</v>
      </c>
      <c r="K28" s="9">
        <v>186</v>
      </c>
      <c r="L28" s="9">
        <v>59</v>
      </c>
      <c r="M28" s="9">
        <v>0</v>
      </c>
      <c r="N28" s="40"/>
    </row>
    <row r="29" spans="1:14" s="34" customFormat="1" ht="15" customHeight="1">
      <c r="A29" s="456"/>
      <c r="B29" s="57" t="s">
        <v>38</v>
      </c>
      <c r="C29" s="8" t="s">
        <v>29</v>
      </c>
      <c r="D29" s="9">
        <v>1403</v>
      </c>
      <c r="E29" s="9">
        <v>0</v>
      </c>
      <c r="F29" s="9">
        <v>2</v>
      </c>
      <c r="G29" s="9">
        <v>32</v>
      </c>
      <c r="H29" s="9">
        <v>201</v>
      </c>
      <c r="I29" s="9">
        <v>344</v>
      </c>
      <c r="J29" s="9">
        <v>523</v>
      </c>
      <c r="K29" s="9">
        <v>224</v>
      </c>
      <c r="L29" s="9">
        <v>65</v>
      </c>
      <c r="M29" s="9">
        <v>12</v>
      </c>
      <c r="N29" s="40"/>
    </row>
    <row r="30" spans="1:14" s="34" customFormat="1" ht="15" customHeight="1">
      <c r="A30" s="456"/>
      <c r="B30" s="78" t="s">
        <v>39</v>
      </c>
      <c r="C30" s="8" t="s">
        <v>31</v>
      </c>
      <c r="D30" s="9">
        <v>951</v>
      </c>
      <c r="E30" s="9">
        <v>0</v>
      </c>
      <c r="F30" s="9">
        <v>1</v>
      </c>
      <c r="G30" s="9">
        <v>54</v>
      </c>
      <c r="H30" s="9">
        <v>214</v>
      </c>
      <c r="I30" s="9">
        <v>284</v>
      </c>
      <c r="J30" s="9">
        <v>293</v>
      </c>
      <c r="K30" s="9">
        <v>77</v>
      </c>
      <c r="L30" s="9">
        <v>22</v>
      </c>
      <c r="M30" s="9">
        <v>6</v>
      </c>
      <c r="N30" s="40"/>
    </row>
    <row r="31" spans="1:14" s="34" customFormat="1" ht="15" customHeight="1">
      <c r="A31" s="456"/>
      <c r="B31" s="57" t="s">
        <v>40</v>
      </c>
      <c r="C31" s="8" t="s">
        <v>29</v>
      </c>
      <c r="D31" s="9">
        <v>697</v>
      </c>
      <c r="E31" s="9">
        <v>0</v>
      </c>
      <c r="F31" s="9">
        <v>2</v>
      </c>
      <c r="G31" s="9">
        <v>19</v>
      </c>
      <c r="H31" s="9">
        <v>94</v>
      </c>
      <c r="I31" s="9">
        <v>170</v>
      </c>
      <c r="J31" s="9">
        <v>270</v>
      </c>
      <c r="K31" s="9">
        <v>115</v>
      </c>
      <c r="L31" s="9">
        <v>25</v>
      </c>
      <c r="M31" s="9">
        <v>2</v>
      </c>
      <c r="N31" s="40"/>
    </row>
    <row r="32" spans="1:14" s="34" customFormat="1" ht="15" customHeight="1">
      <c r="A32" s="456"/>
      <c r="B32" s="78" t="s">
        <v>41</v>
      </c>
      <c r="C32" s="8" t="s">
        <v>31</v>
      </c>
      <c r="D32" s="9">
        <v>498</v>
      </c>
      <c r="E32" s="9">
        <v>0</v>
      </c>
      <c r="F32" s="9">
        <v>0</v>
      </c>
      <c r="G32" s="9">
        <v>17</v>
      </c>
      <c r="H32" s="9">
        <v>99</v>
      </c>
      <c r="I32" s="9">
        <v>127</v>
      </c>
      <c r="J32" s="9">
        <v>179</v>
      </c>
      <c r="K32" s="9">
        <v>59</v>
      </c>
      <c r="L32" s="9">
        <v>17</v>
      </c>
      <c r="M32" s="9">
        <v>0</v>
      </c>
      <c r="N32" s="40"/>
    </row>
    <row r="33" spans="1:14" s="34" customFormat="1" ht="15" customHeight="1">
      <c r="A33" s="456"/>
      <c r="B33" s="57" t="s">
        <v>42</v>
      </c>
      <c r="C33" s="8" t="s">
        <v>29</v>
      </c>
      <c r="D33" s="9">
        <v>1146</v>
      </c>
      <c r="E33" s="9">
        <v>0</v>
      </c>
      <c r="F33" s="9">
        <v>0</v>
      </c>
      <c r="G33" s="9">
        <v>25</v>
      </c>
      <c r="H33" s="9">
        <v>182</v>
      </c>
      <c r="I33" s="9">
        <v>284</v>
      </c>
      <c r="J33" s="9">
        <v>388</v>
      </c>
      <c r="K33" s="9">
        <v>191</v>
      </c>
      <c r="L33" s="9">
        <v>67</v>
      </c>
      <c r="M33" s="9">
        <v>9</v>
      </c>
      <c r="N33" s="40"/>
    </row>
    <row r="34" spans="1:14" s="34" customFormat="1" ht="15" customHeight="1">
      <c r="A34" s="456"/>
      <c r="B34" s="78" t="s">
        <v>43</v>
      </c>
      <c r="C34" s="8" t="s">
        <v>31</v>
      </c>
      <c r="D34" s="9">
        <v>561</v>
      </c>
      <c r="E34" s="9">
        <v>0</v>
      </c>
      <c r="F34" s="9">
        <v>3</v>
      </c>
      <c r="G34" s="9">
        <v>21</v>
      </c>
      <c r="H34" s="9">
        <v>85</v>
      </c>
      <c r="I34" s="9">
        <v>157</v>
      </c>
      <c r="J34" s="9">
        <v>189</v>
      </c>
      <c r="K34" s="9">
        <v>94</v>
      </c>
      <c r="L34" s="9">
        <v>11</v>
      </c>
      <c r="M34" s="9">
        <v>1</v>
      </c>
      <c r="N34" s="40"/>
    </row>
    <row r="35" spans="1:14" s="34" customFormat="1" ht="15" customHeight="1">
      <c r="A35" s="456" t="s">
        <v>0</v>
      </c>
      <c r="B35" s="57" t="s">
        <v>45</v>
      </c>
      <c r="C35" s="8" t="s">
        <v>29</v>
      </c>
      <c r="D35" s="35">
        <f t="shared" ref="D35:D46" si="14">SUM(E35:M35)</f>
        <v>77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0</v>
      </c>
      <c r="H35" s="35">
        <f t="shared" si="15"/>
        <v>3</v>
      </c>
      <c r="I35" s="35">
        <f t="shared" si="15"/>
        <v>20</v>
      </c>
      <c r="J35" s="35">
        <f t="shared" si="15"/>
        <v>25</v>
      </c>
      <c r="K35" s="35">
        <f t="shared" si="15"/>
        <v>9</v>
      </c>
      <c r="L35" s="35">
        <f t="shared" si="15"/>
        <v>11</v>
      </c>
      <c r="M35" s="35">
        <f t="shared" si="15"/>
        <v>9</v>
      </c>
      <c r="N35" s="40"/>
    </row>
    <row r="36" spans="1:14" s="34" customFormat="1" ht="15" customHeight="1">
      <c r="A36" s="456"/>
      <c r="B36" s="78" t="s">
        <v>46</v>
      </c>
      <c r="C36" s="8" t="s">
        <v>31</v>
      </c>
      <c r="D36" s="35">
        <f t="shared" si="14"/>
        <v>61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6</v>
      </c>
      <c r="I36" s="35">
        <f t="shared" si="16"/>
        <v>16</v>
      </c>
      <c r="J36" s="35">
        <f t="shared" si="16"/>
        <v>12</v>
      </c>
      <c r="K36" s="35">
        <f t="shared" si="16"/>
        <v>16</v>
      </c>
      <c r="L36" s="35">
        <f t="shared" si="16"/>
        <v>10</v>
      </c>
      <c r="M36" s="35">
        <f t="shared" si="16"/>
        <v>1</v>
      </c>
      <c r="N36" s="40"/>
    </row>
    <row r="37" spans="1:14" s="34" customFormat="1" ht="15" customHeight="1">
      <c r="A37" s="456"/>
      <c r="B37" s="57" t="s">
        <v>32</v>
      </c>
      <c r="C37" s="8" t="s">
        <v>29</v>
      </c>
      <c r="D37" s="35">
        <f t="shared" si="14"/>
        <v>27</v>
      </c>
      <c r="E37" s="35">
        <v>0</v>
      </c>
      <c r="F37" s="35">
        <v>0</v>
      </c>
      <c r="G37" s="35">
        <v>0</v>
      </c>
      <c r="H37" s="35">
        <v>3</v>
      </c>
      <c r="I37" s="35">
        <v>8</v>
      </c>
      <c r="J37" s="35">
        <v>5</v>
      </c>
      <c r="K37" s="35">
        <v>3</v>
      </c>
      <c r="L37" s="35">
        <v>3</v>
      </c>
      <c r="M37" s="35">
        <v>5</v>
      </c>
      <c r="N37" s="40"/>
    </row>
    <row r="38" spans="1:14" s="34" customFormat="1" ht="15" customHeight="1">
      <c r="A38" s="456"/>
      <c r="B38" s="78" t="s">
        <v>33</v>
      </c>
      <c r="C38" s="8" t="s">
        <v>31</v>
      </c>
      <c r="D38" s="35">
        <f t="shared" si="14"/>
        <v>33</v>
      </c>
      <c r="E38" s="35">
        <v>0</v>
      </c>
      <c r="F38" s="35">
        <v>0</v>
      </c>
      <c r="G38" s="35">
        <v>0</v>
      </c>
      <c r="H38" s="35">
        <v>4</v>
      </c>
      <c r="I38" s="35">
        <v>7</v>
      </c>
      <c r="J38" s="35">
        <v>9</v>
      </c>
      <c r="K38" s="35">
        <v>8</v>
      </c>
      <c r="L38" s="35">
        <v>4</v>
      </c>
      <c r="M38" s="35">
        <v>1</v>
      </c>
      <c r="N38" s="40"/>
    </row>
    <row r="39" spans="1:14" s="34" customFormat="1" ht="15" customHeight="1">
      <c r="A39" s="456"/>
      <c r="B39" s="57" t="s">
        <v>34</v>
      </c>
      <c r="C39" s="8" t="s">
        <v>29</v>
      </c>
      <c r="D39" s="35">
        <f t="shared" si="14"/>
        <v>32</v>
      </c>
      <c r="E39" s="35">
        <v>0</v>
      </c>
      <c r="F39" s="35">
        <v>0</v>
      </c>
      <c r="G39" s="35">
        <v>0</v>
      </c>
      <c r="H39" s="35">
        <v>0</v>
      </c>
      <c r="I39" s="35">
        <v>9</v>
      </c>
      <c r="J39" s="35">
        <v>8</v>
      </c>
      <c r="K39" s="35">
        <v>4</v>
      </c>
      <c r="L39" s="35">
        <v>8</v>
      </c>
      <c r="M39" s="35">
        <v>3</v>
      </c>
      <c r="N39" s="40"/>
    </row>
    <row r="40" spans="1:14" s="34" customFormat="1" ht="15" customHeight="1">
      <c r="A40" s="456"/>
      <c r="B40" s="78" t="s">
        <v>35</v>
      </c>
      <c r="C40" s="8" t="s">
        <v>31</v>
      </c>
      <c r="D40" s="35">
        <f t="shared" si="14"/>
        <v>20</v>
      </c>
      <c r="E40" s="35">
        <v>0</v>
      </c>
      <c r="F40" s="35">
        <v>0</v>
      </c>
      <c r="G40" s="35">
        <v>0</v>
      </c>
      <c r="H40" s="35">
        <v>2</v>
      </c>
      <c r="I40" s="35">
        <v>4</v>
      </c>
      <c r="J40" s="35">
        <v>2</v>
      </c>
      <c r="K40" s="35">
        <v>6</v>
      </c>
      <c r="L40" s="35">
        <v>6</v>
      </c>
      <c r="M40" s="35">
        <v>0</v>
      </c>
      <c r="N40" s="40"/>
    </row>
    <row r="41" spans="1:14" s="34" customFormat="1" ht="15" customHeight="1">
      <c r="A41" s="456"/>
      <c r="B41" s="57" t="s">
        <v>36</v>
      </c>
      <c r="C41" s="8" t="s">
        <v>29</v>
      </c>
      <c r="D41" s="35">
        <f t="shared" si="14"/>
        <v>7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1</v>
      </c>
      <c r="L41" s="35">
        <v>0</v>
      </c>
      <c r="M41" s="35">
        <v>1</v>
      </c>
      <c r="N41" s="40"/>
    </row>
    <row r="42" spans="1:14" s="34" customFormat="1" ht="15" customHeight="1">
      <c r="A42" s="456"/>
      <c r="B42" s="78" t="s">
        <v>37</v>
      </c>
      <c r="C42" s="8" t="s">
        <v>31</v>
      </c>
      <c r="D42" s="35">
        <f t="shared" si="14"/>
        <v>6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1</v>
      </c>
      <c r="K42" s="35">
        <v>2</v>
      </c>
      <c r="L42" s="35">
        <v>0</v>
      </c>
      <c r="M42" s="35">
        <v>0</v>
      </c>
      <c r="N42" s="40"/>
    </row>
    <row r="43" spans="1:14" s="34" customFormat="1" ht="15" customHeight="1">
      <c r="A43" s="456"/>
      <c r="B43" s="57" t="s">
        <v>38</v>
      </c>
      <c r="C43" s="8" t="s">
        <v>29</v>
      </c>
      <c r="D43" s="35">
        <f t="shared" si="14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9</v>
      </c>
      <c r="K43" s="35">
        <v>1</v>
      </c>
      <c r="L43" s="35">
        <v>0</v>
      </c>
      <c r="M43" s="35">
        <v>0</v>
      </c>
      <c r="N43" s="40"/>
    </row>
    <row r="44" spans="1:14" s="34" customFormat="1" ht="15" customHeight="1">
      <c r="A44" s="456"/>
      <c r="B44" s="78" t="s">
        <v>39</v>
      </c>
      <c r="C44" s="8" t="s">
        <v>31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  <c r="N44" s="40"/>
    </row>
    <row r="45" spans="1:14" s="34" customFormat="1" ht="15" customHeight="1">
      <c r="A45" s="456"/>
      <c r="B45" s="57" t="s">
        <v>40</v>
      </c>
      <c r="C45" s="8" t="s">
        <v>29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40"/>
    </row>
    <row r="46" spans="1:14" s="34" customFormat="1" ht="15" customHeight="1">
      <c r="A46" s="456"/>
      <c r="B46" s="78" t="s">
        <v>41</v>
      </c>
      <c r="C46" s="8" t="s">
        <v>31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40"/>
    </row>
    <row r="47" spans="1:14" s="34" customFormat="1" ht="15" customHeight="1">
      <c r="A47" s="456"/>
      <c r="B47" s="57" t="s">
        <v>42</v>
      </c>
      <c r="C47" s="8" t="s">
        <v>29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40"/>
    </row>
    <row r="48" spans="1:14" s="34" customFormat="1" ht="15" customHeight="1">
      <c r="A48" s="456"/>
      <c r="B48" s="78" t="s">
        <v>43</v>
      </c>
      <c r="C48" s="8" t="s">
        <v>31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40"/>
    </row>
    <row r="49" spans="1:14" s="34" customFormat="1" ht="15" customHeight="1">
      <c r="A49" s="456" t="s">
        <v>1</v>
      </c>
      <c r="B49" s="57" t="s">
        <v>45</v>
      </c>
      <c r="C49" s="8" t="s">
        <v>29</v>
      </c>
      <c r="D49" s="35">
        <f t="shared" ref="D49:D62" si="17">SUM(E49:M49)</f>
        <v>250</v>
      </c>
      <c r="E49" s="39">
        <f t="shared" ref="E49:M49" si="18">SUM(E51,E53,E55,E57,E59,E61)</f>
        <v>0</v>
      </c>
      <c r="F49" s="39">
        <f t="shared" si="18"/>
        <v>0</v>
      </c>
      <c r="G49" s="39">
        <f t="shared" si="18"/>
        <v>0</v>
      </c>
      <c r="H49" s="39">
        <f t="shared" si="18"/>
        <v>7</v>
      </c>
      <c r="I49" s="39">
        <f t="shared" si="18"/>
        <v>23</v>
      </c>
      <c r="J49" s="39">
        <f t="shared" si="18"/>
        <v>121</v>
      </c>
      <c r="K49" s="39">
        <f t="shared" si="18"/>
        <v>61</v>
      </c>
      <c r="L49" s="39">
        <f t="shared" si="18"/>
        <v>22</v>
      </c>
      <c r="M49" s="39">
        <f t="shared" si="18"/>
        <v>16</v>
      </c>
      <c r="N49" s="40"/>
    </row>
    <row r="50" spans="1:14" s="34" customFormat="1" ht="15" customHeight="1">
      <c r="A50" s="456"/>
      <c r="B50" s="78" t="s">
        <v>46</v>
      </c>
      <c r="C50" s="8" t="s">
        <v>31</v>
      </c>
      <c r="D50" s="35">
        <f t="shared" si="17"/>
        <v>156</v>
      </c>
      <c r="E50" s="39">
        <f t="shared" ref="E50:M50" si="19">SUM(E52,E54,E56,E58,E60,E62)</f>
        <v>0</v>
      </c>
      <c r="F50" s="39">
        <f t="shared" si="19"/>
        <v>0</v>
      </c>
      <c r="G50" s="39">
        <f t="shared" si="19"/>
        <v>1</v>
      </c>
      <c r="H50" s="39">
        <f t="shared" si="19"/>
        <v>9</v>
      </c>
      <c r="I50" s="39">
        <f t="shared" si="19"/>
        <v>28</v>
      </c>
      <c r="J50" s="39">
        <f t="shared" si="19"/>
        <v>58</v>
      </c>
      <c r="K50" s="39">
        <f t="shared" si="19"/>
        <v>39</v>
      </c>
      <c r="L50" s="39">
        <f t="shared" si="19"/>
        <v>10</v>
      </c>
      <c r="M50" s="39">
        <f t="shared" si="19"/>
        <v>11</v>
      </c>
      <c r="N50" s="40"/>
    </row>
    <row r="51" spans="1:14" s="34" customFormat="1" ht="15" customHeight="1">
      <c r="A51" s="456"/>
      <c r="B51" s="57" t="s">
        <v>32</v>
      </c>
      <c r="C51" s="8" t="s">
        <v>29</v>
      </c>
      <c r="D51" s="35">
        <f t="shared" si="17"/>
        <v>100</v>
      </c>
      <c r="E51" s="35">
        <v>0</v>
      </c>
      <c r="F51" s="35">
        <v>0</v>
      </c>
      <c r="G51" s="35">
        <v>0</v>
      </c>
      <c r="H51" s="35">
        <v>1</v>
      </c>
      <c r="I51" s="35">
        <v>13</v>
      </c>
      <c r="J51" s="35">
        <v>39</v>
      </c>
      <c r="K51" s="35">
        <v>31</v>
      </c>
      <c r="L51" s="35">
        <v>8</v>
      </c>
      <c r="M51" s="35">
        <v>8</v>
      </c>
      <c r="N51" s="40"/>
    </row>
    <row r="52" spans="1:14" s="34" customFormat="1" ht="15" customHeight="1">
      <c r="A52" s="456"/>
      <c r="B52" s="78" t="s">
        <v>33</v>
      </c>
      <c r="C52" s="8" t="s">
        <v>31</v>
      </c>
      <c r="D52" s="35">
        <f t="shared" si="17"/>
        <v>68</v>
      </c>
      <c r="E52" s="35">
        <v>0</v>
      </c>
      <c r="F52" s="35">
        <v>0</v>
      </c>
      <c r="G52" s="35">
        <v>0</v>
      </c>
      <c r="H52" s="35">
        <v>3</v>
      </c>
      <c r="I52" s="35">
        <v>17</v>
      </c>
      <c r="J52" s="35">
        <v>19</v>
      </c>
      <c r="K52" s="35">
        <v>18</v>
      </c>
      <c r="L52" s="35">
        <v>6</v>
      </c>
      <c r="M52" s="35">
        <v>5</v>
      </c>
      <c r="N52" s="40"/>
    </row>
    <row r="53" spans="1:14" s="34" customFormat="1" ht="15" customHeight="1">
      <c r="A53" s="456"/>
      <c r="B53" s="57" t="s">
        <v>34</v>
      </c>
      <c r="C53" s="8" t="s">
        <v>29</v>
      </c>
      <c r="D53" s="35">
        <f t="shared" si="17"/>
        <v>58</v>
      </c>
      <c r="E53" s="35">
        <v>0</v>
      </c>
      <c r="F53" s="35">
        <v>0</v>
      </c>
      <c r="G53" s="35">
        <v>0</v>
      </c>
      <c r="H53" s="35">
        <v>2</v>
      </c>
      <c r="I53" s="35">
        <v>3</v>
      </c>
      <c r="J53" s="35">
        <v>28</v>
      </c>
      <c r="K53" s="35">
        <v>12</v>
      </c>
      <c r="L53" s="35">
        <v>8</v>
      </c>
      <c r="M53" s="35">
        <v>5</v>
      </c>
      <c r="N53" s="40"/>
    </row>
    <row r="54" spans="1:14" s="34" customFormat="1" ht="15" customHeight="1">
      <c r="A54" s="456"/>
      <c r="B54" s="78" t="s">
        <v>35</v>
      </c>
      <c r="C54" s="8" t="s">
        <v>31</v>
      </c>
      <c r="D54" s="35">
        <f t="shared" si="17"/>
        <v>32</v>
      </c>
      <c r="E54" s="35">
        <v>0</v>
      </c>
      <c r="F54" s="35">
        <v>0</v>
      </c>
      <c r="G54" s="35">
        <v>1</v>
      </c>
      <c r="H54" s="35">
        <v>2</v>
      </c>
      <c r="I54" s="35">
        <v>4</v>
      </c>
      <c r="J54" s="35">
        <v>13</v>
      </c>
      <c r="K54" s="35">
        <v>7</v>
      </c>
      <c r="L54" s="35">
        <v>2</v>
      </c>
      <c r="M54" s="35">
        <v>3</v>
      </c>
      <c r="N54" s="40"/>
    </row>
    <row r="55" spans="1:14" s="34" customFormat="1" ht="15" customHeight="1">
      <c r="A55" s="456"/>
      <c r="B55" s="57" t="s">
        <v>36</v>
      </c>
      <c r="C55" s="8" t="s">
        <v>29</v>
      </c>
      <c r="D55" s="35">
        <f t="shared" si="17"/>
        <v>30</v>
      </c>
      <c r="E55" s="35">
        <v>0</v>
      </c>
      <c r="F55" s="35">
        <v>0</v>
      </c>
      <c r="G55" s="35">
        <v>0</v>
      </c>
      <c r="H55" s="35">
        <v>1</v>
      </c>
      <c r="I55" s="35">
        <v>4</v>
      </c>
      <c r="J55" s="35">
        <v>16</v>
      </c>
      <c r="K55" s="35">
        <v>5</v>
      </c>
      <c r="L55" s="35">
        <v>2</v>
      </c>
      <c r="M55" s="35">
        <v>2</v>
      </c>
      <c r="N55" s="40"/>
    </row>
    <row r="56" spans="1:14" s="34" customFormat="1" ht="15" customHeight="1">
      <c r="A56" s="456"/>
      <c r="B56" s="78" t="s">
        <v>37</v>
      </c>
      <c r="C56" s="8" t="s">
        <v>31</v>
      </c>
      <c r="D56" s="35">
        <f t="shared" si="17"/>
        <v>38</v>
      </c>
      <c r="E56" s="35">
        <v>0</v>
      </c>
      <c r="F56" s="35">
        <v>0</v>
      </c>
      <c r="G56" s="35">
        <v>0</v>
      </c>
      <c r="H56" s="35">
        <v>2</v>
      </c>
      <c r="I56" s="35">
        <v>5</v>
      </c>
      <c r="J56" s="35">
        <v>17</v>
      </c>
      <c r="K56" s="35">
        <v>9</v>
      </c>
      <c r="L56" s="35">
        <v>2</v>
      </c>
      <c r="M56" s="35">
        <v>3</v>
      </c>
      <c r="N56" s="40"/>
    </row>
    <row r="57" spans="1:14" s="34" customFormat="1" ht="15" customHeight="1">
      <c r="A57" s="456"/>
      <c r="B57" s="57" t="s">
        <v>38</v>
      </c>
      <c r="C57" s="8" t="s">
        <v>29</v>
      </c>
      <c r="D57" s="35">
        <f t="shared" si="17"/>
        <v>33</v>
      </c>
      <c r="E57" s="35">
        <v>0</v>
      </c>
      <c r="F57" s="35">
        <v>0</v>
      </c>
      <c r="G57" s="35">
        <v>0</v>
      </c>
      <c r="H57" s="35">
        <v>1</v>
      </c>
      <c r="I57" s="35">
        <v>2</v>
      </c>
      <c r="J57" s="35">
        <v>22</v>
      </c>
      <c r="K57" s="35">
        <v>6</v>
      </c>
      <c r="L57" s="35">
        <v>1</v>
      </c>
      <c r="M57" s="35">
        <v>1</v>
      </c>
      <c r="N57" s="40"/>
    </row>
    <row r="58" spans="1:14" s="34" customFormat="1" ht="15" customHeight="1">
      <c r="A58" s="456"/>
      <c r="B58" s="78" t="s">
        <v>39</v>
      </c>
      <c r="C58" s="8" t="s">
        <v>31</v>
      </c>
      <c r="D58" s="35">
        <f t="shared" si="17"/>
        <v>12</v>
      </c>
      <c r="E58" s="35">
        <v>0</v>
      </c>
      <c r="F58" s="35">
        <v>0</v>
      </c>
      <c r="G58" s="35">
        <v>0</v>
      </c>
      <c r="H58" s="35">
        <v>1</v>
      </c>
      <c r="I58" s="35">
        <v>2</v>
      </c>
      <c r="J58" s="35">
        <v>6</v>
      </c>
      <c r="K58" s="35">
        <v>3</v>
      </c>
      <c r="L58" s="35">
        <v>0</v>
      </c>
      <c r="M58" s="35">
        <v>0</v>
      </c>
      <c r="N58" s="40"/>
    </row>
    <row r="59" spans="1:14" s="34" customFormat="1" ht="15" customHeight="1">
      <c r="A59" s="456"/>
      <c r="B59" s="57" t="s">
        <v>40</v>
      </c>
      <c r="C59" s="8" t="s">
        <v>29</v>
      </c>
      <c r="D59" s="35">
        <f t="shared" si="17"/>
        <v>29</v>
      </c>
      <c r="E59" s="35">
        <v>0</v>
      </c>
      <c r="F59" s="35">
        <v>0</v>
      </c>
      <c r="G59" s="35">
        <v>0</v>
      </c>
      <c r="H59" s="35">
        <v>2</v>
      </c>
      <c r="I59" s="35">
        <v>1</v>
      </c>
      <c r="J59" s="35">
        <v>16</v>
      </c>
      <c r="K59" s="35">
        <v>7</v>
      </c>
      <c r="L59" s="35">
        <v>3</v>
      </c>
      <c r="M59" s="35">
        <v>0</v>
      </c>
      <c r="N59" s="40"/>
    </row>
    <row r="60" spans="1:14" s="34" customFormat="1" ht="15" customHeight="1">
      <c r="A60" s="456"/>
      <c r="B60" s="78" t="s">
        <v>41</v>
      </c>
      <c r="C60" s="8" t="s">
        <v>31</v>
      </c>
      <c r="D60" s="35">
        <f t="shared" si="17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  <c r="N60" s="40"/>
    </row>
    <row r="61" spans="1:14" s="34" customFormat="1" ht="15" customHeight="1">
      <c r="A61" s="456"/>
      <c r="B61" s="57" t="s">
        <v>42</v>
      </c>
      <c r="C61" s="8" t="s">
        <v>29</v>
      </c>
      <c r="D61" s="35">
        <f t="shared" si="17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40"/>
    </row>
    <row r="62" spans="1:14" s="34" customFormat="1" ht="15" customHeight="1">
      <c r="A62" s="456"/>
      <c r="B62" s="78" t="s">
        <v>43</v>
      </c>
      <c r="C62" s="8" t="s">
        <v>31</v>
      </c>
      <c r="D62" s="35">
        <f t="shared" si="17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40"/>
    </row>
    <row r="63" spans="1:14" s="14" customFormat="1" ht="14.25">
      <c r="A63" s="61" t="s">
        <v>2670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4" s="14" customFormat="1" ht="14.25">
      <c r="A64" s="30" t="s">
        <v>2669</v>
      </c>
    </row>
    <row r="65" spans="1:3" s="14" customFormat="1" ht="14.25">
      <c r="A65" s="30" t="s">
        <v>59</v>
      </c>
      <c r="B65" s="31"/>
      <c r="C65" s="31"/>
    </row>
    <row r="66" spans="1:3" s="14" customFormat="1" ht="14.25">
      <c r="A66" s="30" t="s">
        <v>2668</v>
      </c>
    </row>
    <row r="67" spans="1:3" s="14" customFormat="1" ht="14.25">
      <c r="A67" s="30" t="s">
        <v>2667</v>
      </c>
    </row>
    <row r="68" spans="1:3" s="15" customFormat="1" ht="14.25">
      <c r="A68" s="30" t="s">
        <v>62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B4:K4"/>
    <mergeCell ref="L4:M4"/>
    <mergeCell ref="A1:M1"/>
    <mergeCell ref="A2:M2"/>
    <mergeCell ref="B3:K3"/>
    <mergeCell ref="L3:M3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6"/>
  <sheetViews>
    <sheetView workbookViewId="0">
      <selection activeCell="C7" sqref="C7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11" width="6.875" style="1" customWidth="1"/>
    <col min="12" max="13" width="6.125" style="1" customWidth="1"/>
    <col min="14" max="16384" width="9" style="1"/>
  </cols>
  <sheetData>
    <row r="1" spans="1:14" ht="21.2" customHeight="1">
      <c r="A1" s="449" t="s">
        <v>2807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4" ht="20.25">
      <c r="A2" s="450" t="s">
        <v>2806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4" s="34" customFormat="1">
      <c r="A3" s="2"/>
      <c r="B3" s="451" t="s">
        <v>2805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2804</v>
      </c>
      <c r="M3" s="452"/>
    </row>
    <row r="4" spans="1:14" s="34" customFormat="1">
      <c r="A4" s="158"/>
      <c r="B4" s="455" t="s">
        <v>2803</v>
      </c>
      <c r="C4" s="455"/>
      <c r="D4" s="455"/>
      <c r="E4" s="455"/>
      <c r="F4" s="455"/>
      <c r="G4" s="455"/>
      <c r="H4" s="455"/>
      <c r="I4" s="455"/>
      <c r="J4" s="455"/>
      <c r="K4" s="455"/>
      <c r="L4" s="452" t="s">
        <v>2802</v>
      </c>
      <c r="M4" s="452"/>
    </row>
    <row r="5" spans="1:14" s="34" customFormat="1">
      <c r="A5" s="457" t="s">
        <v>2801</v>
      </c>
      <c r="B5" s="458"/>
      <c r="C5" s="456" t="s">
        <v>2800</v>
      </c>
      <c r="D5" s="459" t="s">
        <v>2799</v>
      </c>
      <c r="E5" s="459"/>
      <c r="F5" s="459"/>
      <c r="G5" s="459"/>
      <c r="H5" s="459"/>
      <c r="I5" s="459"/>
      <c r="J5" s="459"/>
      <c r="K5" s="459"/>
      <c r="L5" s="459"/>
      <c r="M5" s="459"/>
      <c r="N5" s="40"/>
    </row>
    <row r="6" spans="1:14" s="5" customFormat="1" ht="51.95" customHeight="1">
      <c r="A6" s="458"/>
      <c r="B6" s="458"/>
      <c r="C6" s="456"/>
      <c r="D6" s="55" t="s">
        <v>2798</v>
      </c>
      <c r="E6" s="76" t="s">
        <v>2797</v>
      </c>
      <c r="F6" s="76" t="s">
        <v>2796</v>
      </c>
      <c r="G6" s="76" t="s">
        <v>2795</v>
      </c>
      <c r="H6" s="76" t="s">
        <v>2794</v>
      </c>
      <c r="I6" s="76" t="s">
        <v>2793</v>
      </c>
      <c r="J6" s="76" t="s">
        <v>2792</v>
      </c>
      <c r="K6" s="76" t="s">
        <v>2791</v>
      </c>
      <c r="L6" s="76" t="s">
        <v>2790</v>
      </c>
      <c r="M6" s="76" t="s">
        <v>2789</v>
      </c>
      <c r="N6" s="41"/>
    </row>
    <row r="7" spans="1:14" s="34" customFormat="1" ht="15" customHeight="1">
      <c r="A7" s="456" t="s">
        <v>2788</v>
      </c>
      <c r="B7" s="57" t="s">
        <v>2787</v>
      </c>
      <c r="C7" s="8" t="s">
        <v>2769</v>
      </c>
      <c r="D7" s="9">
        <f t="shared" ref="D7:M7" si="0">D21+D35+D49</f>
        <v>21353</v>
      </c>
      <c r="E7" s="9">
        <f t="shared" si="0"/>
        <v>0</v>
      </c>
      <c r="F7" s="9">
        <f t="shared" si="0"/>
        <v>17</v>
      </c>
      <c r="G7" s="9">
        <f t="shared" si="0"/>
        <v>625</v>
      </c>
      <c r="H7" s="9">
        <f t="shared" si="0"/>
        <v>4081</v>
      </c>
      <c r="I7" s="9">
        <f t="shared" si="0"/>
        <v>7269</v>
      </c>
      <c r="J7" s="9">
        <f t="shared" si="0"/>
        <v>6193</v>
      </c>
      <c r="K7" s="9">
        <f t="shared" si="0"/>
        <v>2346</v>
      </c>
      <c r="L7" s="9">
        <f t="shared" si="0"/>
        <v>729</v>
      </c>
      <c r="M7" s="9">
        <f t="shared" si="0"/>
        <v>93</v>
      </c>
      <c r="N7" s="40"/>
    </row>
    <row r="8" spans="1:14" s="34" customFormat="1" ht="15" customHeight="1">
      <c r="A8" s="456"/>
      <c r="B8" s="78" t="s">
        <v>2786</v>
      </c>
      <c r="C8" s="8" t="s">
        <v>2767</v>
      </c>
      <c r="D8" s="9">
        <f t="shared" ref="D8:M8" si="1">D22+D36+D50</f>
        <v>10413</v>
      </c>
      <c r="E8" s="9">
        <f t="shared" si="1"/>
        <v>0</v>
      </c>
      <c r="F8" s="9">
        <f t="shared" si="1"/>
        <v>6</v>
      </c>
      <c r="G8" s="9">
        <f t="shared" si="1"/>
        <v>495</v>
      </c>
      <c r="H8" s="9">
        <f t="shared" si="1"/>
        <v>1790</v>
      </c>
      <c r="I8" s="9">
        <f t="shared" si="1"/>
        <v>3025</v>
      </c>
      <c r="J8" s="9">
        <f t="shared" si="1"/>
        <v>3319</v>
      </c>
      <c r="K8" s="9">
        <f t="shared" si="1"/>
        <v>1408</v>
      </c>
      <c r="L8" s="9">
        <f t="shared" si="1"/>
        <v>343</v>
      </c>
      <c r="M8" s="9">
        <f t="shared" si="1"/>
        <v>27</v>
      </c>
      <c r="N8" s="40"/>
    </row>
    <row r="9" spans="1:14" s="34" customFormat="1" ht="15" customHeight="1">
      <c r="A9" s="456"/>
      <c r="B9" s="57" t="s">
        <v>2780</v>
      </c>
      <c r="C9" s="8" t="s">
        <v>2769</v>
      </c>
      <c r="D9" s="9">
        <f t="shared" ref="D9:M9" si="2">D23+D37+D51</f>
        <v>12697</v>
      </c>
      <c r="E9" s="9">
        <f t="shared" si="2"/>
        <v>0</v>
      </c>
      <c r="F9" s="9">
        <f t="shared" si="2"/>
        <v>9</v>
      </c>
      <c r="G9" s="9">
        <f t="shared" si="2"/>
        <v>442</v>
      </c>
      <c r="H9" s="9">
        <f t="shared" si="2"/>
        <v>2785</v>
      </c>
      <c r="I9" s="9">
        <f t="shared" si="2"/>
        <v>5159</v>
      </c>
      <c r="J9" s="9">
        <f t="shared" si="2"/>
        <v>3037</v>
      </c>
      <c r="K9" s="9">
        <f t="shared" si="2"/>
        <v>963</v>
      </c>
      <c r="L9" s="9">
        <f t="shared" si="2"/>
        <v>271</v>
      </c>
      <c r="M9" s="9">
        <f t="shared" si="2"/>
        <v>31</v>
      </c>
      <c r="N9" s="40"/>
    </row>
    <row r="10" spans="1:14" s="34" customFormat="1" ht="15" customHeight="1">
      <c r="A10" s="456"/>
      <c r="B10" s="78" t="s">
        <v>2779</v>
      </c>
      <c r="C10" s="8" t="s">
        <v>2767</v>
      </c>
      <c r="D10" s="9">
        <f t="shared" ref="D10:M10" si="3">D24+D38+D52</f>
        <v>5274</v>
      </c>
      <c r="E10" s="9">
        <f t="shared" si="3"/>
        <v>0</v>
      </c>
      <c r="F10" s="9">
        <f t="shared" si="3"/>
        <v>3</v>
      </c>
      <c r="G10" s="9">
        <f t="shared" si="3"/>
        <v>309</v>
      </c>
      <c r="H10" s="9">
        <f t="shared" si="3"/>
        <v>912</v>
      </c>
      <c r="I10" s="9">
        <f t="shared" si="3"/>
        <v>1716</v>
      </c>
      <c r="J10" s="9">
        <f t="shared" si="3"/>
        <v>1474</v>
      </c>
      <c r="K10" s="9">
        <f t="shared" si="3"/>
        <v>681</v>
      </c>
      <c r="L10" s="9">
        <f t="shared" si="3"/>
        <v>169</v>
      </c>
      <c r="M10" s="9">
        <f t="shared" si="3"/>
        <v>10</v>
      </c>
      <c r="N10" s="40"/>
    </row>
    <row r="11" spans="1:14" s="34" customFormat="1" ht="15" customHeight="1">
      <c r="A11" s="456"/>
      <c r="B11" s="57" t="s">
        <v>2778</v>
      </c>
      <c r="C11" s="8" t="s">
        <v>2769</v>
      </c>
      <c r="D11" s="9">
        <f t="shared" ref="D11:M11" si="4">D25+D39+D53</f>
        <v>3469</v>
      </c>
      <c r="E11" s="9">
        <f t="shared" si="4"/>
        <v>0</v>
      </c>
      <c r="F11" s="9">
        <f t="shared" si="4"/>
        <v>4</v>
      </c>
      <c r="G11" s="9">
        <f t="shared" si="4"/>
        <v>76</v>
      </c>
      <c r="H11" s="9">
        <f t="shared" si="4"/>
        <v>555</v>
      </c>
      <c r="I11" s="9">
        <f t="shared" si="4"/>
        <v>939</v>
      </c>
      <c r="J11" s="9">
        <f t="shared" si="4"/>
        <v>1212</v>
      </c>
      <c r="K11" s="9">
        <f t="shared" si="4"/>
        <v>484</v>
      </c>
      <c r="L11" s="9">
        <f t="shared" si="4"/>
        <v>173</v>
      </c>
      <c r="M11" s="9">
        <f t="shared" si="4"/>
        <v>26</v>
      </c>
      <c r="N11" s="40"/>
    </row>
    <row r="12" spans="1:14" s="34" customFormat="1" ht="15" customHeight="1">
      <c r="A12" s="456"/>
      <c r="B12" s="78" t="s">
        <v>2777</v>
      </c>
      <c r="C12" s="8" t="s">
        <v>2767</v>
      </c>
      <c r="D12" s="9">
        <f t="shared" ref="D12:M12" si="5">D26+D40+D54</f>
        <v>1919</v>
      </c>
      <c r="E12" s="9">
        <f t="shared" si="5"/>
        <v>0</v>
      </c>
      <c r="F12" s="9">
        <f t="shared" si="5"/>
        <v>1</v>
      </c>
      <c r="G12" s="9">
        <f t="shared" si="5"/>
        <v>59</v>
      </c>
      <c r="H12" s="9">
        <f t="shared" si="5"/>
        <v>292</v>
      </c>
      <c r="I12" s="9">
        <f t="shared" si="5"/>
        <v>484</v>
      </c>
      <c r="J12" s="9">
        <f t="shared" si="5"/>
        <v>718</v>
      </c>
      <c r="K12" s="9">
        <f t="shared" si="5"/>
        <v>295</v>
      </c>
      <c r="L12" s="9">
        <f t="shared" si="5"/>
        <v>63</v>
      </c>
      <c r="M12" s="9">
        <f t="shared" si="5"/>
        <v>7</v>
      </c>
      <c r="N12" s="40"/>
    </row>
    <row r="13" spans="1:14" s="34" customFormat="1" ht="15" customHeight="1">
      <c r="A13" s="456"/>
      <c r="B13" s="57" t="s">
        <v>2776</v>
      </c>
      <c r="C13" s="8" t="s">
        <v>2769</v>
      </c>
      <c r="D13" s="9">
        <f t="shared" ref="D13:M13" si="6">D27+D41+D55</f>
        <v>1879</v>
      </c>
      <c r="E13" s="9">
        <f t="shared" si="6"/>
        <v>0</v>
      </c>
      <c r="F13" s="9">
        <f t="shared" si="6"/>
        <v>0</v>
      </c>
      <c r="G13" s="9">
        <f t="shared" si="6"/>
        <v>27</v>
      </c>
      <c r="H13" s="9">
        <f t="shared" si="6"/>
        <v>272</v>
      </c>
      <c r="I13" s="9">
        <f t="shared" si="6"/>
        <v>364</v>
      </c>
      <c r="J13" s="9">
        <f t="shared" si="6"/>
        <v>719</v>
      </c>
      <c r="K13" s="9">
        <f t="shared" si="6"/>
        <v>362</v>
      </c>
      <c r="L13" s="9">
        <f t="shared" si="6"/>
        <v>123</v>
      </c>
      <c r="M13" s="9">
        <f t="shared" si="6"/>
        <v>12</v>
      </c>
      <c r="N13" s="40"/>
    </row>
    <row r="14" spans="1:14" s="34" customFormat="1" ht="15" customHeight="1">
      <c r="A14" s="456"/>
      <c r="B14" s="78" t="s">
        <v>2775</v>
      </c>
      <c r="C14" s="8" t="s">
        <v>2767</v>
      </c>
      <c r="D14" s="9">
        <f t="shared" ref="D14:M14" si="7">D28+D42+D56</f>
        <v>1197</v>
      </c>
      <c r="E14" s="9">
        <f t="shared" si="7"/>
        <v>0</v>
      </c>
      <c r="F14" s="9">
        <f t="shared" si="7"/>
        <v>0</v>
      </c>
      <c r="G14" s="9">
        <f t="shared" si="7"/>
        <v>35</v>
      </c>
      <c r="H14" s="9">
        <f t="shared" si="7"/>
        <v>186</v>
      </c>
      <c r="I14" s="9">
        <f t="shared" si="7"/>
        <v>252</v>
      </c>
      <c r="J14" s="9">
        <f t="shared" si="7"/>
        <v>461</v>
      </c>
      <c r="K14" s="9">
        <f t="shared" si="7"/>
        <v>198</v>
      </c>
      <c r="L14" s="9">
        <f t="shared" si="7"/>
        <v>62</v>
      </c>
      <c r="M14" s="9">
        <f t="shared" si="7"/>
        <v>3</v>
      </c>
      <c r="N14" s="40"/>
    </row>
    <row r="15" spans="1:14" s="34" customFormat="1" ht="15" customHeight="1">
      <c r="A15" s="456"/>
      <c r="B15" s="57" t="s">
        <v>2774</v>
      </c>
      <c r="C15" s="8" t="s">
        <v>2769</v>
      </c>
      <c r="D15" s="9">
        <f t="shared" ref="D15:M15" si="8">D29+D43+D57</f>
        <v>1439</v>
      </c>
      <c r="E15" s="9">
        <f t="shared" si="8"/>
        <v>0</v>
      </c>
      <c r="F15" s="9">
        <f t="shared" si="8"/>
        <v>2</v>
      </c>
      <c r="G15" s="9">
        <f t="shared" si="8"/>
        <v>32</v>
      </c>
      <c r="H15" s="9">
        <f t="shared" si="8"/>
        <v>202</v>
      </c>
      <c r="I15" s="9">
        <f t="shared" si="8"/>
        <v>348</v>
      </c>
      <c r="J15" s="9">
        <f t="shared" si="8"/>
        <v>550</v>
      </c>
      <c r="K15" s="9">
        <f t="shared" si="8"/>
        <v>226</v>
      </c>
      <c r="L15" s="9">
        <f t="shared" si="8"/>
        <v>66</v>
      </c>
      <c r="M15" s="9">
        <f t="shared" si="8"/>
        <v>13</v>
      </c>
      <c r="N15" s="40"/>
    </row>
    <row r="16" spans="1:14" s="34" customFormat="1" ht="15" customHeight="1">
      <c r="A16" s="456"/>
      <c r="B16" s="78" t="s">
        <v>2773</v>
      </c>
      <c r="C16" s="8" t="s">
        <v>2767</v>
      </c>
      <c r="D16" s="9">
        <f t="shared" ref="D16:M16" si="9">D30+D44+D58</f>
        <v>960</v>
      </c>
      <c r="E16" s="9">
        <f t="shared" si="9"/>
        <v>0</v>
      </c>
      <c r="F16" s="9">
        <f t="shared" si="9"/>
        <v>1</v>
      </c>
      <c r="G16" s="9">
        <f t="shared" si="9"/>
        <v>52</v>
      </c>
      <c r="H16" s="9">
        <f t="shared" si="9"/>
        <v>218</v>
      </c>
      <c r="I16" s="9">
        <f t="shared" si="9"/>
        <v>288</v>
      </c>
      <c r="J16" s="9">
        <f t="shared" si="9"/>
        <v>292</v>
      </c>
      <c r="K16" s="9">
        <f t="shared" si="9"/>
        <v>81</v>
      </c>
      <c r="L16" s="9">
        <f t="shared" si="9"/>
        <v>22</v>
      </c>
      <c r="M16" s="9">
        <f t="shared" si="9"/>
        <v>6</v>
      </c>
      <c r="N16" s="40"/>
    </row>
    <row r="17" spans="1:14" s="34" customFormat="1" ht="15" customHeight="1">
      <c r="A17" s="456"/>
      <c r="B17" s="57" t="s">
        <v>2772</v>
      </c>
      <c r="C17" s="8" t="s">
        <v>2769</v>
      </c>
      <c r="D17" s="9">
        <f t="shared" ref="D17:M17" si="10">D31+D45+D59</f>
        <v>723</v>
      </c>
      <c r="E17" s="9">
        <f t="shared" si="10"/>
        <v>0</v>
      </c>
      <c r="F17" s="9">
        <f t="shared" si="10"/>
        <v>2</v>
      </c>
      <c r="G17" s="9">
        <f t="shared" si="10"/>
        <v>20</v>
      </c>
      <c r="H17" s="9">
        <f t="shared" si="10"/>
        <v>92</v>
      </c>
      <c r="I17" s="9">
        <f t="shared" si="10"/>
        <v>173</v>
      </c>
      <c r="J17" s="9">
        <f t="shared" si="10"/>
        <v>286</v>
      </c>
      <c r="K17" s="9">
        <f t="shared" si="10"/>
        <v>121</v>
      </c>
      <c r="L17" s="9">
        <f t="shared" si="10"/>
        <v>27</v>
      </c>
      <c r="M17" s="9">
        <f t="shared" si="10"/>
        <v>2</v>
      </c>
      <c r="N17" s="40"/>
    </row>
    <row r="18" spans="1:14" s="34" customFormat="1" ht="15" customHeight="1">
      <c r="A18" s="456"/>
      <c r="B18" s="78" t="s">
        <v>2771</v>
      </c>
      <c r="C18" s="8" t="s">
        <v>2767</v>
      </c>
      <c r="D18" s="9">
        <f t="shared" ref="D18:M18" si="11">D32+D46+D60</f>
        <v>514</v>
      </c>
      <c r="E18" s="9">
        <f t="shared" si="11"/>
        <v>0</v>
      </c>
      <c r="F18" s="9">
        <f t="shared" si="11"/>
        <v>0</v>
      </c>
      <c r="G18" s="9">
        <f t="shared" si="11"/>
        <v>18</v>
      </c>
      <c r="H18" s="9">
        <f t="shared" si="11"/>
        <v>101</v>
      </c>
      <c r="I18" s="9">
        <f t="shared" si="11"/>
        <v>132</v>
      </c>
      <c r="J18" s="9">
        <f t="shared" si="11"/>
        <v>185</v>
      </c>
      <c r="K18" s="9">
        <f t="shared" si="11"/>
        <v>62</v>
      </c>
      <c r="L18" s="9">
        <f t="shared" si="11"/>
        <v>16</v>
      </c>
      <c r="M18" s="9">
        <f t="shared" si="11"/>
        <v>0</v>
      </c>
      <c r="N18" s="40"/>
    </row>
    <row r="19" spans="1:14" s="34" customFormat="1" ht="15" customHeight="1">
      <c r="A19" s="456"/>
      <c r="B19" s="57" t="s">
        <v>2770</v>
      </c>
      <c r="C19" s="8" t="s">
        <v>2769</v>
      </c>
      <c r="D19" s="9">
        <f t="shared" ref="D19:M19" si="12">D33+D47+D61</f>
        <v>1146</v>
      </c>
      <c r="E19" s="9">
        <f t="shared" si="12"/>
        <v>0</v>
      </c>
      <c r="F19" s="9">
        <f t="shared" si="12"/>
        <v>0</v>
      </c>
      <c r="G19" s="9">
        <f t="shared" si="12"/>
        <v>28</v>
      </c>
      <c r="H19" s="9">
        <f t="shared" si="12"/>
        <v>175</v>
      </c>
      <c r="I19" s="9">
        <f t="shared" si="12"/>
        <v>286</v>
      </c>
      <c r="J19" s="9">
        <f t="shared" si="12"/>
        <v>389</v>
      </c>
      <c r="K19" s="9">
        <f t="shared" si="12"/>
        <v>190</v>
      </c>
      <c r="L19" s="9">
        <f t="shared" si="12"/>
        <v>69</v>
      </c>
      <c r="M19" s="9">
        <f t="shared" si="12"/>
        <v>9</v>
      </c>
      <c r="N19" s="40"/>
    </row>
    <row r="20" spans="1:14" s="34" customFormat="1" ht="15" customHeight="1">
      <c r="A20" s="456"/>
      <c r="B20" s="78" t="s">
        <v>2768</v>
      </c>
      <c r="C20" s="8" t="s">
        <v>2767</v>
      </c>
      <c r="D20" s="9">
        <f t="shared" ref="D20:M20" si="13">D34+D48+D62</f>
        <v>549</v>
      </c>
      <c r="E20" s="9">
        <f t="shared" si="13"/>
        <v>0</v>
      </c>
      <c r="F20" s="9">
        <f t="shared" si="13"/>
        <v>1</v>
      </c>
      <c r="G20" s="9">
        <f t="shared" si="13"/>
        <v>22</v>
      </c>
      <c r="H20" s="9">
        <f t="shared" si="13"/>
        <v>81</v>
      </c>
      <c r="I20" s="9">
        <f t="shared" si="13"/>
        <v>153</v>
      </c>
      <c r="J20" s="9">
        <f t="shared" si="13"/>
        <v>189</v>
      </c>
      <c r="K20" s="9">
        <f t="shared" si="13"/>
        <v>91</v>
      </c>
      <c r="L20" s="9">
        <f t="shared" si="13"/>
        <v>11</v>
      </c>
      <c r="M20" s="9">
        <f t="shared" si="13"/>
        <v>1</v>
      </c>
      <c r="N20" s="40"/>
    </row>
    <row r="21" spans="1:14" s="34" customFormat="1" ht="15" customHeight="1">
      <c r="A21" s="456" t="s">
        <v>2785</v>
      </c>
      <c r="B21" s="57" t="s">
        <v>2782</v>
      </c>
      <c r="C21" s="8" t="s">
        <v>2769</v>
      </c>
      <c r="D21" s="9">
        <v>21026</v>
      </c>
      <c r="E21" s="9">
        <v>0</v>
      </c>
      <c r="F21" s="9">
        <v>17</v>
      </c>
      <c r="G21" s="9">
        <v>625</v>
      </c>
      <c r="H21" s="9">
        <v>4071</v>
      </c>
      <c r="I21" s="9">
        <v>7226</v>
      </c>
      <c r="J21" s="9">
        <v>6047</v>
      </c>
      <c r="K21" s="9">
        <v>2276</v>
      </c>
      <c r="L21" s="9">
        <v>696</v>
      </c>
      <c r="M21" s="9">
        <v>68</v>
      </c>
      <c r="N21" s="40"/>
    </row>
    <row r="22" spans="1:14" s="34" customFormat="1" ht="15" customHeight="1">
      <c r="A22" s="456"/>
      <c r="B22" s="78" t="s">
        <v>2781</v>
      </c>
      <c r="C22" s="8" t="s">
        <v>2767</v>
      </c>
      <c r="D22" s="9">
        <v>10196</v>
      </c>
      <c r="E22" s="9">
        <v>0</v>
      </c>
      <c r="F22" s="9">
        <v>6</v>
      </c>
      <c r="G22" s="9">
        <v>494</v>
      </c>
      <c r="H22" s="9">
        <v>1775</v>
      </c>
      <c r="I22" s="9">
        <v>2981</v>
      </c>
      <c r="J22" s="9">
        <v>3249</v>
      </c>
      <c r="K22" s="9">
        <v>1353</v>
      </c>
      <c r="L22" s="9">
        <v>323</v>
      </c>
      <c r="M22" s="9">
        <v>15</v>
      </c>
      <c r="N22" s="40"/>
    </row>
    <row r="23" spans="1:14" s="34" customFormat="1" ht="15" customHeight="1">
      <c r="A23" s="456"/>
      <c r="B23" s="57" t="s">
        <v>2780</v>
      </c>
      <c r="C23" s="8" t="s">
        <v>2769</v>
      </c>
      <c r="D23" s="9">
        <v>12570</v>
      </c>
      <c r="E23" s="9">
        <v>0</v>
      </c>
      <c r="F23" s="9">
        <v>9</v>
      </c>
      <c r="G23" s="9">
        <v>442</v>
      </c>
      <c r="H23" s="9">
        <v>2781</v>
      </c>
      <c r="I23" s="9">
        <v>5138</v>
      </c>
      <c r="J23" s="9">
        <v>2993</v>
      </c>
      <c r="K23" s="9">
        <v>929</v>
      </c>
      <c r="L23" s="9">
        <v>260</v>
      </c>
      <c r="M23" s="9">
        <v>18</v>
      </c>
      <c r="N23" s="40"/>
    </row>
    <row r="24" spans="1:14" s="34" customFormat="1" ht="15" customHeight="1">
      <c r="A24" s="456"/>
      <c r="B24" s="78" t="s">
        <v>2779</v>
      </c>
      <c r="C24" s="8" t="s">
        <v>2767</v>
      </c>
      <c r="D24" s="9">
        <v>5173</v>
      </c>
      <c r="E24" s="9">
        <v>0</v>
      </c>
      <c r="F24" s="9">
        <v>3</v>
      </c>
      <c r="G24" s="9">
        <v>309</v>
      </c>
      <c r="H24" s="9">
        <v>905</v>
      </c>
      <c r="I24" s="9">
        <v>1692</v>
      </c>
      <c r="J24" s="9">
        <v>1446</v>
      </c>
      <c r="K24" s="9">
        <v>655</v>
      </c>
      <c r="L24" s="9">
        <v>159</v>
      </c>
      <c r="M24" s="9">
        <v>4</v>
      </c>
      <c r="N24" s="40"/>
    </row>
    <row r="25" spans="1:14" s="34" customFormat="1" ht="15" customHeight="1">
      <c r="A25" s="456"/>
      <c r="B25" s="57" t="s">
        <v>2778</v>
      </c>
      <c r="C25" s="8" t="s">
        <v>2769</v>
      </c>
      <c r="D25" s="9">
        <v>3379</v>
      </c>
      <c r="E25" s="9">
        <v>0</v>
      </c>
      <c r="F25" s="9">
        <v>4</v>
      </c>
      <c r="G25" s="9">
        <v>76</v>
      </c>
      <c r="H25" s="9">
        <v>553</v>
      </c>
      <c r="I25" s="9">
        <v>927</v>
      </c>
      <c r="J25" s="9">
        <v>1176</v>
      </c>
      <c r="K25" s="9">
        <v>468</v>
      </c>
      <c r="L25" s="9">
        <v>157</v>
      </c>
      <c r="M25" s="9">
        <v>18</v>
      </c>
      <c r="N25" s="40"/>
    </row>
    <row r="26" spans="1:14" s="34" customFormat="1" ht="15" customHeight="1">
      <c r="A26" s="456"/>
      <c r="B26" s="78" t="s">
        <v>2777</v>
      </c>
      <c r="C26" s="8" t="s">
        <v>2767</v>
      </c>
      <c r="D26" s="9">
        <v>1867</v>
      </c>
      <c r="E26" s="9">
        <v>0</v>
      </c>
      <c r="F26" s="9">
        <v>1</v>
      </c>
      <c r="G26" s="9">
        <v>58</v>
      </c>
      <c r="H26" s="9">
        <v>288</v>
      </c>
      <c r="I26" s="9">
        <v>476</v>
      </c>
      <c r="J26" s="9">
        <v>703</v>
      </c>
      <c r="K26" s="9">
        <v>282</v>
      </c>
      <c r="L26" s="9">
        <v>55</v>
      </c>
      <c r="M26" s="9">
        <v>4</v>
      </c>
      <c r="N26" s="40"/>
    </row>
    <row r="27" spans="1:14" s="34" customFormat="1" ht="15" customHeight="1">
      <c r="A27" s="456"/>
      <c r="B27" s="57" t="s">
        <v>2776</v>
      </c>
      <c r="C27" s="8" t="s">
        <v>2769</v>
      </c>
      <c r="D27" s="9">
        <v>1842</v>
      </c>
      <c r="E27" s="9">
        <v>0</v>
      </c>
      <c r="F27" s="9">
        <v>0</v>
      </c>
      <c r="G27" s="9">
        <v>27</v>
      </c>
      <c r="H27" s="9">
        <v>271</v>
      </c>
      <c r="I27" s="9">
        <v>358</v>
      </c>
      <c r="J27" s="9">
        <v>700</v>
      </c>
      <c r="K27" s="9">
        <v>356</v>
      </c>
      <c r="L27" s="9">
        <v>121</v>
      </c>
      <c r="M27" s="9">
        <v>9</v>
      </c>
      <c r="N27" s="40"/>
    </row>
    <row r="28" spans="1:14" s="34" customFormat="1" ht="15" customHeight="1">
      <c r="A28" s="456"/>
      <c r="B28" s="78" t="s">
        <v>2775</v>
      </c>
      <c r="C28" s="8" t="s">
        <v>2767</v>
      </c>
      <c r="D28" s="9">
        <v>1153</v>
      </c>
      <c r="E28" s="9">
        <v>0</v>
      </c>
      <c r="F28" s="9">
        <v>0</v>
      </c>
      <c r="G28" s="9">
        <v>35</v>
      </c>
      <c r="H28" s="9">
        <v>184</v>
      </c>
      <c r="I28" s="9">
        <v>244</v>
      </c>
      <c r="J28" s="9">
        <v>443</v>
      </c>
      <c r="K28" s="9">
        <v>187</v>
      </c>
      <c r="L28" s="9">
        <v>60</v>
      </c>
      <c r="M28" s="9">
        <v>0</v>
      </c>
      <c r="N28" s="40"/>
    </row>
    <row r="29" spans="1:14" s="34" customFormat="1" ht="15" customHeight="1">
      <c r="A29" s="456"/>
      <c r="B29" s="57" t="s">
        <v>2774</v>
      </c>
      <c r="C29" s="8" t="s">
        <v>2769</v>
      </c>
      <c r="D29" s="9">
        <v>1395</v>
      </c>
      <c r="E29" s="9">
        <v>0</v>
      </c>
      <c r="F29" s="9">
        <v>2</v>
      </c>
      <c r="G29" s="9">
        <v>32</v>
      </c>
      <c r="H29" s="9">
        <v>201</v>
      </c>
      <c r="I29" s="9">
        <v>345</v>
      </c>
      <c r="J29" s="9">
        <v>519</v>
      </c>
      <c r="K29" s="9">
        <v>219</v>
      </c>
      <c r="L29" s="9">
        <v>65</v>
      </c>
      <c r="M29" s="9">
        <v>12</v>
      </c>
      <c r="N29" s="40"/>
    </row>
    <row r="30" spans="1:14" s="34" customFormat="1" ht="15" customHeight="1">
      <c r="A30" s="456"/>
      <c r="B30" s="78" t="s">
        <v>2773</v>
      </c>
      <c r="C30" s="8" t="s">
        <v>2767</v>
      </c>
      <c r="D30" s="9">
        <v>946</v>
      </c>
      <c r="E30" s="9">
        <v>0</v>
      </c>
      <c r="F30" s="9">
        <v>1</v>
      </c>
      <c r="G30" s="9">
        <v>52</v>
      </c>
      <c r="H30" s="9">
        <v>217</v>
      </c>
      <c r="I30" s="9">
        <v>284</v>
      </c>
      <c r="J30" s="9">
        <v>286</v>
      </c>
      <c r="K30" s="9">
        <v>78</v>
      </c>
      <c r="L30" s="9">
        <v>22</v>
      </c>
      <c r="M30" s="9">
        <v>6</v>
      </c>
      <c r="N30" s="40"/>
    </row>
    <row r="31" spans="1:14" s="34" customFormat="1" ht="15" customHeight="1">
      <c r="A31" s="456"/>
      <c r="B31" s="57" t="s">
        <v>2772</v>
      </c>
      <c r="C31" s="8" t="s">
        <v>2769</v>
      </c>
      <c r="D31" s="9">
        <v>694</v>
      </c>
      <c r="E31" s="9">
        <v>0</v>
      </c>
      <c r="F31" s="9">
        <v>2</v>
      </c>
      <c r="G31" s="9">
        <v>20</v>
      </c>
      <c r="H31" s="9">
        <v>90</v>
      </c>
      <c r="I31" s="9">
        <v>172</v>
      </c>
      <c r="J31" s="9">
        <v>270</v>
      </c>
      <c r="K31" s="9">
        <v>114</v>
      </c>
      <c r="L31" s="9">
        <v>24</v>
      </c>
      <c r="M31" s="9">
        <v>2</v>
      </c>
      <c r="N31" s="40"/>
    </row>
    <row r="32" spans="1:14" s="34" customFormat="1" ht="15" customHeight="1">
      <c r="A32" s="456"/>
      <c r="B32" s="78" t="s">
        <v>2771</v>
      </c>
      <c r="C32" s="8" t="s">
        <v>2767</v>
      </c>
      <c r="D32" s="9">
        <v>508</v>
      </c>
      <c r="E32" s="9">
        <v>0</v>
      </c>
      <c r="F32" s="9">
        <v>0</v>
      </c>
      <c r="G32" s="9">
        <v>18</v>
      </c>
      <c r="H32" s="9">
        <v>100</v>
      </c>
      <c r="I32" s="9">
        <v>132</v>
      </c>
      <c r="J32" s="9">
        <v>182</v>
      </c>
      <c r="K32" s="9">
        <v>60</v>
      </c>
      <c r="L32" s="9">
        <v>16</v>
      </c>
      <c r="M32" s="9">
        <v>0</v>
      </c>
      <c r="N32" s="40"/>
    </row>
    <row r="33" spans="1:14" s="34" customFormat="1" ht="15" customHeight="1">
      <c r="A33" s="456"/>
      <c r="B33" s="57" t="s">
        <v>2770</v>
      </c>
      <c r="C33" s="8" t="s">
        <v>2769</v>
      </c>
      <c r="D33" s="9">
        <v>1146</v>
      </c>
      <c r="E33" s="9">
        <v>0</v>
      </c>
      <c r="F33" s="9">
        <v>0</v>
      </c>
      <c r="G33" s="9">
        <v>28</v>
      </c>
      <c r="H33" s="9">
        <v>175</v>
      </c>
      <c r="I33" s="9">
        <v>286</v>
      </c>
      <c r="J33" s="9">
        <v>389</v>
      </c>
      <c r="K33" s="9">
        <v>190</v>
      </c>
      <c r="L33" s="9">
        <v>69</v>
      </c>
      <c r="M33" s="9">
        <v>9</v>
      </c>
      <c r="N33" s="40"/>
    </row>
    <row r="34" spans="1:14" s="34" customFormat="1" ht="15" customHeight="1">
      <c r="A34" s="456"/>
      <c r="B34" s="78" t="s">
        <v>2768</v>
      </c>
      <c r="C34" s="8" t="s">
        <v>2767</v>
      </c>
      <c r="D34" s="9">
        <v>549</v>
      </c>
      <c r="E34" s="9">
        <v>0</v>
      </c>
      <c r="F34" s="9">
        <v>1</v>
      </c>
      <c r="G34" s="9">
        <v>22</v>
      </c>
      <c r="H34" s="9">
        <v>81</v>
      </c>
      <c r="I34" s="9">
        <v>153</v>
      </c>
      <c r="J34" s="9">
        <v>189</v>
      </c>
      <c r="K34" s="9">
        <v>91</v>
      </c>
      <c r="L34" s="9">
        <v>11</v>
      </c>
      <c r="M34" s="9">
        <v>1</v>
      </c>
      <c r="N34" s="40"/>
    </row>
    <row r="35" spans="1:14" s="34" customFormat="1" ht="15" customHeight="1">
      <c r="A35" s="456" t="s">
        <v>2784</v>
      </c>
      <c r="B35" s="57" t="s">
        <v>2782</v>
      </c>
      <c r="C35" s="8" t="s">
        <v>2769</v>
      </c>
      <c r="D35" s="35">
        <f t="shared" ref="D35:D46" si="14">SUM(E35:M35)</f>
        <v>77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0</v>
      </c>
      <c r="H35" s="35">
        <f t="shared" si="15"/>
        <v>3</v>
      </c>
      <c r="I35" s="35">
        <f t="shared" si="15"/>
        <v>20</v>
      </c>
      <c r="J35" s="35">
        <f t="shared" si="15"/>
        <v>25</v>
      </c>
      <c r="K35" s="35">
        <f t="shared" si="15"/>
        <v>9</v>
      </c>
      <c r="L35" s="35">
        <f t="shared" si="15"/>
        <v>11</v>
      </c>
      <c r="M35" s="35">
        <f t="shared" si="15"/>
        <v>9</v>
      </c>
      <c r="N35" s="40"/>
    </row>
    <row r="36" spans="1:14" s="34" customFormat="1" ht="15" customHeight="1">
      <c r="A36" s="456"/>
      <c r="B36" s="78" t="s">
        <v>2781</v>
      </c>
      <c r="C36" s="8" t="s">
        <v>2767</v>
      </c>
      <c r="D36" s="35">
        <f t="shared" si="14"/>
        <v>61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6</v>
      </c>
      <c r="I36" s="35">
        <f t="shared" si="16"/>
        <v>16</v>
      </c>
      <c r="J36" s="35">
        <f t="shared" si="16"/>
        <v>12</v>
      </c>
      <c r="K36" s="35">
        <f t="shared" si="16"/>
        <v>16</v>
      </c>
      <c r="L36" s="35">
        <f t="shared" si="16"/>
        <v>10</v>
      </c>
      <c r="M36" s="35">
        <f t="shared" si="16"/>
        <v>1</v>
      </c>
      <c r="N36" s="40"/>
    </row>
    <row r="37" spans="1:14" s="34" customFormat="1" ht="15" customHeight="1">
      <c r="A37" s="456"/>
      <c r="B37" s="57" t="s">
        <v>2780</v>
      </c>
      <c r="C37" s="8" t="s">
        <v>2769</v>
      </c>
      <c r="D37" s="35">
        <f t="shared" si="14"/>
        <v>27</v>
      </c>
      <c r="E37" s="35">
        <v>0</v>
      </c>
      <c r="F37" s="35">
        <v>0</v>
      </c>
      <c r="G37" s="35">
        <v>0</v>
      </c>
      <c r="H37" s="35">
        <v>3</v>
      </c>
      <c r="I37" s="35">
        <v>8</v>
      </c>
      <c r="J37" s="35">
        <v>5</v>
      </c>
      <c r="K37" s="35">
        <v>3</v>
      </c>
      <c r="L37" s="35">
        <v>3</v>
      </c>
      <c r="M37" s="35">
        <v>5</v>
      </c>
      <c r="N37" s="40"/>
    </row>
    <row r="38" spans="1:14" s="34" customFormat="1" ht="15" customHeight="1">
      <c r="A38" s="456"/>
      <c r="B38" s="78" t="s">
        <v>2779</v>
      </c>
      <c r="C38" s="8" t="s">
        <v>2767</v>
      </c>
      <c r="D38" s="35">
        <f t="shared" si="14"/>
        <v>33</v>
      </c>
      <c r="E38" s="35">
        <v>0</v>
      </c>
      <c r="F38" s="35">
        <v>0</v>
      </c>
      <c r="G38" s="35">
        <v>0</v>
      </c>
      <c r="H38" s="35">
        <v>4</v>
      </c>
      <c r="I38" s="35">
        <v>7</v>
      </c>
      <c r="J38" s="35">
        <v>9</v>
      </c>
      <c r="K38" s="35">
        <v>8</v>
      </c>
      <c r="L38" s="35">
        <v>4</v>
      </c>
      <c r="M38" s="35">
        <v>1</v>
      </c>
      <c r="N38" s="40"/>
    </row>
    <row r="39" spans="1:14" s="34" customFormat="1" ht="15" customHeight="1">
      <c r="A39" s="456"/>
      <c r="B39" s="57" t="s">
        <v>2778</v>
      </c>
      <c r="C39" s="8" t="s">
        <v>2769</v>
      </c>
      <c r="D39" s="35">
        <f t="shared" si="14"/>
        <v>32</v>
      </c>
      <c r="E39" s="35">
        <v>0</v>
      </c>
      <c r="F39" s="35">
        <v>0</v>
      </c>
      <c r="G39" s="35">
        <v>0</v>
      </c>
      <c r="H39" s="35">
        <v>0</v>
      </c>
      <c r="I39" s="35">
        <v>9</v>
      </c>
      <c r="J39" s="35">
        <v>8</v>
      </c>
      <c r="K39" s="35">
        <v>4</v>
      </c>
      <c r="L39" s="35">
        <v>8</v>
      </c>
      <c r="M39" s="35">
        <v>3</v>
      </c>
      <c r="N39" s="40"/>
    </row>
    <row r="40" spans="1:14" s="34" customFormat="1" ht="15" customHeight="1">
      <c r="A40" s="456"/>
      <c r="B40" s="78" t="s">
        <v>2777</v>
      </c>
      <c r="C40" s="8" t="s">
        <v>2767</v>
      </c>
      <c r="D40" s="35">
        <f t="shared" si="14"/>
        <v>20</v>
      </c>
      <c r="E40" s="35">
        <v>0</v>
      </c>
      <c r="F40" s="35">
        <v>0</v>
      </c>
      <c r="G40" s="35">
        <v>0</v>
      </c>
      <c r="H40" s="35">
        <v>2</v>
      </c>
      <c r="I40" s="35">
        <v>4</v>
      </c>
      <c r="J40" s="35">
        <v>2</v>
      </c>
      <c r="K40" s="35">
        <v>6</v>
      </c>
      <c r="L40" s="35">
        <v>6</v>
      </c>
      <c r="M40" s="35">
        <v>0</v>
      </c>
      <c r="N40" s="40"/>
    </row>
    <row r="41" spans="1:14" s="34" customFormat="1" ht="15" customHeight="1">
      <c r="A41" s="456"/>
      <c r="B41" s="57" t="s">
        <v>2776</v>
      </c>
      <c r="C41" s="8" t="s">
        <v>2769</v>
      </c>
      <c r="D41" s="35">
        <f t="shared" si="14"/>
        <v>7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1</v>
      </c>
      <c r="L41" s="35">
        <v>0</v>
      </c>
      <c r="M41" s="35">
        <v>1</v>
      </c>
      <c r="N41" s="40"/>
    </row>
    <row r="42" spans="1:14" s="34" customFormat="1" ht="15" customHeight="1">
      <c r="A42" s="456"/>
      <c r="B42" s="78" t="s">
        <v>2775</v>
      </c>
      <c r="C42" s="8" t="s">
        <v>2767</v>
      </c>
      <c r="D42" s="35">
        <f t="shared" si="14"/>
        <v>6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1</v>
      </c>
      <c r="K42" s="35">
        <v>2</v>
      </c>
      <c r="L42" s="35">
        <v>0</v>
      </c>
      <c r="M42" s="35">
        <v>0</v>
      </c>
      <c r="N42" s="40"/>
    </row>
    <row r="43" spans="1:14" s="34" customFormat="1" ht="15" customHeight="1">
      <c r="A43" s="456"/>
      <c r="B43" s="57" t="s">
        <v>2774</v>
      </c>
      <c r="C43" s="8" t="s">
        <v>2769</v>
      </c>
      <c r="D43" s="35">
        <f t="shared" si="14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9</v>
      </c>
      <c r="K43" s="35">
        <v>1</v>
      </c>
      <c r="L43" s="35">
        <v>0</v>
      </c>
      <c r="M43" s="35">
        <v>0</v>
      </c>
      <c r="N43" s="40"/>
    </row>
    <row r="44" spans="1:14" s="34" customFormat="1" ht="15" customHeight="1">
      <c r="A44" s="456"/>
      <c r="B44" s="78" t="s">
        <v>2773</v>
      </c>
      <c r="C44" s="8" t="s">
        <v>2767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  <c r="N44" s="40"/>
    </row>
    <row r="45" spans="1:14" s="34" customFormat="1" ht="15" customHeight="1">
      <c r="A45" s="456"/>
      <c r="B45" s="57" t="s">
        <v>2772</v>
      </c>
      <c r="C45" s="8" t="s">
        <v>2769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40"/>
    </row>
    <row r="46" spans="1:14" s="34" customFormat="1" ht="15" customHeight="1">
      <c r="A46" s="456"/>
      <c r="B46" s="78" t="s">
        <v>2771</v>
      </c>
      <c r="C46" s="8" t="s">
        <v>2767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40"/>
    </row>
    <row r="47" spans="1:14" s="34" customFormat="1" ht="15" customHeight="1">
      <c r="A47" s="456"/>
      <c r="B47" s="57" t="s">
        <v>2770</v>
      </c>
      <c r="C47" s="8" t="s">
        <v>2769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40"/>
    </row>
    <row r="48" spans="1:14" s="34" customFormat="1" ht="15" customHeight="1">
      <c r="A48" s="456"/>
      <c r="B48" s="78" t="s">
        <v>2768</v>
      </c>
      <c r="C48" s="8" t="s">
        <v>2767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40"/>
    </row>
    <row r="49" spans="1:14" s="34" customFormat="1" ht="15" customHeight="1">
      <c r="A49" s="456" t="s">
        <v>2783</v>
      </c>
      <c r="B49" s="57" t="s">
        <v>2782</v>
      </c>
      <c r="C49" s="8" t="s">
        <v>2769</v>
      </c>
      <c r="D49" s="35">
        <f t="shared" ref="D49:D62" si="17">SUM(E49:M49)</f>
        <v>250</v>
      </c>
      <c r="E49" s="39">
        <f t="shared" ref="E49:M49" si="18">SUM(E51,E53,E55,E57,E59,E61)</f>
        <v>0</v>
      </c>
      <c r="F49" s="39">
        <f t="shared" si="18"/>
        <v>0</v>
      </c>
      <c r="G49" s="39">
        <f t="shared" si="18"/>
        <v>0</v>
      </c>
      <c r="H49" s="39">
        <f t="shared" si="18"/>
        <v>7</v>
      </c>
      <c r="I49" s="39">
        <f t="shared" si="18"/>
        <v>23</v>
      </c>
      <c r="J49" s="39">
        <f t="shared" si="18"/>
        <v>121</v>
      </c>
      <c r="K49" s="39">
        <f t="shared" si="18"/>
        <v>61</v>
      </c>
      <c r="L49" s="39">
        <f t="shared" si="18"/>
        <v>22</v>
      </c>
      <c r="M49" s="39">
        <f t="shared" si="18"/>
        <v>16</v>
      </c>
      <c r="N49" s="40"/>
    </row>
    <row r="50" spans="1:14" s="34" customFormat="1" ht="15" customHeight="1">
      <c r="A50" s="456"/>
      <c r="B50" s="78" t="s">
        <v>2781</v>
      </c>
      <c r="C50" s="8" t="s">
        <v>2767</v>
      </c>
      <c r="D50" s="35">
        <f t="shared" si="17"/>
        <v>156</v>
      </c>
      <c r="E50" s="39">
        <f t="shared" ref="E50:M50" si="19">SUM(E52,E54,E56,E58,E60,E62)</f>
        <v>0</v>
      </c>
      <c r="F50" s="39">
        <f t="shared" si="19"/>
        <v>0</v>
      </c>
      <c r="G50" s="39">
        <f t="shared" si="19"/>
        <v>1</v>
      </c>
      <c r="H50" s="39">
        <f t="shared" si="19"/>
        <v>9</v>
      </c>
      <c r="I50" s="39">
        <f t="shared" si="19"/>
        <v>28</v>
      </c>
      <c r="J50" s="39">
        <f t="shared" si="19"/>
        <v>58</v>
      </c>
      <c r="K50" s="39">
        <f t="shared" si="19"/>
        <v>39</v>
      </c>
      <c r="L50" s="39">
        <f t="shared" si="19"/>
        <v>10</v>
      </c>
      <c r="M50" s="39">
        <f t="shared" si="19"/>
        <v>11</v>
      </c>
      <c r="N50" s="40"/>
    </row>
    <row r="51" spans="1:14" s="34" customFormat="1" ht="15" customHeight="1">
      <c r="A51" s="456"/>
      <c r="B51" s="57" t="s">
        <v>2780</v>
      </c>
      <c r="C51" s="8" t="s">
        <v>2769</v>
      </c>
      <c r="D51" s="35">
        <f t="shared" si="17"/>
        <v>100</v>
      </c>
      <c r="E51" s="35">
        <v>0</v>
      </c>
      <c r="F51" s="35">
        <v>0</v>
      </c>
      <c r="G51" s="35">
        <v>0</v>
      </c>
      <c r="H51" s="35">
        <v>1</v>
      </c>
      <c r="I51" s="35">
        <v>13</v>
      </c>
      <c r="J51" s="35">
        <v>39</v>
      </c>
      <c r="K51" s="35">
        <v>31</v>
      </c>
      <c r="L51" s="35">
        <v>8</v>
      </c>
      <c r="M51" s="35">
        <v>8</v>
      </c>
      <c r="N51" s="40"/>
    </row>
    <row r="52" spans="1:14" s="34" customFormat="1" ht="15" customHeight="1">
      <c r="A52" s="456"/>
      <c r="B52" s="78" t="s">
        <v>2779</v>
      </c>
      <c r="C52" s="8" t="s">
        <v>2767</v>
      </c>
      <c r="D52" s="35">
        <f t="shared" si="17"/>
        <v>68</v>
      </c>
      <c r="E52" s="35">
        <v>0</v>
      </c>
      <c r="F52" s="35">
        <v>0</v>
      </c>
      <c r="G52" s="35">
        <v>0</v>
      </c>
      <c r="H52" s="35">
        <v>3</v>
      </c>
      <c r="I52" s="35">
        <v>17</v>
      </c>
      <c r="J52" s="35">
        <v>19</v>
      </c>
      <c r="K52" s="35">
        <v>18</v>
      </c>
      <c r="L52" s="35">
        <v>6</v>
      </c>
      <c r="M52" s="35">
        <v>5</v>
      </c>
      <c r="N52" s="40"/>
    </row>
    <row r="53" spans="1:14" s="34" customFormat="1" ht="15" customHeight="1">
      <c r="A53" s="456"/>
      <c r="B53" s="57" t="s">
        <v>2778</v>
      </c>
      <c r="C53" s="8" t="s">
        <v>2769</v>
      </c>
      <c r="D53" s="35">
        <f t="shared" si="17"/>
        <v>58</v>
      </c>
      <c r="E53" s="35">
        <v>0</v>
      </c>
      <c r="F53" s="35">
        <v>0</v>
      </c>
      <c r="G53" s="35">
        <v>0</v>
      </c>
      <c r="H53" s="35">
        <v>2</v>
      </c>
      <c r="I53" s="35">
        <v>3</v>
      </c>
      <c r="J53" s="35">
        <v>28</v>
      </c>
      <c r="K53" s="35">
        <v>12</v>
      </c>
      <c r="L53" s="35">
        <v>8</v>
      </c>
      <c r="M53" s="35">
        <v>5</v>
      </c>
      <c r="N53" s="40"/>
    </row>
    <row r="54" spans="1:14" s="34" customFormat="1" ht="15" customHeight="1">
      <c r="A54" s="456"/>
      <c r="B54" s="78" t="s">
        <v>2777</v>
      </c>
      <c r="C54" s="8" t="s">
        <v>2767</v>
      </c>
      <c r="D54" s="35">
        <f t="shared" si="17"/>
        <v>32</v>
      </c>
      <c r="E54" s="35">
        <v>0</v>
      </c>
      <c r="F54" s="35">
        <v>0</v>
      </c>
      <c r="G54" s="35">
        <v>1</v>
      </c>
      <c r="H54" s="35">
        <v>2</v>
      </c>
      <c r="I54" s="35">
        <v>4</v>
      </c>
      <c r="J54" s="35">
        <v>13</v>
      </c>
      <c r="K54" s="35">
        <v>7</v>
      </c>
      <c r="L54" s="35">
        <v>2</v>
      </c>
      <c r="M54" s="35">
        <v>3</v>
      </c>
      <c r="N54" s="40"/>
    </row>
    <row r="55" spans="1:14" s="34" customFormat="1" ht="15" customHeight="1">
      <c r="A55" s="456"/>
      <c r="B55" s="57" t="s">
        <v>2776</v>
      </c>
      <c r="C55" s="8" t="s">
        <v>2769</v>
      </c>
      <c r="D55" s="35">
        <f t="shared" si="17"/>
        <v>30</v>
      </c>
      <c r="E55" s="35">
        <v>0</v>
      </c>
      <c r="F55" s="35">
        <v>0</v>
      </c>
      <c r="G55" s="35">
        <v>0</v>
      </c>
      <c r="H55" s="35">
        <v>1</v>
      </c>
      <c r="I55" s="35">
        <v>4</v>
      </c>
      <c r="J55" s="35">
        <v>16</v>
      </c>
      <c r="K55" s="35">
        <v>5</v>
      </c>
      <c r="L55" s="35">
        <v>2</v>
      </c>
      <c r="M55" s="35">
        <v>2</v>
      </c>
      <c r="N55" s="40"/>
    </row>
    <row r="56" spans="1:14" s="34" customFormat="1" ht="15" customHeight="1">
      <c r="A56" s="456"/>
      <c r="B56" s="78" t="s">
        <v>2775</v>
      </c>
      <c r="C56" s="8" t="s">
        <v>2767</v>
      </c>
      <c r="D56" s="35">
        <f t="shared" si="17"/>
        <v>38</v>
      </c>
      <c r="E56" s="35">
        <v>0</v>
      </c>
      <c r="F56" s="35">
        <v>0</v>
      </c>
      <c r="G56" s="35">
        <v>0</v>
      </c>
      <c r="H56" s="35">
        <v>2</v>
      </c>
      <c r="I56" s="35">
        <v>5</v>
      </c>
      <c r="J56" s="35">
        <v>17</v>
      </c>
      <c r="K56" s="35">
        <v>9</v>
      </c>
      <c r="L56" s="35">
        <v>2</v>
      </c>
      <c r="M56" s="35">
        <v>3</v>
      </c>
      <c r="N56" s="40"/>
    </row>
    <row r="57" spans="1:14" s="34" customFormat="1" ht="15" customHeight="1">
      <c r="A57" s="456"/>
      <c r="B57" s="57" t="s">
        <v>2774</v>
      </c>
      <c r="C57" s="8" t="s">
        <v>2769</v>
      </c>
      <c r="D57" s="35">
        <f t="shared" si="17"/>
        <v>33</v>
      </c>
      <c r="E57" s="35">
        <v>0</v>
      </c>
      <c r="F57" s="35">
        <v>0</v>
      </c>
      <c r="G57" s="35">
        <v>0</v>
      </c>
      <c r="H57" s="35">
        <v>1</v>
      </c>
      <c r="I57" s="35">
        <v>2</v>
      </c>
      <c r="J57" s="35">
        <v>22</v>
      </c>
      <c r="K57" s="35">
        <v>6</v>
      </c>
      <c r="L57" s="35">
        <v>1</v>
      </c>
      <c r="M57" s="35">
        <v>1</v>
      </c>
      <c r="N57" s="40"/>
    </row>
    <row r="58" spans="1:14" s="34" customFormat="1" ht="15" customHeight="1">
      <c r="A58" s="456"/>
      <c r="B58" s="78" t="s">
        <v>2773</v>
      </c>
      <c r="C58" s="8" t="s">
        <v>2767</v>
      </c>
      <c r="D58" s="35">
        <f t="shared" si="17"/>
        <v>12</v>
      </c>
      <c r="E58" s="35">
        <v>0</v>
      </c>
      <c r="F58" s="35">
        <v>0</v>
      </c>
      <c r="G58" s="35">
        <v>0</v>
      </c>
      <c r="H58" s="35">
        <v>1</v>
      </c>
      <c r="I58" s="35">
        <v>2</v>
      </c>
      <c r="J58" s="35">
        <v>6</v>
      </c>
      <c r="K58" s="35">
        <v>3</v>
      </c>
      <c r="L58" s="35">
        <v>0</v>
      </c>
      <c r="M58" s="35">
        <v>0</v>
      </c>
      <c r="N58" s="40"/>
    </row>
    <row r="59" spans="1:14" s="34" customFormat="1" ht="15" customHeight="1">
      <c r="A59" s="456"/>
      <c r="B59" s="57" t="s">
        <v>2772</v>
      </c>
      <c r="C59" s="8" t="s">
        <v>2769</v>
      </c>
      <c r="D59" s="35">
        <f t="shared" si="17"/>
        <v>29</v>
      </c>
      <c r="E59" s="35">
        <v>0</v>
      </c>
      <c r="F59" s="35">
        <v>0</v>
      </c>
      <c r="G59" s="35">
        <v>0</v>
      </c>
      <c r="H59" s="35">
        <v>2</v>
      </c>
      <c r="I59" s="35">
        <v>1</v>
      </c>
      <c r="J59" s="35">
        <v>16</v>
      </c>
      <c r="K59" s="35">
        <v>7</v>
      </c>
      <c r="L59" s="35">
        <v>3</v>
      </c>
      <c r="M59" s="35">
        <v>0</v>
      </c>
      <c r="N59" s="40"/>
    </row>
    <row r="60" spans="1:14" s="34" customFormat="1" ht="15" customHeight="1">
      <c r="A60" s="456"/>
      <c r="B60" s="78" t="s">
        <v>2771</v>
      </c>
      <c r="C60" s="8" t="s">
        <v>2767</v>
      </c>
      <c r="D60" s="35">
        <f t="shared" si="17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  <c r="N60" s="40"/>
    </row>
    <row r="61" spans="1:14" s="34" customFormat="1" ht="15" customHeight="1">
      <c r="A61" s="456"/>
      <c r="B61" s="57" t="s">
        <v>2770</v>
      </c>
      <c r="C61" s="8" t="s">
        <v>2769</v>
      </c>
      <c r="D61" s="35">
        <f t="shared" si="17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40"/>
    </row>
    <row r="62" spans="1:14" s="34" customFormat="1" ht="15" customHeight="1">
      <c r="A62" s="456"/>
      <c r="B62" s="78" t="s">
        <v>2768</v>
      </c>
      <c r="C62" s="8" t="s">
        <v>2767</v>
      </c>
      <c r="D62" s="35">
        <f t="shared" si="17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40"/>
    </row>
    <row r="63" spans="1:14" s="14" customFormat="1" ht="14.25">
      <c r="A63" s="61" t="s">
        <v>2766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4" s="14" customFormat="1" ht="14.25">
      <c r="A64" s="30" t="s">
        <v>2765</v>
      </c>
    </row>
    <row r="65" spans="1:3" s="14" customFormat="1" ht="14.25">
      <c r="A65" s="30" t="s">
        <v>2764</v>
      </c>
      <c r="B65" s="31"/>
      <c r="C65" s="31"/>
    </row>
    <row r="66" spans="1:3" s="14" customFormat="1" ht="14.25">
      <c r="A66" s="30" t="s">
        <v>2763</v>
      </c>
    </row>
    <row r="67" spans="1:3" s="14" customFormat="1" ht="14.25">
      <c r="A67" s="30" t="s">
        <v>2762</v>
      </c>
    </row>
    <row r="68" spans="1:3" s="15" customFormat="1" ht="14.25">
      <c r="A68" s="30" t="s">
        <v>2761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B4:K4"/>
    <mergeCell ref="L4:M4"/>
    <mergeCell ref="A1:M1"/>
    <mergeCell ref="A2:M2"/>
    <mergeCell ref="B3:K3"/>
    <mergeCell ref="L3:M3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76"/>
  <sheetViews>
    <sheetView workbookViewId="0">
      <selection activeCell="O6" sqref="O6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2760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2759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2758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2757</v>
      </c>
      <c r="M3" s="452"/>
    </row>
    <row r="4" spans="1:13" s="34" customFormat="1" ht="17.25" thickBot="1">
      <c r="A4" s="2"/>
      <c r="B4" s="453" t="s">
        <v>2756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2755</v>
      </c>
      <c r="M4" s="479"/>
    </row>
    <row r="5" spans="1:13" s="34" customFormat="1">
      <c r="A5" s="439" t="s">
        <v>2754</v>
      </c>
      <c r="B5" s="472"/>
      <c r="C5" s="456" t="s">
        <v>2753</v>
      </c>
      <c r="D5" s="474" t="s">
        <v>2752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2751</v>
      </c>
      <c r="E6" s="4" t="s">
        <v>2750</v>
      </c>
      <c r="F6" s="4" t="s">
        <v>2749</v>
      </c>
      <c r="G6" s="4" t="s">
        <v>2748</v>
      </c>
      <c r="H6" s="4" t="s">
        <v>2747</v>
      </c>
      <c r="I6" s="4" t="s">
        <v>2746</v>
      </c>
      <c r="J6" s="4" t="s">
        <v>2745</v>
      </c>
      <c r="K6" s="4" t="s">
        <v>2744</v>
      </c>
      <c r="L6" s="4" t="s">
        <v>2743</v>
      </c>
      <c r="M6" s="88" t="s">
        <v>2742</v>
      </c>
    </row>
    <row r="7" spans="1:13" s="34" customFormat="1" ht="15" customHeight="1">
      <c r="A7" s="448" t="s">
        <v>2741</v>
      </c>
      <c r="B7" s="16" t="s">
        <v>2740</v>
      </c>
      <c r="C7" s="6" t="s">
        <v>2722</v>
      </c>
      <c r="D7" s="7">
        <f t="shared" ref="D7:M7" si="0">D21+D35+D49</f>
        <v>21372</v>
      </c>
      <c r="E7" s="7">
        <f t="shared" si="0"/>
        <v>0</v>
      </c>
      <c r="F7" s="7">
        <f t="shared" si="0"/>
        <v>17</v>
      </c>
      <c r="G7" s="7">
        <f t="shared" si="0"/>
        <v>657</v>
      </c>
      <c r="H7" s="7">
        <f t="shared" si="0"/>
        <v>4106</v>
      </c>
      <c r="I7" s="7">
        <f t="shared" si="0"/>
        <v>7318</v>
      </c>
      <c r="J7" s="7">
        <f t="shared" si="0"/>
        <v>6177</v>
      </c>
      <c r="K7" s="7">
        <f t="shared" si="0"/>
        <v>2303</v>
      </c>
      <c r="L7" s="7">
        <f t="shared" si="0"/>
        <v>701</v>
      </c>
      <c r="M7" s="89">
        <f t="shared" si="0"/>
        <v>93</v>
      </c>
    </row>
    <row r="8" spans="1:13" s="34" customFormat="1" ht="15" customHeight="1">
      <c r="A8" s="437"/>
      <c r="B8" s="17" t="s">
        <v>2739</v>
      </c>
      <c r="C8" s="8" t="s">
        <v>2720</v>
      </c>
      <c r="D8" s="9">
        <f t="shared" ref="D8:M8" si="1">D22+D36+D50</f>
        <v>10472</v>
      </c>
      <c r="E8" s="9">
        <f t="shared" si="1"/>
        <v>0</v>
      </c>
      <c r="F8" s="9">
        <f t="shared" si="1"/>
        <v>9</v>
      </c>
      <c r="G8" s="9">
        <f t="shared" si="1"/>
        <v>501</v>
      </c>
      <c r="H8" s="9">
        <f t="shared" si="1"/>
        <v>1821</v>
      </c>
      <c r="I8" s="9">
        <f t="shared" si="1"/>
        <v>3045</v>
      </c>
      <c r="J8" s="9">
        <f t="shared" si="1"/>
        <v>3340</v>
      </c>
      <c r="K8" s="9">
        <f t="shared" si="1"/>
        <v>1388</v>
      </c>
      <c r="L8" s="9">
        <f t="shared" si="1"/>
        <v>341</v>
      </c>
      <c r="M8" s="90">
        <f t="shared" si="1"/>
        <v>27</v>
      </c>
    </row>
    <row r="9" spans="1:13" s="34" customFormat="1" ht="15" customHeight="1">
      <c r="A9" s="437"/>
      <c r="B9" s="18" t="s">
        <v>2733</v>
      </c>
      <c r="C9" s="8" t="s">
        <v>2722</v>
      </c>
      <c r="D9" s="9">
        <f t="shared" ref="D9:M9" si="2">D23+D37+D51</f>
        <v>12728</v>
      </c>
      <c r="E9" s="9">
        <f t="shared" si="2"/>
        <v>0</v>
      </c>
      <c r="F9" s="9">
        <f t="shared" si="2"/>
        <v>9</v>
      </c>
      <c r="G9" s="9">
        <f t="shared" si="2"/>
        <v>480</v>
      </c>
      <c r="H9" s="9">
        <f t="shared" si="2"/>
        <v>2808</v>
      </c>
      <c r="I9" s="9">
        <f t="shared" si="2"/>
        <v>5155</v>
      </c>
      <c r="J9" s="9">
        <f t="shared" si="2"/>
        <v>3026</v>
      </c>
      <c r="K9" s="9">
        <f t="shared" si="2"/>
        <v>947</v>
      </c>
      <c r="L9" s="9">
        <f t="shared" si="2"/>
        <v>272</v>
      </c>
      <c r="M9" s="90">
        <f t="shared" si="2"/>
        <v>31</v>
      </c>
    </row>
    <row r="10" spans="1:13" s="34" customFormat="1" ht="15" customHeight="1">
      <c r="A10" s="437"/>
      <c r="B10" s="17" t="s">
        <v>2732</v>
      </c>
      <c r="C10" s="8" t="s">
        <v>2720</v>
      </c>
      <c r="D10" s="9">
        <f t="shared" ref="D10:M10" si="3">D24+D38+D52</f>
        <v>5327</v>
      </c>
      <c r="E10" s="9">
        <f t="shared" si="3"/>
        <v>0</v>
      </c>
      <c r="F10" s="9">
        <f t="shared" si="3"/>
        <v>6</v>
      </c>
      <c r="G10" s="9">
        <f t="shared" si="3"/>
        <v>319</v>
      </c>
      <c r="H10" s="9">
        <f t="shared" si="3"/>
        <v>928</v>
      </c>
      <c r="I10" s="9">
        <f t="shared" si="3"/>
        <v>1735</v>
      </c>
      <c r="J10" s="9">
        <f t="shared" si="3"/>
        <v>1477</v>
      </c>
      <c r="K10" s="9">
        <f t="shared" si="3"/>
        <v>680</v>
      </c>
      <c r="L10" s="9">
        <f t="shared" si="3"/>
        <v>172</v>
      </c>
      <c r="M10" s="90">
        <f t="shared" si="3"/>
        <v>10</v>
      </c>
    </row>
    <row r="11" spans="1:13" s="34" customFormat="1" ht="15" customHeight="1">
      <c r="A11" s="437"/>
      <c r="B11" s="18" t="s">
        <v>2731</v>
      </c>
      <c r="C11" s="8" t="s">
        <v>2722</v>
      </c>
      <c r="D11" s="9">
        <f t="shared" ref="D11:M11" si="4">D25+D39+D53</f>
        <v>3443</v>
      </c>
      <c r="E11" s="9">
        <f t="shared" si="4"/>
        <v>0</v>
      </c>
      <c r="F11" s="9">
        <f t="shared" si="4"/>
        <v>4</v>
      </c>
      <c r="G11" s="9">
        <f t="shared" si="4"/>
        <v>69</v>
      </c>
      <c r="H11" s="9">
        <f t="shared" si="4"/>
        <v>552</v>
      </c>
      <c r="I11" s="9">
        <f t="shared" si="4"/>
        <v>976</v>
      </c>
      <c r="J11" s="9">
        <f t="shared" si="4"/>
        <v>1216</v>
      </c>
      <c r="K11" s="9">
        <f t="shared" si="4"/>
        <v>457</v>
      </c>
      <c r="L11" s="9">
        <f t="shared" si="4"/>
        <v>144</v>
      </c>
      <c r="M11" s="90">
        <f t="shared" si="4"/>
        <v>25</v>
      </c>
    </row>
    <row r="12" spans="1:13" s="34" customFormat="1" ht="15" customHeight="1">
      <c r="A12" s="437"/>
      <c r="B12" s="17" t="s">
        <v>2730</v>
      </c>
      <c r="C12" s="8" t="s">
        <v>2720</v>
      </c>
      <c r="D12" s="9">
        <f t="shared" ref="D12:M12" si="5">D26+D40+D54</f>
        <v>1911</v>
      </c>
      <c r="E12" s="9">
        <f t="shared" si="5"/>
        <v>0</v>
      </c>
      <c r="F12" s="9">
        <f t="shared" si="5"/>
        <v>1</v>
      </c>
      <c r="G12" s="9">
        <f t="shared" si="5"/>
        <v>58</v>
      </c>
      <c r="H12" s="9">
        <f t="shared" si="5"/>
        <v>308</v>
      </c>
      <c r="I12" s="9">
        <f t="shared" si="5"/>
        <v>482</v>
      </c>
      <c r="J12" s="9">
        <f t="shared" si="5"/>
        <v>724</v>
      </c>
      <c r="K12" s="9">
        <f t="shared" si="5"/>
        <v>271</v>
      </c>
      <c r="L12" s="9">
        <f t="shared" si="5"/>
        <v>60</v>
      </c>
      <c r="M12" s="90">
        <f t="shared" si="5"/>
        <v>7</v>
      </c>
    </row>
    <row r="13" spans="1:13" s="34" customFormat="1" ht="15" customHeight="1">
      <c r="A13" s="437"/>
      <c r="B13" s="18" t="s">
        <v>2729</v>
      </c>
      <c r="C13" s="8" t="s">
        <v>2722</v>
      </c>
      <c r="D13" s="9">
        <f t="shared" ref="D13:M13" si="6">D27+D41+D55</f>
        <v>1913</v>
      </c>
      <c r="E13" s="9">
        <f t="shared" si="6"/>
        <v>0</v>
      </c>
      <c r="F13" s="9">
        <f t="shared" si="6"/>
        <v>0</v>
      </c>
      <c r="G13" s="9">
        <f t="shared" si="6"/>
        <v>27</v>
      </c>
      <c r="H13" s="9">
        <f t="shared" si="6"/>
        <v>276</v>
      </c>
      <c r="I13" s="9">
        <f t="shared" si="6"/>
        <v>386</v>
      </c>
      <c r="J13" s="9">
        <f t="shared" si="6"/>
        <v>726</v>
      </c>
      <c r="K13" s="9">
        <f t="shared" si="6"/>
        <v>362</v>
      </c>
      <c r="L13" s="9">
        <f t="shared" si="6"/>
        <v>124</v>
      </c>
      <c r="M13" s="90">
        <f t="shared" si="6"/>
        <v>12</v>
      </c>
    </row>
    <row r="14" spans="1:13" s="34" customFormat="1" ht="15" customHeight="1">
      <c r="A14" s="437"/>
      <c r="B14" s="17" t="s">
        <v>2728</v>
      </c>
      <c r="C14" s="8" t="s">
        <v>2720</v>
      </c>
      <c r="D14" s="9">
        <f t="shared" ref="D14:M14" si="7">D28+D42+D56</f>
        <v>1213</v>
      </c>
      <c r="E14" s="9">
        <f t="shared" si="7"/>
        <v>0</v>
      </c>
      <c r="F14" s="9">
        <f t="shared" si="7"/>
        <v>0</v>
      </c>
      <c r="G14" s="9">
        <f t="shared" si="7"/>
        <v>35</v>
      </c>
      <c r="H14" s="9">
        <f t="shared" si="7"/>
        <v>189</v>
      </c>
      <c r="I14" s="9">
        <f t="shared" si="7"/>
        <v>250</v>
      </c>
      <c r="J14" s="9">
        <f t="shared" si="7"/>
        <v>472</v>
      </c>
      <c r="K14" s="9">
        <f t="shared" si="7"/>
        <v>202</v>
      </c>
      <c r="L14" s="9">
        <f t="shared" si="7"/>
        <v>62</v>
      </c>
      <c r="M14" s="90">
        <f t="shared" si="7"/>
        <v>3</v>
      </c>
    </row>
    <row r="15" spans="1:13" s="34" customFormat="1" ht="15" customHeight="1">
      <c r="A15" s="437"/>
      <c r="B15" s="18" t="s">
        <v>2727</v>
      </c>
      <c r="C15" s="8" t="s">
        <v>2722</v>
      </c>
      <c r="D15" s="9">
        <f t="shared" ref="D15:M15" si="8">D29+D43+D57</f>
        <v>1428</v>
      </c>
      <c r="E15" s="9">
        <f t="shared" si="8"/>
        <v>0</v>
      </c>
      <c r="F15" s="9">
        <f t="shared" si="8"/>
        <v>2</v>
      </c>
      <c r="G15" s="9">
        <f t="shared" si="8"/>
        <v>33</v>
      </c>
      <c r="H15" s="9">
        <f t="shared" si="8"/>
        <v>207</v>
      </c>
      <c r="I15" s="9">
        <f t="shared" si="8"/>
        <v>344</v>
      </c>
      <c r="J15" s="9">
        <f t="shared" si="8"/>
        <v>537</v>
      </c>
      <c r="K15" s="9">
        <f t="shared" si="8"/>
        <v>227</v>
      </c>
      <c r="L15" s="9">
        <f t="shared" si="8"/>
        <v>65</v>
      </c>
      <c r="M15" s="90">
        <f t="shared" si="8"/>
        <v>13</v>
      </c>
    </row>
    <row r="16" spans="1:13" s="34" customFormat="1" ht="15" customHeight="1">
      <c r="A16" s="437"/>
      <c r="B16" s="17" t="s">
        <v>2726</v>
      </c>
      <c r="C16" s="8" t="s">
        <v>2720</v>
      </c>
      <c r="D16" s="9">
        <f t="shared" ref="D16:M16" si="9">D30+D44+D58</f>
        <v>963</v>
      </c>
      <c r="E16" s="9">
        <f t="shared" si="9"/>
        <v>0</v>
      </c>
      <c r="F16" s="9">
        <f t="shared" si="9"/>
        <v>1</v>
      </c>
      <c r="G16" s="9">
        <f t="shared" si="9"/>
        <v>53</v>
      </c>
      <c r="H16" s="9">
        <f t="shared" si="9"/>
        <v>217</v>
      </c>
      <c r="I16" s="9">
        <f t="shared" si="9"/>
        <v>290</v>
      </c>
      <c r="J16" s="9">
        <f t="shared" si="9"/>
        <v>293</v>
      </c>
      <c r="K16" s="9">
        <f t="shared" si="9"/>
        <v>83</v>
      </c>
      <c r="L16" s="9">
        <f t="shared" si="9"/>
        <v>20</v>
      </c>
      <c r="M16" s="90">
        <f t="shared" si="9"/>
        <v>6</v>
      </c>
    </row>
    <row r="17" spans="1:13" s="34" customFormat="1" ht="15" customHeight="1">
      <c r="A17" s="437"/>
      <c r="B17" s="18" t="s">
        <v>2725</v>
      </c>
      <c r="C17" s="8" t="s">
        <v>2722</v>
      </c>
      <c r="D17" s="9">
        <f t="shared" ref="D17:M17" si="10">D31+D45+D59</f>
        <v>725</v>
      </c>
      <c r="E17" s="9">
        <f t="shared" si="10"/>
        <v>0</v>
      </c>
      <c r="F17" s="9">
        <f t="shared" si="10"/>
        <v>2</v>
      </c>
      <c r="G17" s="9">
        <f t="shared" si="10"/>
        <v>21</v>
      </c>
      <c r="H17" s="9">
        <f t="shared" si="10"/>
        <v>90</v>
      </c>
      <c r="I17" s="9">
        <f t="shared" si="10"/>
        <v>175</v>
      </c>
      <c r="J17" s="9">
        <f t="shared" si="10"/>
        <v>288</v>
      </c>
      <c r="K17" s="9">
        <f t="shared" si="10"/>
        <v>120</v>
      </c>
      <c r="L17" s="9">
        <f t="shared" si="10"/>
        <v>27</v>
      </c>
      <c r="M17" s="90">
        <f t="shared" si="10"/>
        <v>2</v>
      </c>
    </row>
    <row r="18" spans="1:13" s="34" customFormat="1" ht="15" customHeight="1">
      <c r="A18" s="437"/>
      <c r="B18" s="17" t="s">
        <v>2724</v>
      </c>
      <c r="C18" s="8" t="s">
        <v>2720</v>
      </c>
      <c r="D18" s="9">
        <f t="shared" ref="D18:M18" si="11">D32+D46+D60</f>
        <v>509</v>
      </c>
      <c r="E18" s="21">
        <f t="shared" si="11"/>
        <v>0</v>
      </c>
      <c r="F18" s="21">
        <f t="shared" si="11"/>
        <v>0</v>
      </c>
      <c r="G18" s="21">
        <f t="shared" si="11"/>
        <v>17</v>
      </c>
      <c r="H18" s="21">
        <f t="shared" si="11"/>
        <v>99</v>
      </c>
      <c r="I18" s="21">
        <f t="shared" si="11"/>
        <v>131</v>
      </c>
      <c r="J18" s="21">
        <f t="shared" si="11"/>
        <v>184</v>
      </c>
      <c r="K18" s="21">
        <f t="shared" si="11"/>
        <v>62</v>
      </c>
      <c r="L18" s="21">
        <f t="shared" si="11"/>
        <v>16</v>
      </c>
      <c r="M18" s="91">
        <f t="shared" si="11"/>
        <v>0</v>
      </c>
    </row>
    <row r="19" spans="1:13" s="34" customFormat="1" ht="15" customHeight="1">
      <c r="A19" s="437"/>
      <c r="B19" s="18" t="s">
        <v>2723</v>
      </c>
      <c r="C19" s="8" t="s">
        <v>2722</v>
      </c>
      <c r="D19" s="9">
        <f t="shared" ref="D19:M19" si="12">D33+D47+D61</f>
        <v>1135</v>
      </c>
      <c r="E19" s="21">
        <f t="shared" si="12"/>
        <v>0</v>
      </c>
      <c r="F19" s="21">
        <f t="shared" si="12"/>
        <v>0</v>
      </c>
      <c r="G19" s="21">
        <f t="shared" si="12"/>
        <v>27</v>
      </c>
      <c r="H19" s="21">
        <f t="shared" si="12"/>
        <v>173</v>
      </c>
      <c r="I19" s="21">
        <f t="shared" si="12"/>
        <v>282</v>
      </c>
      <c r="J19" s="21">
        <f t="shared" si="12"/>
        <v>384</v>
      </c>
      <c r="K19" s="21">
        <f t="shared" si="12"/>
        <v>190</v>
      </c>
      <c r="L19" s="21">
        <f t="shared" si="12"/>
        <v>69</v>
      </c>
      <c r="M19" s="91">
        <f t="shared" si="12"/>
        <v>10</v>
      </c>
    </row>
    <row r="20" spans="1:13" s="34" customFormat="1" ht="15" customHeight="1" thickBot="1">
      <c r="A20" s="438"/>
      <c r="B20" s="19" t="s">
        <v>2721</v>
      </c>
      <c r="C20" s="8" t="s">
        <v>2720</v>
      </c>
      <c r="D20" s="10">
        <f t="shared" ref="D20:M20" si="13">D34+D48+D62</f>
        <v>549</v>
      </c>
      <c r="E20" s="10">
        <f t="shared" si="13"/>
        <v>0</v>
      </c>
      <c r="F20" s="10">
        <f t="shared" si="13"/>
        <v>1</v>
      </c>
      <c r="G20" s="10">
        <f t="shared" si="13"/>
        <v>19</v>
      </c>
      <c r="H20" s="10">
        <f t="shared" si="13"/>
        <v>80</v>
      </c>
      <c r="I20" s="10">
        <f t="shared" si="13"/>
        <v>157</v>
      </c>
      <c r="J20" s="10">
        <f t="shared" si="13"/>
        <v>190</v>
      </c>
      <c r="K20" s="10">
        <f t="shared" si="13"/>
        <v>90</v>
      </c>
      <c r="L20" s="10">
        <f t="shared" si="13"/>
        <v>11</v>
      </c>
      <c r="M20" s="92">
        <f t="shared" si="13"/>
        <v>1</v>
      </c>
    </row>
    <row r="21" spans="1:13" s="34" customFormat="1" ht="15" customHeight="1">
      <c r="A21" s="476" t="s">
        <v>2738</v>
      </c>
      <c r="B21" s="16" t="s">
        <v>2735</v>
      </c>
      <c r="C21" s="6" t="s">
        <v>2722</v>
      </c>
      <c r="D21" s="7">
        <v>21045</v>
      </c>
      <c r="E21" s="7">
        <v>0</v>
      </c>
      <c r="F21" s="7">
        <v>17</v>
      </c>
      <c r="G21" s="7">
        <v>657</v>
      </c>
      <c r="H21" s="7">
        <v>4096</v>
      </c>
      <c r="I21" s="7">
        <v>7275</v>
      </c>
      <c r="J21" s="7">
        <v>6031</v>
      </c>
      <c r="K21" s="7">
        <v>2233</v>
      </c>
      <c r="L21" s="7">
        <v>668</v>
      </c>
      <c r="M21" s="89">
        <v>68</v>
      </c>
    </row>
    <row r="22" spans="1:13" s="34" customFormat="1" ht="15" customHeight="1">
      <c r="A22" s="477"/>
      <c r="B22" s="17" t="s">
        <v>2734</v>
      </c>
      <c r="C22" s="8" t="s">
        <v>2720</v>
      </c>
      <c r="D22" s="9">
        <v>10255</v>
      </c>
      <c r="E22" s="9">
        <v>0</v>
      </c>
      <c r="F22" s="9">
        <v>9</v>
      </c>
      <c r="G22" s="9">
        <v>500</v>
      </c>
      <c r="H22" s="9">
        <v>1806</v>
      </c>
      <c r="I22" s="9">
        <v>3001</v>
      </c>
      <c r="J22" s="9">
        <v>3270</v>
      </c>
      <c r="K22" s="9">
        <v>1333</v>
      </c>
      <c r="L22" s="9">
        <v>321</v>
      </c>
      <c r="M22" s="90">
        <v>15</v>
      </c>
    </row>
    <row r="23" spans="1:13" s="34" customFormat="1" ht="15" customHeight="1">
      <c r="A23" s="477"/>
      <c r="B23" s="18" t="s">
        <v>2733</v>
      </c>
      <c r="C23" s="8" t="s">
        <v>2722</v>
      </c>
      <c r="D23" s="9">
        <v>12601</v>
      </c>
      <c r="E23" s="9">
        <v>0</v>
      </c>
      <c r="F23" s="9">
        <v>9</v>
      </c>
      <c r="G23" s="9">
        <v>480</v>
      </c>
      <c r="H23" s="9">
        <v>2804</v>
      </c>
      <c r="I23" s="9">
        <v>5134</v>
      </c>
      <c r="J23" s="9">
        <v>2982</v>
      </c>
      <c r="K23" s="9">
        <v>913</v>
      </c>
      <c r="L23" s="9">
        <v>261</v>
      </c>
      <c r="M23" s="90">
        <v>18</v>
      </c>
    </row>
    <row r="24" spans="1:13" s="34" customFormat="1" ht="15" customHeight="1">
      <c r="A24" s="477"/>
      <c r="B24" s="17" t="s">
        <v>2732</v>
      </c>
      <c r="C24" s="8" t="s">
        <v>2720</v>
      </c>
      <c r="D24" s="9">
        <v>5226</v>
      </c>
      <c r="E24" s="9">
        <v>0</v>
      </c>
      <c r="F24" s="9">
        <v>6</v>
      </c>
      <c r="G24" s="9">
        <v>319</v>
      </c>
      <c r="H24" s="9">
        <v>921</v>
      </c>
      <c r="I24" s="9">
        <v>1711</v>
      </c>
      <c r="J24" s="9">
        <v>1449</v>
      </c>
      <c r="K24" s="9">
        <v>654</v>
      </c>
      <c r="L24" s="9">
        <v>162</v>
      </c>
      <c r="M24" s="90">
        <v>4</v>
      </c>
    </row>
    <row r="25" spans="1:13" s="34" customFormat="1" ht="15" customHeight="1">
      <c r="A25" s="477"/>
      <c r="B25" s="18" t="s">
        <v>2731</v>
      </c>
      <c r="C25" s="8" t="s">
        <v>2722</v>
      </c>
      <c r="D25" s="9">
        <v>3353</v>
      </c>
      <c r="E25" s="9">
        <v>0</v>
      </c>
      <c r="F25" s="9">
        <v>4</v>
      </c>
      <c r="G25" s="9">
        <v>69</v>
      </c>
      <c r="H25" s="9">
        <v>550</v>
      </c>
      <c r="I25" s="9">
        <v>964</v>
      </c>
      <c r="J25" s="9">
        <v>1180</v>
      </c>
      <c r="K25" s="9">
        <v>441</v>
      </c>
      <c r="L25" s="9">
        <v>128</v>
      </c>
      <c r="M25" s="90">
        <v>17</v>
      </c>
    </row>
    <row r="26" spans="1:13" s="34" customFormat="1" ht="15" customHeight="1">
      <c r="A26" s="477"/>
      <c r="B26" s="17" t="s">
        <v>2730</v>
      </c>
      <c r="C26" s="8" t="s">
        <v>2720</v>
      </c>
      <c r="D26" s="9">
        <v>1859</v>
      </c>
      <c r="E26" s="9">
        <v>0</v>
      </c>
      <c r="F26" s="9">
        <v>1</v>
      </c>
      <c r="G26" s="9">
        <v>57</v>
      </c>
      <c r="H26" s="9">
        <v>304</v>
      </c>
      <c r="I26" s="9">
        <v>474</v>
      </c>
      <c r="J26" s="9">
        <v>709</v>
      </c>
      <c r="K26" s="9">
        <v>258</v>
      </c>
      <c r="L26" s="9">
        <v>52</v>
      </c>
      <c r="M26" s="90">
        <v>4</v>
      </c>
    </row>
    <row r="27" spans="1:13" s="34" customFormat="1" ht="15" customHeight="1">
      <c r="A27" s="477"/>
      <c r="B27" s="18" t="s">
        <v>2729</v>
      </c>
      <c r="C27" s="8" t="s">
        <v>2722</v>
      </c>
      <c r="D27" s="9">
        <v>1876</v>
      </c>
      <c r="E27" s="9">
        <v>0</v>
      </c>
      <c r="F27" s="9">
        <v>0</v>
      </c>
      <c r="G27" s="9">
        <v>27</v>
      </c>
      <c r="H27" s="9">
        <v>275</v>
      </c>
      <c r="I27" s="9">
        <v>380</v>
      </c>
      <c r="J27" s="9">
        <v>707</v>
      </c>
      <c r="K27" s="9">
        <v>356</v>
      </c>
      <c r="L27" s="9">
        <v>122</v>
      </c>
      <c r="M27" s="90">
        <v>9</v>
      </c>
    </row>
    <row r="28" spans="1:13" s="34" customFormat="1" ht="15" customHeight="1">
      <c r="A28" s="477"/>
      <c r="B28" s="17" t="s">
        <v>2728</v>
      </c>
      <c r="C28" s="8" t="s">
        <v>2720</v>
      </c>
      <c r="D28" s="9">
        <v>1169</v>
      </c>
      <c r="E28" s="9">
        <v>0</v>
      </c>
      <c r="F28" s="9">
        <v>0</v>
      </c>
      <c r="G28" s="9">
        <v>35</v>
      </c>
      <c r="H28" s="9">
        <v>187</v>
      </c>
      <c r="I28" s="9">
        <v>242</v>
      </c>
      <c r="J28" s="9">
        <v>454</v>
      </c>
      <c r="K28" s="9">
        <v>191</v>
      </c>
      <c r="L28" s="9">
        <v>60</v>
      </c>
      <c r="M28" s="90">
        <v>0</v>
      </c>
    </row>
    <row r="29" spans="1:13" s="34" customFormat="1" ht="15" customHeight="1">
      <c r="A29" s="477"/>
      <c r="B29" s="18" t="s">
        <v>2727</v>
      </c>
      <c r="C29" s="8" t="s">
        <v>2722</v>
      </c>
      <c r="D29" s="9">
        <v>1384</v>
      </c>
      <c r="E29" s="9">
        <v>0</v>
      </c>
      <c r="F29" s="9">
        <v>2</v>
      </c>
      <c r="G29" s="9">
        <v>33</v>
      </c>
      <c r="H29" s="9">
        <v>206</v>
      </c>
      <c r="I29" s="9">
        <v>341</v>
      </c>
      <c r="J29" s="9">
        <v>506</v>
      </c>
      <c r="K29" s="9">
        <v>220</v>
      </c>
      <c r="L29" s="9">
        <v>64</v>
      </c>
      <c r="M29" s="90">
        <v>12</v>
      </c>
    </row>
    <row r="30" spans="1:13" s="34" customFormat="1" ht="15" customHeight="1">
      <c r="A30" s="477"/>
      <c r="B30" s="17" t="s">
        <v>2726</v>
      </c>
      <c r="C30" s="8" t="s">
        <v>2720</v>
      </c>
      <c r="D30" s="9">
        <v>949</v>
      </c>
      <c r="E30" s="9">
        <v>0</v>
      </c>
      <c r="F30" s="9">
        <v>1</v>
      </c>
      <c r="G30" s="9">
        <v>53</v>
      </c>
      <c r="H30" s="9">
        <v>216</v>
      </c>
      <c r="I30" s="9">
        <v>286</v>
      </c>
      <c r="J30" s="9">
        <v>287</v>
      </c>
      <c r="K30" s="9">
        <v>80</v>
      </c>
      <c r="L30" s="9">
        <v>20</v>
      </c>
      <c r="M30" s="90">
        <v>6</v>
      </c>
    </row>
    <row r="31" spans="1:13" s="34" customFormat="1" ht="15" customHeight="1">
      <c r="A31" s="477"/>
      <c r="B31" s="18" t="s">
        <v>2725</v>
      </c>
      <c r="C31" s="8" t="s">
        <v>2722</v>
      </c>
      <c r="D31" s="9">
        <v>696</v>
      </c>
      <c r="E31" s="9">
        <v>0</v>
      </c>
      <c r="F31" s="9">
        <v>2</v>
      </c>
      <c r="G31" s="9">
        <v>21</v>
      </c>
      <c r="H31" s="9">
        <v>88</v>
      </c>
      <c r="I31" s="9">
        <v>174</v>
      </c>
      <c r="J31" s="9">
        <v>272</v>
      </c>
      <c r="K31" s="9">
        <v>113</v>
      </c>
      <c r="L31" s="9">
        <v>24</v>
      </c>
      <c r="M31" s="90">
        <v>2</v>
      </c>
    </row>
    <row r="32" spans="1:13" s="34" customFormat="1" ht="15" customHeight="1">
      <c r="A32" s="448"/>
      <c r="B32" s="17" t="s">
        <v>2724</v>
      </c>
      <c r="C32" s="8" t="s">
        <v>2720</v>
      </c>
      <c r="D32" s="21">
        <v>503</v>
      </c>
      <c r="E32" s="21">
        <v>0</v>
      </c>
      <c r="F32" s="21">
        <v>0</v>
      </c>
      <c r="G32" s="21">
        <v>17</v>
      </c>
      <c r="H32" s="21">
        <v>98</v>
      </c>
      <c r="I32" s="21">
        <v>131</v>
      </c>
      <c r="J32" s="21">
        <v>181</v>
      </c>
      <c r="K32" s="21">
        <v>60</v>
      </c>
      <c r="L32" s="21">
        <v>16</v>
      </c>
      <c r="M32" s="91">
        <v>0</v>
      </c>
    </row>
    <row r="33" spans="1:13" s="34" customFormat="1" ht="15" customHeight="1">
      <c r="A33" s="448"/>
      <c r="B33" s="18" t="s">
        <v>2723</v>
      </c>
      <c r="C33" s="8" t="s">
        <v>2722</v>
      </c>
      <c r="D33" s="21">
        <v>1135</v>
      </c>
      <c r="E33" s="21">
        <v>0</v>
      </c>
      <c r="F33" s="21">
        <v>0</v>
      </c>
      <c r="G33" s="21">
        <v>27</v>
      </c>
      <c r="H33" s="21">
        <v>173</v>
      </c>
      <c r="I33" s="21">
        <v>282</v>
      </c>
      <c r="J33" s="21">
        <v>384</v>
      </c>
      <c r="K33" s="21">
        <v>190</v>
      </c>
      <c r="L33" s="21">
        <v>69</v>
      </c>
      <c r="M33" s="91">
        <v>10</v>
      </c>
    </row>
    <row r="34" spans="1:13" s="34" customFormat="1" ht="15" customHeight="1" thickBot="1">
      <c r="A34" s="478"/>
      <c r="B34" s="19" t="s">
        <v>2721</v>
      </c>
      <c r="C34" s="8" t="s">
        <v>2720</v>
      </c>
      <c r="D34" s="10">
        <v>549</v>
      </c>
      <c r="E34" s="10">
        <v>0</v>
      </c>
      <c r="F34" s="10">
        <v>1</v>
      </c>
      <c r="G34" s="10">
        <v>19</v>
      </c>
      <c r="H34" s="10">
        <v>80</v>
      </c>
      <c r="I34" s="10">
        <v>157</v>
      </c>
      <c r="J34" s="10">
        <v>190</v>
      </c>
      <c r="K34" s="10">
        <v>90</v>
      </c>
      <c r="L34" s="10">
        <v>11</v>
      </c>
      <c r="M34" s="92">
        <v>1</v>
      </c>
    </row>
    <row r="35" spans="1:13" s="34" customFormat="1" ht="15" customHeight="1">
      <c r="A35" s="436" t="s">
        <v>2737</v>
      </c>
      <c r="B35" s="16" t="s">
        <v>2735</v>
      </c>
      <c r="C35" s="6" t="s">
        <v>2722</v>
      </c>
      <c r="D35" s="35">
        <f t="shared" ref="D35:D46" si="14">SUM(E35:M35)</f>
        <v>77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0</v>
      </c>
      <c r="H35" s="35">
        <f t="shared" si="15"/>
        <v>3</v>
      </c>
      <c r="I35" s="35">
        <f t="shared" si="15"/>
        <v>20</v>
      </c>
      <c r="J35" s="35">
        <f t="shared" si="15"/>
        <v>25</v>
      </c>
      <c r="K35" s="35">
        <f t="shared" si="15"/>
        <v>9</v>
      </c>
      <c r="L35" s="35">
        <f t="shared" si="15"/>
        <v>11</v>
      </c>
      <c r="M35" s="35">
        <f t="shared" si="15"/>
        <v>9</v>
      </c>
    </row>
    <row r="36" spans="1:13" s="34" customFormat="1" ht="15" customHeight="1">
      <c r="A36" s="437"/>
      <c r="B36" s="17" t="s">
        <v>2734</v>
      </c>
      <c r="C36" s="8" t="s">
        <v>2720</v>
      </c>
      <c r="D36" s="35">
        <f t="shared" si="14"/>
        <v>61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6</v>
      </c>
      <c r="I36" s="35">
        <f t="shared" si="16"/>
        <v>16</v>
      </c>
      <c r="J36" s="35">
        <f t="shared" si="16"/>
        <v>12</v>
      </c>
      <c r="K36" s="35">
        <f t="shared" si="16"/>
        <v>16</v>
      </c>
      <c r="L36" s="35">
        <f t="shared" si="16"/>
        <v>10</v>
      </c>
      <c r="M36" s="35">
        <f t="shared" si="16"/>
        <v>1</v>
      </c>
    </row>
    <row r="37" spans="1:13" s="34" customFormat="1" ht="15" customHeight="1">
      <c r="A37" s="437"/>
      <c r="B37" s="18" t="s">
        <v>2733</v>
      </c>
      <c r="C37" s="8" t="s">
        <v>2722</v>
      </c>
      <c r="D37" s="35">
        <f t="shared" si="14"/>
        <v>27</v>
      </c>
      <c r="E37" s="35">
        <v>0</v>
      </c>
      <c r="F37" s="35">
        <v>0</v>
      </c>
      <c r="G37" s="35">
        <v>0</v>
      </c>
      <c r="H37" s="35">
        <v>3</v>
      </c>
      <c r="I37" s="35">
        <v>8</v>
      </c>
      <c r="J37" s="35">
        <v>5</v>
      </c>
      <c r="K37" s="35">
        <v>3</v>
      </c>
      <c r="L37" s="35">
        <v>3</v>
      </c>
      <c r="M37" s="35">
        <v>5</v>
      </c>
    </row>
    <row r="38" spans="1:13" s="34" customFormat="1" ht="15" customHeight="1">
      <c r="A38" s="437"/>
      <c r="B38" s="17" t="s">
        <v>2732</v>
      </c>
      <c r="C38" s="8" t="s">
        <v>2720</v>
      </c>
      <c r="D38" s="35">
        <f t="shared" si="14"/>
        <v>33</v>
      </c>
      <c r="E38" s="35">
        <v>0</v>
      </c>
      <c r="F38" s="35">
        <v>0</v>
      </c>
      <c r="G38" s="35">
        <v>0</v>
      </c>
      <c r="H38" s="35">
        <v>4</v>
      </c>
      <c r="I38" s="35">
        <v>7</v>
      </c>
      <c r="J38" s="35">
        <v>9</v>
      </c>
      <c r="K38" s="35">
        <v>8</v>
      </c>
      <c r="L38" s="35">
        <v>4</v>
      </c>
      <c r="M38" s="35">
        <v>1</v>
      </c>
    </row>
    <row r="39" spans="1:13" s="34" customFormat="1" ht="15" customHeight="1">
      <c r="A39" s="437"/>
      <c r="B39" s="18" t="s">
        <v>2731</v>
      </c>
      <c r="C39" s="8" t="s">
        <v>2722</v>
      </c>
      <c r="D39" s="35">
        <f t="shared" si="14"/>
        <v>32</v>
      </c>
      <c r="E39" s="35">
        <v>0</v>
      </c>
      <c r="F39" s="35">
        <v>0</v>
      </c>
      <c r="G39" s="35">
        <v>0</v>
      </c>
      <c r="H39" s="35">
        <v>0</v>
      </c>
      <c r="I39" s="35">
        <v>9</v>
      </c>
      <c r="J39" s="35">
        <v>8</v>
      </c>
      <c r="K39" s="35">
        <v>4</v>
      </c>
      <c r="L39" s="35">
        <v>8</v>
      </c>
      <c r="M39" s="35">
        <v>3</v>
      </c>
    </row>
    <row r="40" spans="1:13" s="34" customFormat="1" ht="15" customHeight="1">
      <c r="A40" s="437"/>
      <c r="B40" s="17" t="s">
        <v>2730</v>
      </c>
      <c r="C40" s="8" t="s">
        <v>2720</v>
      </c>
      <c r="D40" s="35">
        <f t="shared" si="14"/>
        <v>20</v>
      </c>
      <c r="E40" s="35">
        <v>0</v>
      </c>
      <c r="F40" s="35">
        <v>0</v>
      </c>
      <c r="G40" s="35">
        <v>0</v>
      </c>
      <c r="H40" s="35">
        <v>2</v>
      </c>
      <c r="I40" s="35">
        <v>4</v>
      </c>
      <c r="J40" s="35">
        <v>2</v>
      </c>
      <c r="K40" s="35">
        <v>6</v>
      </c>
      <c r="L40" s="35">
        <v>6</v>
      </c>
      <c r="M40" s="35">
        <v>0</v>
      </c>
    </row>
    <row r="41" spans="1:13" s="34" customFormat="1" ht="15" customHeight="1">
      <c r="A41" s="437"/>
      <c r="B41" s="18" t="s">
        <v>2729</v>
      </c>
      <c r="C41" s="8" t="s">
        <v>2722</v>
      </c>
      <c r="D41" s="35">
        <f t="shared" si="14"/>
        <v>7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2728</v>
      </c>
      <c r="C42" s="8" t="s">
        <v>2720</v>
      </c>
      <c r="D42" s="35">
        <f t="shared" si="14"/>
        <v>6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1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2727</v>
      </c>
      <c r="C43" s="8" t="s">
        <v>2722</v>
      </c>
      <c r="D43" s="35">
        <f t="shared" si="14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9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2726</v>
      </c>
      <c r="C44" s="8" t="s">
        <v>2720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2725</v>
      </c>
      <c r="C45" s="8" t="s">
        <v>2722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2724</v>
      </c>
      <c r="C46" s="8" t="s">
        <v>2720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2723</v>
      </c>
      <c r="C47" s="8" t="s">
        <v>2722</v>
      </c>
      <c r="D47" s="21"/>
      <c r="E47" s="21"/>
      <c r="F47" s="21"/>
      <c r="G47" s="21"/>
      <c r="H47" s="21"/>
      <c r="I47" s="21"/>
      <c r="J47" s="21"/>
      <c r="K47" s="21"/>
      <c r="L47" s="21"/>
      <c r="M47" s="91"/>
    </row>
    <row r="48" spans="1:13" s="34" customFormat="1" ht="15" customHeight="1" thickBot="1">
      <c r="A48" s="438"/>
      <c r="B48" s="19" t="s">
        <v>2721</v>
      </c>
      <c r="C48" s="8" t="s">
        <v>2720</v>
      </c>
      <c r="D48" s="10"/>
      <c r="E48" s="10"/>
      <c r="F48" s="10"/>
      <c r="G48" s="10"/>
      <c r="H48" s="10"/>
      <c r="I48" s="10"/>
      <c r="J48" s="10"/>
      <c r="K48" s="10"/>
      <c r="L48" s="10"/>
      <c r="M48" s="92"/>
    </row>
    <row r="49" spans="1:13" s="34" customFormat="1" ht="15" customHeight="1">
      <c r="A49" s="437" t="s">
        <v>2736</v>
      </c>
      <c r="B49" s="20" t="s">
        <v>2735</v>
      </c>
      <c r="C49" s="11" t="s">
        <v>2722</v>
      </c>
      <c r="D49" s="35">
        <f t="shared" ref="D49:D62" si="17">SUM(E49:M49)</f>
        <v>250</v>
      </c>
      <c r="E49" s="39">
        <f t="shared" ref="E49:M49" si="18">SUM(E51,E53,E55,E57,E59,E61)</f>
        <v>0</v>
      </c>
      <c r="F49" s="39">
        <f t="shared" si="18"/>
        <v>0</v>
      </c>
      <c r="G49" s="39">
        <f t="shared" si="18"/>
        <v>0</v>
      </c>
      <c r="H49" s="39">
        <f t="shared" si="18"/>
        <v>7</v>
      </c>
      <c r="I49" s="39">
        <f t="shared" si="18"/>
        <v>23</v>
      </c>
      <c r="J49" s="39">
        <f t="shared" si="18"/>
        <v>121</v>
      </c>
      <c r="K49" s="39">
        <f t="shared" si="18"/>
        <v>61</v>
      </c>
      <c r="L49" s="39">
        <f t="shared" si="18"/>
        <v>22</v>
      </c>
      <c r="M49" s="39">
        <f t="shared" si="18"/>
        <v>16</v>
      </c>
    </row>
    <row r="50" spans="1:13" s="34" customFormat="1" ht="15" customHeight="1">
      <c r="A50" s="437"/>
      <c r="B50" s="17" t="s">
        <v>2734</v>
      </c>
      <c r="C50" s="8" t="s">
        <v>2720</v>
      </c>
      <c r="D50" s="35">
        <f t="shared" si="17"/>
        <v>156</v>
      </c>
      <c r="E50" s="39">
        <f t="shared" ref="E50:M50" si="19">SUM(E52,E54,E56,E58,E60,E62)</f>
        <v>0</v>
      </c>
      <c r="F50" s="39">
        <f t="shared" si="19"/>
        <v>0</v>
      </c>
      <c r="G50" s="39">
        <f t="shared" si="19"/>
        <v>1</v>
      </c>
      <c r="H50" s="39">
        <f t="shared" si="19"/>
        <v>9</v>
      </c>
      <c r="I50" s="39">
        <f t="shared" si="19"/>
        <v>28</v>
      </c>
      <c r="J50" s="39">
        <f t="shared" si="19"/>
        <v>58</v>
      </c>
      <c r="K50" s="39">
        <f t="shared" si="19"/>
        <v>39</v>
      </c>
      <c r="L50" s="39">
        <f t="shared" si="19"/>
        <v>10</v>
      </c>
      <c r="M50" s="39">
        <f t="shared" si="19"/>
        <v>11</v>
      </c>
    </row>
    <row r="51" spans="1:13" s="34" customFormat="1" ht="15" customHeight="1">
      <c r="A51" s="437"/>
      <c r="B51" s="18" t="s">
        <v>2733</v>
      </c>
      <c r="C51" s="8" t="s">
        <v>2722</v>
      </c>
      <c r="D51" s="35">
        <f t="shared" si="17"/>
        <v>100</v>
      </c>
      <c r="E51" s="35">
        <v>0</v>
      </c>
      <c r="F51" s="35">
        <v>0</v>
      </c>
      <c r="G51" s="35">
        <v>0</v>
      </c>
      <c r="H51" s="35">
        <v>1</v>
      </c>
      <c r="I51" s="35">
        <v>13</v>
      </c>
      <c r="J51" s="35">
        <v>39</v>
      </c>
      <c r="K51" s="35">
        <v>31</v>
      </c>
      <c r="L51" s="35">
        <v>8</v>
      </c>
      <c r="M51" s="35">
        <v>8</v>
      </c>
    </row>
    <row r="52" spans="1:13" s="34" customFormat="1" ht="15" customHeight="1">
      <c r="A52" s="437"/>
      <c r="B52" s="17" t="s">
        <v>2732</v>
      </c>
      <c r="C52" s="8" t="s">
        <v>2720</v>
      </c>
      <c r="D52" s="35">
        <f t="shared" si="17"/>
        <v>68</v>
      </c>
      <c r="E52" s="35">
        <v>0</v>
      </c>
      <c r="F52" s="35">
        <v>0</v>
      </c>
      <c r="G52" s="35">
        <v>0</v>
      </c>
      <c r="H52" s="35">
        <v>3</v>
      </c>
      <c r="I52" s="35">
        <v>17</v>
      </c>
      <c r="J52" s="35">
        <v>19</v>
      </c>
      <c r="K52" s="35">
        <v>18</v>
      </c>
      <c r="L52" s="35">
        <v>6</v>
      </c>
      <c r="M52" s="35">
        <v>5</v>
      </c>
    </row>
    <row r="53" spans="1:13" s="34" customFormat="1" ht="15" customHeight="1">
      <c r="A53" s="437"/>
      <c r="B53" s="18" t="s">
        <v>2731</v>
      </c>
      <c r="C53" s="8" t="s">
        <v>2722</v>
      </c>
      <c r="D53" s="35">
        <f t="shared" si="17"/>
        <v>58</v>
      </c>
      <c r="E53" s="35">
        <v>0</v>
      </c>
      <c r="F53" s="35">
        <v>0</v>
      </c>
      <c r="G53" s="35">
        <v>0</v>
      </c>
      <c r="H53" s="35">
        <v>2</v>
      </c>
      <c r="I53" s="35">
        <v>3</v>
      </c>
      <c r="J53" s="35">
        <v>28</v>
      </c>
      <c r="K53" s="35">
        <v>12</v>
      </c>
      <c r="L53" s="35">
        <v>8</v>
      </c>
      <c r="M53" s="35">
        <v>5</v>
      </c>
    </row>
    <row r="54" spans="1:13" s="34" customFormat="1" ht="15" customHeight="1">
      <c r="A54" s="437"/>
      <c r="B54" s="17" t="s">
        <v>2730</v>
      </c>
      <c r="C54" s="8" t="s">
        <v>2720</v>
      </c>
      <c r="D54" s="35">
        <f t="shared" si="17"/>
        <v>32</v>
      </c>
      <c r="E54" s="35">
        <v>0</v>
      </c>
      <c r="F54" s="35">
        <v>0</v>
      </c>
      <c r="G54" s="35">
        <v>1</v>
      </c>
      <c r="H54" s="35">
        <v>2</v>
      </c>
      <c r="I54" s="35">
        <v>4</v>
      </c>
      <c r="J54" s="35">
        <v>13</v>
      </c>
      <c r="K54" s="35">
        <v>7</v>
      </c>
      <c r="L54" s="35">
        <v>2</v>
      </c>
      <c r="M54" s="35">
        <v>3</v>
      </c>
    </row>
    <row r="55" spans="1:13" s="34" customFormat="1" ht="15" customHeight="1">
      <c r="A55" s="437"/>
      <c r="B55" s="18" t="s">
        <v>2729</v>
      </c>
      <c r="C55" s="8" t="s">
        <v>2722</v>
      </c>
      <c r="D55" s="35">
        <f t="shared" si="17"/>
        <v>30</v>
      </c>
      <c r="E55" s="35">
        <v>0</v>
      </c>
      <c r="F55" s="35">
        <v>0</v>
      </c>
      <c r="G55" s="35">
        <v>0</v>
      </c>
      <c r="H55" s="35">
        <v>1</v>
      </c>
      <c r="I55" s="35">
        <v>4</v>
      </c>
      <c r="J55" s="35">
        <v>16</v>
      </c>
      <c r="K55" s="35">
        <v>5</v>
      </c>
      <c r="L55" s="35">
        <v>2</v>
      </c>
      <c r="M55" s="35">
        <v>2</v>
      </c>
    </row>
    <row r="56" spans="1:13" s="34" customFormat="1" ht="15" customHeight="1">
      <c r="A56" s="437"/>
      <c r="B56" s="17" t="s">
        <v>2728</v>
      </c>
      <c r="C56" s="8" t="s">
        <v>2720</v>
      </c>
      <c r="D56" s="35">
        <f t="shared" si="17"/>
        <v>38</v>
      </c>
      <c r="E56" s="35">
        <v>0</v>
      </c>
      <c r="F56" s="35">
        <v>0</v>
      </c>
      <c r="G56" s="35">
        <v>0</v>
      </c>
      <c r="H56" s="35">
        <v>2</v>
      </c>
      <c r="I56" s="35">
        <v>5</v>
      </c>
      <c r="J56" s="35">
        <v>17</v>
      </c>
      <c r="K56" s="35">
        <v>9</v>
      </c>
      <c r="L56" s="35">
        <v>2</v>
      </c>
      <c r="M56" s="35">
        <v>3</v>
      </c>
    </row>
    <row r="57" spans="1:13" s="34" customFormat="1" ht="15" customHeight="1">
      <c r="A57" s="437"/>
      <c r="B57" s="18" t="s">
        <v>2727</v>
      </c>
      <c r="C57" s="8" t="s">
        <v>2722</v>
      </c>
      <c r="D57" s="35">
        <f t="shared" si="17"/>
        <v>33</v>
      </c>
      <c r="E57" s="35">
        <v>0</v>
      </c>
      <c r="F57" s="35">
        <v>0</v>
      </c>
      <c r="G57" s="35">
        <v>0</v>
      </c>
      <c r="H57" s="35">
        <v>1</v>
      </c>
      <c r="I57" s="35">
        <v>2</v>
      </c>
      <c r="J57" s="35">
        <v>22</v>
      </c>
      <c r="K57" s="35">
        <v>6</v>
      </c>
      <c r="L57" s="35">
        <v>1</v>
      </c>
      <c r="M57" s="35">
        <v>1</v>
      </c>
    </row>
    <row r="58" spans="1:13" s="34" customFormat="1" ht="15" customHeight="1">
      <c r="A58" s="437"/>
      <c r="B58" s="17" t="s">
        <v>2726</v>
      </c>
      <c r="C58" s="8" t="s">
        <v>2720</v>
      </c>
      <c r="D58" s="35">
        <f t="shared" si="17"/>
        <v>12</v>
      </c>
      <c r="E58" s="35">
        <v>0</v>
      </c>
      <c r="F58" s="35">
        <v>0</v>
      </c>
      <c r="G58" s="35">
        <v>0</v>
      </c>
      <c r="H58" s="35">
        <v>1</v>
      </c>
      <c r="I58" s="35">
        <v>2</v>
      </c>
      <c r="J58" s="35">
        <v>6</v>
      </c>
      <c r="K58" s="35">
        <v>3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2725</v>
      </c>
      <c r="C59" s="8" t="s">
        <v>2722</v>
      </c>
      <c r="D59" s="35">
        <f t="shared" si="17"/>
        <v>29</v>
      </c>
      <c r="E59" s="35">
        <v>0</v>
      </c>
      <c r="F59" s="35">
        <v>0</v>
      </c>
      <c r="G59" s="35">
        <v>0</v>
      </c>
      <c r="H59" s="35">
        <v>2</v>
      </c>
      <c r="I59" s="35">
        <v>1</v>
      </c>
      <c r="J59" s="35">
        <v>16</v>
      </c>
      <c r="K59" s="35">
        <v>7</v>
      </c>
      <c r="L59" s="35">
        <v>3</v>
      </c>
      <c r="M59" s="35">
        <v>0</v>
      </c>
    </row>
    <row r="60" spans="1:13" s="34" customFormat="1" ht="15" customHeight="1">
      <c r="A60" s="437"/>
      <c r="B60" s="17" t="s">
        <v>2724</v>
      </c>
      <c r="C60" s="8" t="s">
        <v>2720</v>
      </c>
      <c r="D60" s="35">
        <f t="shared" si="17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</row>
    <row r="61" spans="1:13" s="34" customFormat="1" ht="15" customHeight="1">
      <c r="A61" s="437"/>
      <c r="B61" s="18" t="s">
        <v>2723</v>
      </c>
      <c r="C61" s="8" t="s">
        <v>2722</v>
      </c>
      <c r="D61" s="35">
        <f t="shared" si="17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2721</v>
      </c>
      <c r="C62" s="8" t="s">
        <v>2720</v>
      </c>
      <c r="D62" s="35">
        <f t="shared" si="17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2719</v>
      </c>
    </row>
    <row r="64" spans="1:13" s="14" customFormat="1" ht="14.25">
      <c r="A64" s="30" t="s">
        <v>2718</v>
      </c>
    </row>
    <row r="65" spans="1:3" s="14" customFormat="1" ht="14.25">
      <c r="A65" s="30" t="s">
        <v>2717</v>
      </c>
      <c r="B65" s="31"/>
      <c r="C65" s="31"/>
    </row>
    <row r="66" spans="1:3" s="14" customFormat="1" ht="14.25">
      <c r="A66" s="30" t="s">
        <v>2716</v>
      </c>
    </row>
    <row r="67" spans="1:3" s="14" customFormat="1" ht="14.25">
      <c r="A67" s="30" t="s">
        <v>2715</v>
      </c>
    </row>
    <row r="68" spans="1:3" s="15" customFormat="1" ht="14.25">
      <c r="A68" s="30" t="s">
        <v>2714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B4:K4"/>
    <mergeCell ref="L4:M4"/>
    <mergeCell ref="A1:M1"/>
    <mergeCell ref="A2:M2"/>
    <mergeCell ref="B3:K3"/>
    <mergeCell ref="L3:M3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76"/>
  <sheetViews>
    <sheetView workbookViewId="0">
      <selection activeCell="D11" sqref="D11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10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2713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12</v>
      </c>
      <c r="M3" s="452"/>
    </row>
    <row r="4" spans="1:13" s="34" customFormat="1" ht="17.25" thickBot="1">
      <c r="A4" s="2"/>
      <c r="B4" s="453" t="s">
        <v>2712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13</v>
      </c>
      <c r="M4" s="479"/>
    </row>
    <row r="5" spans="1:13" s="34" customFormat="1">
      <c r="A5" s="439" t="s">
        <v>14</v>
      </c>
      <c r="B5" s="472"/>
      <c r="C5" s="456" t="s">
        <v>15</v>
      </c>
      <c r="D5" s="474" t="s">
        <v>16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 t="s">
        <v>25</v>
      </c>
      <c r="M6" s="88" t="s">
        <v>26</v>
      </c>
    </row>
    <row r="7" spans="1:13" s="34" customFormat="1" ht="15" customHeight="1">
      <c r="A7" s="448" t="s">
        <v>27</v>
      </c>
      <c r="B7" s="16" t="s">
        <v>28</v>
      </c>
      <c r="C7" s="6" t="s">
        <v>29</v>
      </c>
      <c r="D7" s="7">
        <f t="shared" ref="D7:M7" si="0">D21+D35+D49</f>
        <v>21369</v>
      </c>
      <c r="E7" s="7">
        <f t="shared" si="0"/>
        <v>0</v>
      </c>
      <c r="F7" s="7">
        <f t="shared" si="0"/>
        <v>17</v>
      </c>
      <c r="G7" s="7">
        <f t="shared" si="0"/>
        <v>674</v>
      </c>
      <c r="H7" s="7">
        <f t="shared" si="0"/>
        <v>4123</v>
      </c>
      <c r="I7" s="7">
        <f t="shared" si="0"/>
        <v>7314</v>
      </c>
      <c r="J7" s="7">
        <f t="shared" si="0"/>
        <v>6142</v>
      </c>
      <c r="K7" s="7">
        <f t="shared" si="0"/>
        <v>2304</v>
      </c>
      <c r="L7" s="7">
        <f t="shared" si="0"/>
        <v>701</v>
      </c>
      <c r="M7" s="89">
        <f t="shared" si="0"/>
        <v>94</v>
      </c>
    </row>
    <row r="8" spans="1:13" s="34" customFormat="1" ht="15" customHeight="1">
      <c r="A8" s="437"/>
      <c r="B8" s="17" t="s">
        <v>30</v>
      </c>
      <c r="C8" s="8" t="s">
        <v>31</v>
      </c>
      <c r="D8" s="9">
        <f t="shared" ref="D8:M8" si="1">D22+D36+D50</f>
        <v>10488</v>
      </c>
      <c r="E8" s="9">
        <f t="shared" si="1"/>
        <v>0</v>
      </c>
      <c r="F8" s="9">
        <f t="shared" si="1"/>
        <v>14</v>
      </c>
      <c r="G8" s="9">
        <f t="shared" si="1"/>
        <v>502</v>
      </c>
      <c r="H8" s="9">
        <f t="shared" si="1"/>
        <v>1832</v>
      </c>
      <c r="I8" s="9">
        <f t="shared" si="1"/>
        <v>3067</v>
      </c>
      <c r="J8" s="9">
        <f t="shared" si="1"/>
        <v>3330</v>
      </c>
      <c r="K8" s="9">
        <f t="shared" si="1"/>
        <v>1381</v>
      </c>
      <c r="L8" s="9">
        <f t="shared" si="1"/>
        <v>336</v>
      </c>
      <c r="M8" s="90">
        <f t="shared" si="1"/>
        <v>26</v>
      </c>
    </row>
    <row r="9" spans="1:13" s="34" customFormat="1" ht="15" customHeight="1">
      <c r="A9" s="437"/>
      <c r="B9" s="18" t="s">
        <v>32</v>
      </c>
      <c r="C9" s="8" t="s">
        <v>29</v>
      </c>
      <c r="D9" s="9">
        <f t="shared" ref="D9:M9" si="2">D23+D37+D51</f>
        <v>12726</v>
      </c>
      <c r="E9" s="9">
        <f t="shared" si="2"/>
        <v>0</v>
      </c>
      <c r="F9" s="9">
        <f t="shared" si="2"/>
        <v>9</v>
      </c>
      <c r="G9" s="9">
        <f t="shared" si="2"/>
        <v>497</v>
      </c>
      <c r="H9" s="9">
        <f t="shared" si="2"/>
        <v>2826</v>
      </c>
      <c r="I9" s="9">
        <f t="shared" si="2"/>
        <v>5159</v>
      </c>
      <c r="J9" s="9">
        <f t="shared" si="2"/>
        <v>2992</v>
      </c>
      <c r="K9" s="9">
        <f t="shared" si="2"/>
        <v>944</v>
      </c>
      <c r="L9" s="9">
        <f t="shared" si="2"/>
        <v>268</v>
      </c>
      <c r="M9" s="90">
        <f t="shared" si="2"/>
        <v>31</v>
      </c>
    </row>
    <row r="10" spans="1:13" s="34" customFormat="1" ht="15" customHeight="1">
      <c r="A10" s="437"/>
      <c r="B10" s="17" t="s">
        <v>33</v>
      </c>
      <c r="C10" s="8" t="s">
        <v>31</v>
      </c>
      <c r="D10" s="9">
        <f t="shared" ref="D10:M10" si="3">D24+D38+D52</f>
        <v>5308</v>
      </c>
      <c r="E10" s="9">
        <f t="shared" si="3"/>
        <v>0</v>
      </c>
      <c r="F10" s="9">
        <f t="shared" si="3"/>
        <v>9</v>
      </c>
      <c r="G10" s="9">
        <f t="shared" si="3"/>
        <v>319</v>
      </c>
      <c r="H10" s="9">
        <f t="shared" si="3"/>
        <v>921</v>
      </c>
      <c r="I10" s="9">
        <f t="shared" si="3"/>
        <v>1749</v>
      </c>
      <c r="J10" s="9">
        <f t="shared" si="3"/>
        <v>1456</v>
      </c>
      <c r="K10" s="9">
        <f t="shared" si="3"/>
        <v>675</v>
      </c>
      <c r="L10" s="9">
        <f t="shared" si="3"/>
        <v>169</v>
      </c>
      <c r="M10" s="90">
        <f t="shared" si="3"/>
        <v>10</v>
      </c>
    </row>
    <row r="11" spans="1:13" s="34" customFormat="1" ht="15" customHeight="1">
      <c r="A11" s="437"/>
      <c r="B11" s="18" t="s">
        <v>34</v>
      </c>
      <c r="C11" s="8" t="s">
        <v>29</v>
      </c>
      <c r="D11" s="9">
        <f t="shared" ref="D11:M11" si="4">D25+D39+D53</f>
        <v>3450</v>
      </c>
      <c r="E11" s="9">
        <f t="shared" si="4"/>
        <v>0</v>
      </c>
      <c r="F11" s="9">
        <f t="shared" si="4"/>
        <v>4</v>
      </c>
      <c r="G11" s="9">
        <f t="shared" si="4"/>
        <v>77</v>
      </c>
      <c r="H11" s="9">
        <f t="shared" si="4"/>
        <v>551</v>
      </c>
      <c r="I11" s="9">
        <f t="shared" si="4"/>
        <v>979</v>
      </c>
      <c r="J11" s="9">
        <f t="shared" si="4"/>
        <v>1209</v>
      </c>
      <c r="K11" s="9">
        <f t="shared" si="4"/>
        <v>462</v>
      </c>
      <c r="L11" s="9">
        <f t="shared" si="4"/>
        <v>143</v>
      </c>
      <c r="M11" s="90">
        <f t="shared" si="4"/>
        <v>25</v>
      </c>
    </row>
    <row r="12" spans="1:13" s="34" customFormat="1" ht="15" customHeight="1">
      <c r="A12" s="437"/>
      <c r="B12" s="17" t="s">
        <v>35</v>
      </c>
      <c r="C12" s="8" t="s">
        <v>31</v>
      </c>
      <c r="D12" s="9">
        <f t="shared" ref="D12:M12" si="5">D26+D40+D54</f>
        <v>1912</v>
      </c>
      <c r="E12" s="9">
        <f t="shared" si="5"/>
        <v>0</v>
      </c>
      <c r="F12" s="9">
        <f t="shared" si="5"/>
        <v>1</v>
      </c>
      <c r="G12" s="9">
        <f t="shared" si="5"/>
        <v>57</v>
      </c>
      <c r="H12" s="9">
        <f t="shared" si="5"/>
        <v>312</v>
      </c>
      <c r="I12" s="9">
        <f t="shared" si="5"/>
        <v>481</v>
      </c>
      <c r="J12" s="9">
        <f t="shared" si="5"/>
        <v>723</v>
      </c>
      <c r="K12" s="9">
        <f t="shared" si="5"/>
        <v>270</v>
      </c>
      <c r="L12" s="9">
        <f t="shared" si="5"/>
        <v>61</v>
      </c>
      <c r="M12" s="90">
        <f t="shared" si="5"/>
        <v>7</v>
      </c>
    </row>
    <row r="13" spans="1:13" s="34" customFormat="1" ht="15" customHeight="1">
      <c r="A13" s="437"/>
      <c r="B13" s="18" t="s">
        <v>36</v>
      </c>
      <c r="C13" s="8" t="s">
        <v>29</v>
      </c>
      <c r="D13" s="9">
        <f t="shared" ref="D13:M13" si="6">D27+D41+D55</f>
        <v>1930</v>
      </c>
      <c r="E13" s="9">
        <f t="shared" si="6"/>
        <v>0</v>
      </c>
      <c r="F13" s="9">
        <f t="shared" si="6"/>
        <v>1</v>
      </c>
      <c r="G13" s="9">
        <f t="shared" si="6"/>
        <v>27</v>
      </c>
      <c r="H13" s="9">
        <f t="shared" si="6"/>
        <v>274</v>
      </c>
      <c r="I13" s="9">
        <f t="shared" si="6"/>
        <v>401</v>
      </c>
      <c r="J13" s="9">
        <f t="shared" si="6"/>
        <v>731</v>
      </c>
      <c r="K13" s="9">
        <f t="shared" si="6"/>
        <v>354</v>
      </c>
      <c r="L13" s="9">
        <f t="shared" si="6"/>
        <v>129</v>
      </c>
      <c r="M13" s="90">
        <f t="shared" si="6"/>
        <v>13</v>
      </c>
    </row>
    <row r="14" spans="1:13" s="34" customFormat="1" ht="15" customHeight="1">
      <c r="A14" s="437"/>
      <c r="B14" s="17" t="s">
        <v>37</v>
      </c>
      <c r="C14" s="8" t="s">
        <v>31</v>
      </c>
      <c r="D14" s="9">
        <f t="shared" ref="D14:M14" si="7">D28+D42+D56</f>
        <v>1229</v>
      </c>
      <c r="E14" s="9">
        <f t="shared" si="7"/>
        <v>0</v>
      </c>
      <c r="F14" s="9">
        <f t="shared" si="7"/>
        <v>0</v>
      </c>
      <c r="G14" s="9">
        <f t="shared" si="7"/>
        <v>33</v>
      </c>
      <c r="H14" s="9">
        <f t="shared" si="7"/>
        <v>195</v>
      </c>
      <c r="I14" s="9">
        <f t="shared" si="7"/>
        <v>257</v>
      </c>
      <c r="J14" s="9">
        <f t="shared" si="7"/>
        <v>478</v>
      </c>
      <c r="K14" s="9">
        <f t="shared" si="7"/>
        <v>205</v>
      </c>
      <c r="L14" s="9">
        <f t="shared" si="7"/>
        <v>58</v>
      </c>
      <c r="M14" s="90">
        <f t="shared" si="7"/>
        <v>3</v>
      </c>
    </row>
    <row r="15" spans="1:13" s="34" customFormat="1" ht="15" customHeight="1">
      <c r="A15" s="437"/>
      <c r="B15" s="18" t="s">
        <v>38</v>
      </c>
      <c r="C15" s="8" t="s">
        <v>29</v>
      </c>
      <c r="D15" s="9">
        <f t="shared" ref="D15:M15" si="8">D29+D43+D57</f>
        <v>1416</v>
      </c>
      <c r="E15" s="9">
        <f t="shared" si="8"/>
        <v>0</v>
      </c>
      <c r="F15" s="9">
        <f t="shared" si="8"/>
        <v>1</v>
      </c>
      <c r="G15" s="9">
        <f t="shared" si="8"/>
        <v>28</v>
      </c>
      <c r="H15" s="9">
        <f t="shared" si="8"/>
        <v>220</v>
      </c>
      <c r="I15" s="9">
        <f t="shared" si="8"/>
        <v>335</v>
      </c>
      <c r="J15" s="9">
        <f t="shared" si="8"/>
        <v>532</v>
      </c>
      <c r="K15" s="9">
        <f t="shared" si="8"/>
        <v>223</v>
      </c>
      <c r="L15" s="9">
        <f t="shared" si="8"/>
        <v>64</v>
      </c>
      <c r="M15" s="90">
        <f t="shared" si="8"/>
        <v>13</v>
      </c>
    </row>
    <row r="16" spans="1:13" s="34" customFormat="1" ht="15" customHeight="1">
      <c r="A16" s="437"/>
      <c r="B16" s="17" t="s">
        <v>39</v>
      </c>
      <c r="C16" s="8" t="s">
        <v>31</v>
      </c>
      <c r="D16" s="9">
        <f t="shared" ref="D16:M16" si="9">D30+D44+D58</f>
        <v>978</v>
      </c>
      <c r="E16" s="9">
        <f t="shared" si="9"/>
        <v>0</v>
      </c>
      <c r="F16" s="9">
        <f t="shared" si="9"/>
        <v>2</v>
      </c>
      <c r="G16" s="9">
        <f t="shared" si="9"/>
        <v>57</v>
      </c>
      <c r="H16" s="9">
        <f t="shared" si="9"/>
        <v>224</v>
      </c>
      <c r="I16" s="9">
        <f t="shared" si="9"/>
        <v>294</v>
      </c>
      <c r="J16" s="9">
        <f t="shared" si="9"/>
        <v>294</v>
      </c>
      <c r="K16" s="9">
        <f t="shared" si="9"/>
        <v>81</v>
      </c>
      <c r="L16" s="9">
        <f t="shared" si="9"/>
        <v>21</v>
      </c>
      <c r="M16" s="90">
        <f t="shared" si="9"/>
        <v>5</v>
      </c>
    </row>
    <row r="17" spans="1:13" s="34" customFormat="1" ht="15" customHeight="1">
      <c r="A17" s="437"/>
      <c r="B17" s="18" t="s">
        <v>40</v>
      </c>
      <c r="C17" s="8" t="s">
        <v>29</v>
      </c>
      <c r="D17" s="9">
        <f t="shared" ref="D17:M17" si="10">D31+D45+D59</f>
        <v>729</v>
      </c>
      <c r="E17" s="9">
        <f t="shared" si="10"/>
        <v>0</v>
      </c>
      <c r="F17" s="9">
        <f t="shared" si="10"/>
        <v>2</v>
      </c>
      <c r="G17" s="9">
        <f t="shared" si="10"/>
        <v>21</v>
      </c>
      <c r="H17" s="9">
        <f t="shared" si="10"/>
        <v>89</v>
      </c>
      <c r="I17" s="9">
        <f t="shared" si="10"/>
        <v>177</v>
      </c>
      <c r="J17" s="9">
        <f t="shared" si="10"/>
        <v>290</v>
      </c>
      <c r="K17" s="9">
        <f t="shared" si="10"/>
        <v>122</v>
      </c>
      <c r="L17" s="9">
        <f t="shared" si="10"/>
        <v>26</v>
      </c>
      <c r="M17" s="90">
        <f t="shared" si="10"/>
        <v>2</v>
      </c>
    </row>
    <row r="18" spans="1:13" s="34" customFormat="1" ht="15" customHeight="1">
      <c r="A18" s="437"/>
      <c r="B18" s="17" t="s">
        <v>41</v>
      </c>
      <c r="C18" s="8" t="s">
        <v>31</v>
      </c>
      <c r="D18" s="9">
        <f t="shared" ref="D18:M18" si="11">D32+D46+D60</f>
        <v>510</v>
      </c>
      <c r="E18" s="21">
        <f t="shared" si="11"/>
        <v>0</v>
      </c>
      <c r="F18" s="21">
        <f t="shared" si="11"/>
        <v>0</v>
      </c>
      <c r="G18" s="21">
        <f t="shared" si="11"/>
        <v>17</v>
      </c>
      <c r="H18" s="21">
        <f t="shared" si="11"/>
        <v>101</v>
      </c>
      <c r="I18" s="21">
        <f t="shared" si="11"/>
        <v>130</v>
      </c>
      <c r="J18" s="21">
        <f t="shared" si="11"/>
        <v>185</v>
      </c>
      <c r="K18" s="21">
        <f t="shared" si="11"/>
        <v>61</v>
      </c>
      <c r="L18" s="21">
        <f t="shared" si="11"/>
        <v>16</v>
      </c>
      <c r="M18" s="91">
        <f t="shared" si="11"/>
        <v>0</v>
      </c>
    </row>
    <row r="19" spans="1:13" s="34" customFormat="1" ht="15" customHeight="1">
      <c r="A19" s="437"/>
      <c r="B19" s="18" t="s">
        <v>42</v>
      </c>
      <c r="C19" s="8" t="s">
        <v>29</v>
      </c>
      <c r="D19" s="9">
        <f t="shared" ref="D19:M19" si="12">D33+D47+D61</f>
        <v>1118</v>
      </c>
      <c r="E19" s="21">
        <f t="shared" si="12"/>
        <v>0</v>
      </c>
      <c r="F19" s="21">
        <f t="shared" si="12"/>
        <v>0</v>
      </c>
      <c r="G19" s="21">
        <f t="shared" si="12"/>
        <v>24</v>
      </c>
      <c r="H19" s="21">
        <f t="shared" si="12"/>
        <v>163</v>
      </c>
      <c r="I19" s="21">
        <f t="shared" si="12"/>
        <v>263</v>
      </c>
      <c r="J19" s="21">
        <f t="shared" si="12"/>
        <v>388</v>
      </c>
      <c r="K19" s="21">
        <f t="shared" si="12"/>
        <v>199</v>
      </c>
      <c r="L19" s="21">
        <f t="shared" si="12"/>
        <v>71</v>
      </c>
      <c r="M19" s="91">
        <f t="shared" si="12"/>
        <v>10</v>
      </c>
    </row>
    <row r="20" spans="1:13" s="34" customFormat="1" ht="15" customHeight="1" thickBot="1">
      <c r="A20" s="438"/>
      <c r="B20" s="19" t="s">
        <v>43</v>
      </c>
      <c r="C20" s="8" t="s">
        <v>31</v>
      </c>
      <c r="D20" s="10">
        <f t="shared" ref="D20:M20" si="13">D34+D48+D62</f>
        <v>551</v>
      </c>
      <c r="E20" s="10">
        <f t="shared" si="13"/>
        <v>0</v>
      </c>
      <c r="F20" s="10">
        <f t="shared" si="13"/>
        <v>2</v>
      </c>
      <c r="G20" s="10">
        <f t="shared" si="13"/>
        <v>19</v>
      </c>
      <c r="H20" s="10">
        <f t="shared" si="13"/>
        <v>79</v>
      </c>
      <c r="I20" s="10">
        <f t="shared" si="13"/>
        <v>156</v>
      </c>
      <c r="J20" s="10">
        <f t="shared" si="13"/>
        <v>194</v>
      </c>
      <c r="K20" s="10">
        <f t="shared" si="13"/>
        <v>89</v>
      </c>
      <c r="L20" s="10">
        <f t="shared" si="13"/>
        <v>11</v>
      </c>
      <c r="M20" s="92">
        <f t="shared" si="13"/>
        <v>1</v>
      </c>
    </row>
    <row r="21" spans="1:13" s="34" customFormat="1" ht="15" customHeight="1">
      <c r="A21" s="476" t="s">
        <v>44</v>
      </c>
      <c r="B21" s="16" t="s">
        <v>45</v>
      </c>
      <c r="C21" s="6" t="s">
        <v>29</v>
      </c>
      <c r="D21" s="7">
        <v>21042</v>
      </c>
      <c r="E21" s="7">
        <v>0</v>
      </c>
      <c r="F21" s="7">
        <v>17</v>
      </c>
      <c r="G21" s="7">
        <v>674</v>
      </c>
      <c r="H21" s="7">
        <v>4113</v>
      </c>
      <c r="I21" s="7">
        <v>7271</v>
      </c>
      <c r="J21" s="7">
        <v>5996</v>
      </c>
      <c r="K21" s="7">
        <v>2234</v>
      </c>
      <c r="L21" s="7">
        <v>668</v>
      </c>
      <c r="M21" s="89">
        <v>69</v>
      </c>
    </row>
    <row r="22" spans="1:13" s="34" customFormat="1" ht="15" customHeight="1">
      <c r="A22" s="477"/>
      <c r="B22" s="17" t="s">
        <v>46</v>
      </c>
      <c r="C22" s="8" t="s">
        <v>31</v>
      </c>
      <c r="D22" s="9">
        <v>10271</v>
      </c>
      <c r="E22" s="9">
        <v>0</v>
      </c>
      <c r="F22" s="9">
        <v>14</v>
      </c>
      <c r="G22" s="9">
        <v>501</v>
      </c>
      <c r="H22" s="9">
        <v>1817</v>
      </c>
      <c r="I22" s="9">
        <v>3023</v>
      </c>
      <c r="J22" s="9">
        <v>3260</v>
      </c>
      <c r="K22" s="9">
        <v>1326</v>
      </c>
      <c r="L22" s="9">
        <v>316</v>
      </c>
      <c r="M22" s="90">
        <v>14</v>
      </c>
    </row>
    <row r="23" spans="1:13" s="34" customFormat="1" ht="15" customHeight="1">
      <c r="A23" s="477"/>
      <c r="B23" s="18" t="s">
        <v>32</v>
      </c>
      <c r="C23" s="8" t="s">
        <v>29</v>
      </c>
      <c r="D23" s="9">
        <v>12599</v>
      </c>
      <c r="E23" s="9">
        <v>0</v>
      </c>
      <c r="F23" s="9">
        <v>9</v>
      </c>
      <c r="G23" s="9">
        <v>497</v>
      </c>
      <c r="H23" s="9">
        <v>2822</v>
      </c>
      <c r="I23" s="9">
        <v>5138</v>
      </c>
      <c r="J23" s="9">
        <v>2948</v>
      </c>
      <c r="K23" s="9">
        <v>910</v>
      </c>
      <c r="L23" s="9">
        <v>257</v>
      </c>
      <c r="M23" s="90">
        <v>18</v>
      </c>
    </row>
    <row r="24" spans="1:13" s="34" customFormat="1" ht="15" customHeight="1">
      <c r="A24" s="477"/>
      <c r="B24" s="17" t="s">
        <v>33</v>
      </c>
      <c r="C24" s="8" t="s">
        <v>31</v>
      </c>
      <c r="D24" s="9">
        <v>5207</v>
      </c>
      <c r="E24" s="9">
        <v>0</v>
      </c>
      <c r="F24" s="9">
        <v>9</v>
      </c>
      <c r="G24" s="9">
        <v>319</v>
      </c>
      <c r="H24" s="9">
        <v>914</v>
      </c>
      <c r="I24" s="9">
        <v>1725</v>
      </c>
      <c r="J24" s="9">
        <v>1428</v>
      </c>
      <c r="K24" s="9">
        <v>649</v>
      </c>
      <c r="L24" s="9">
        <v>159</v>
      </c>
      <c r="M24" s="90">
        <v>4</v>
      </c>
    </row>
    <row r="25" spans="1:13" s="34" customFormat="1" ht="15" customHeight="1">
      <c r="A25" s="477"/>
      <c r="B25" s="18" t="s">
        <v>34</v>
      </c>
      <c r="C25" s="8" t="s">
        <v>29</v>
      </c>
      <c r="D25" s="9">
        <v>3360</v>
      </c>
      <c r="E25" s="9">
        <v>0</v>
      </c>
      <c r="F25" s="9">
        <v>4</v>
      </c>
      <c r="G25" s="9">
        <v>77</v>
      </c>
      <c r="H25" s="9">
        <v>549</v>
      </c>
      <c r="I25" s="9">
        <v>967</v>
      </c>
      <c r="J25" s="9">
        <v>1173</v>
      </c>
      <c r="K25" s="9">
        <v>446</v>
      </c>
      <c r="L25" s="9">
        <v>127</v>
      </c>
      <c r="M25" s="90">
        <v>17</v>
      </c>
    </row>
    <row r="26" spans="1:13" s="34" customFormat="1" ht="15" customHeight="1">
      <c r="A26" s="477"/>
      <c r="B26" s="17" t="s">
        <v>35</v>
      </c>
      <c r="C26" s="8" t="s">
        <v>31</v>
      </c>
      <c r="D26" s="9">
        <v>1860</v>
      </c>
      <c r="E26" s="9">
        <v>0</v>
      </c>
      <c r="F26" s="9">
        <v>1</v>
      </c>
      <c r="G26" s="9">
        <v>56</v>
      </c>
      <c r="H26" s="9">
        <v>308</v>
      </c>
      <c r="I26" s="9">
        <v>473</v>
      </c>
      <c r="J26" s="9">
        <v>708</v>
      </c>
      <c r="K26" s="9">
        <v>257</v>
      </c>
      <c r="L26" s="9">
        <v>53</v>
      </c>
      <c r="M26" s="90">
        <v>4</v>
      </c>
    </row>
    <row r="27" spans="1:13" s="34" customFormat="1" ht="15" customHeight="1">
      <c r="A27" s="477"/>
      <c r="B27" s="18" t="s">
        <v>36</v>
      </c>
      <c r="C27" s="8" t="s">
        <v>29</v>
      </c>
      <c r="D27" s="9">
        <v>1893</v>
      </c>
      <c r="E27" s="9">
        <v>0</v>
      </c>
      <c r="F27" s="9">
        <v>1</v>
      </c>
      <c r="G27" s="9">
        <v>27</v>
      </c>
      <c r="H27" s="9">
        <v>273</v>
      </c>
      <c r="I27" s="9">
        <v>395</v>
      </c>
      <c r="J27" s="9">
        <v>712</v>
      </c>
      <c r="K27" s="9">
        <v>348</v>
      </c>
      <c r="L27" s="9">
        <v>127</v>
      </c>
      <c r="M27" s="90">
        <v>10</v>
      </c>
    </row>
    <row r="28" spans="1:13" s="34" customFormat="1" ht="15" customHeight="1">
      <c r="A28" s="477"/>
      <c r="B28" s="17" t="s">
        <v>37</v>
      </c>
      <c r="C28" s="8" t="s">
        <v>31</v>
      </c>
      <c r="D28" s="9">
        <v>1185</v>
      </c>
      <c r="E28" s="9">
        <v>0</v>
      </c>
      <c r="F28" s="9">
        <v>0</v>
      </c>
      <c r="G28" s="9">
        <v>33</v>
      </c>
      <c r="H28" s="9">
        <v>193</v>
      </c>
      <c r="I28" s="9">
        <v>249</v>
      </c>
      <c r="J28" s="9">
        <v>460</v>
      </c>
      <c r="K28" s="9">
        <v>194</v>
      </c>
      <c r="L28" s="9">
        <v>56</v>
      </c>
      <c r="M28" s="90">
        <v>0</v>
      </c>
    </row>
    <row r="29" spans="1:13" s="34" customFormat="1" ht="15" customHeight="1">
      <c r="A29" s="477"/>
      <c r="B29" s="18" t="s">
        <v>38</v>
      </c>
      <c r="C29" s="8" t="s">
        <v>29</v>
      </c>
      <c r="D29" s="9">
        <v>1372</v>
      </c>
      <c r="E29" s="9">
        <v>0</v>
      </c>
      <c r="F29" s="9">
        <v>1</v>
      </c>
      <c r="G29" s="9">
        <v>28</v>
      </c>
      <c r="H29" s="9">
        <v>219</v>
      </c>
      <c r="I29" s="9">
        <v>332</v>
      </c>
      <c r="J29" s="9">
        <v>501</v>
      </c>
      <c r="K29" s="9">
        <v>216</v>
      </c>
      <c r="L29" s="9">
        <v>63</v>
      </c>
      <c r="M29" s="90">
        <v>12</v>
      </c>
    </row>
    <row r="30" spans="1:13" s="34" customFormat="1" ht="15" customHeight="1">
      <c r="A30" s="477"/>
      <c r="B30" s="17" t="s">
        <v>39</v>
      </c>
      <c r="C30" s="8" t="s">
        <v>31</v>
      </c>
      <c r="D30" s="9">
        <v>964</v>
      </c>
      <c r="E30" s="9">
        <v>0</v>
      </c>
      <c r="F30" s="9">
        <v>2</v>
      </c>
      <c r="G30" s="9">
        <v>57</v>
      </c>
      <c r="H30" s="9">
        <v>223</v>
      </c>
      <c r="I30" s="9">
        <v>290</v>
      </c>
      <c r="J30" s="9">
        <v>288</v>
      </c>
      <c r="K30" s="9">
        <v>78</v>
      </c>
      <c r="L30" s="9">
        <v>21</v>
      </c>
      <c r="M30" s="90">
        <v>5</v>
      </c>
    </row>
    <row r="31" spans="1:13" s="34" customFormat="1" ht="15" customHeight="1">
      <c r="A31" s="477"/>
      <c r="B31" s="18" t="s">
        <v>40</v>
      </c>
      <c r="C31" s="8" t="s">
        <v>29</v>
      </c>
      <c r="D31" s="9">
        <v>700</v>
      </c>
      <c r="E31" s="9">
        <v>0</v>
      </c>
      <c r="F31" s="9">
        <v>2</v>
      </c>
      <c r="G31" s="9">
        <v>21</v>
      </c>
      <c r="H31" s="9">
        <v>87</v>
      </c>
      <c r="I31" s="9">
        <v>176</v>
      </c>
      <c r="J31" s="9">
        <v>274</v>
      </c>
      <c r="K31" s="9">
        <v>115</v>
      </c>
      <c r="L31" s="9">
        <v>23</v>
      </c>
      <c r="M31" s="90">
        <v>2</v>
      </c>
    </row>
    <row r="32" spans="1:13" s="34" customFormat="1" ht="15" customHeight="1">
      <c r="A32" s="448"/>
      <c r="B32" s="17" t="s">
        <v>41</v>
      </c>
      <c r="C32" s="8" t="s">
        <v>31</v>
      </c>
      <c r="D32" s="21">
        <v>504</v>
      </c>
      <c r="E32" s="21">
        <v>0</v>
      </c>
      <c r="F32" s="21">
        <v>0</v>
      </c>
      <c r="G32" s="21">
        <v>17</v>
      </c>
      <c r="H32" s="21">
        <v>100</v>
      </c>
      <c r="I32" s="21">
        <v>130</v>
      </c>
      <c r="J32" s="21">
        <v>182</v>
      </c>
      <c r="K32" s="21">
        <v>59</v>
      </c>
      <c r="L32" s="21">
        <v>16</v>
      </c>
      <c r="M32" s="91">
        <v>0</v>
      </c>
    </row>
    <row r="33" spans="1:13" s="34" customFormat="1" ht="15" customHeight="1">
      <c r="A33" s="448"/>
      <c r="B33" s="18" t="s">
        <v>42</v>
      </c>
      <c r="C33" s="8" t="s">
        <v>29</v>
      </c>
      <c r="D33" s="21">
        <v>1118</v>
      </c>
      <c r="E33" s="21">
        <v>0</v>
      </c>
      <c r="F33" s="21">
        <v>0</v>
      </c>
      <c r="G33" s="21">
        <v>24</v>
      </c>
      <c r="H33" s="21">
        <v>163</v>
      </c>
      <c r="I33" s="21">
        <v>263</v>
      </c>
      <c r="J33" s="21">
        <v>388</v>
      </c>
      <c r="K33" s="21">
        <v>199</v>
      </c>
      <c r="L33" s="21">
        <v>71</v>
      </c>
      <c r="M33" s="91">
        <v>10</v>
      </c>
    </row>
    <row r="34" spans="1:13" s="34" customFormat="1" ht="15" customHeight="1" thickBot="1">
      <c r="A34" s="478"/>
      <c r="B34" s="19" t="s">
        <v>43</v>
      </c>
      <c r="C34" s="8" t="s">
        <v>31</v>
      </c>
      <c r="D34" s="10">
        <v>551</v>
      </c>
      <c r="E34" s="10">
        <v>0</v>
      </c>
      <c r="F34" s="10">
        <v>2</v>
      </c>
      <c r="G34" s="10">
        <v>19</v>
      </c>
      <c r="H34" s="10">
        <v>79</v>
      </c>
      <c r="I34" s="10">
        <v>156</v>
      </c>
      <c r="J34" s="10">
        <v>194</v>
      </c>
      <c r="K34" s="10">
        <v>89</v>
      </c>
      <c r="L34" s="10">
        <v>11</v>
      </c>
      <c r="M34" s="92">
        <v>1</v>
      </c>
    </row>
    <row r="35" spans="1:13" s="34" customFormat="1" ht="15" customHeight="1">
      <c r="A35" s="436" t="s">
        <v>0</v>
      </c>
      <c r="B35" s="16" t="s">
        <v>45</v>
      </c>
      <c r="C35" s="6" t="s">
        <v>29</v>
      </c>
      <c r="D35" s="35">
        <f t="shared" ref="D35:D46" si="14">SUM(E35:M35)</f>
        <v>77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0</v>
      </c>
      <c r="H35" s="35">
        <f t="shared" si="15"/>
        <v>3</v>
      </c>
      <c r="I35" s="35">
        <f t="shared" si="15"/>
        <v>20</v>
      </c>
      <c r="J35" s="35">
        <f t="shared" si="15"/>
        <v>25</v>
      </c>
      <c r="K35" s="35">
        <f t="shared" si="15"/>
        <v>9</v>
      </c>
      <c r="L35" s="35">
        <f t="shared" si="15"/>
        <v>11</v>
      </c>
      <c r="M35" s="35">
        <f t="shared" si="15"/>
        <v>9</v>
      </c>
    </row>
    <row r="36" spans="1:13" s="34" customFormat="1" ht="15" customHeight="1">
      <c r="A36" s="437"/>
      <c r="B36" s="17" t="s">
        <v>46</v>
      </c>
      <c r="C36" s="8" t="s">
        <v>31</v>
      </c>
      <c r="D36" s="35">
        <f t="shared" si="14"/>
        <v>61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6</v>
      </c>
      <c r="I36" s="35">
        <f t="shared" si="16"/>
        <v>16</v>
      </c>
      <c r="J36" s="35">
        <f t="shared" si="16"/>
        <v>12</v>
      </c>
      <c r="K36" s="35">
        <f t="shared" si="16"/>
        <v>16</v>
      </c>
      <c r="L36" s="35">
        <f t="shared" si="16"/>
        <v>10</v>
      </c>
      <c r="M36" s="35">
        <f t="shared" si="16"/>
        <v>1</v>
      </c>
    </row>
    <row r="37" spans="1:13" s="34" customFormat="1" ht="15" customHeight="1">
      <c r="A37" s="437"/>
      <c r="B37" s="18" t="s">
        <v>32</v>
      </c>
      <c r="C37" s="8" t="s">
        <v>29</v>
      </c>
      <c r="D37" s="35">
        <f t="shared" si="14"/>
        <v>27</v>
      </c>
      <c r="E37" s="35">
        <v>0</v>
      </c>
      <c r="F37" s="35">
        <v>0</v>
      </c>
      <c r="G37" s="35">
        <v>0</v>
      </c>
      <c r="H37" s="35">
        <v>3</v>
      </c>
      <c r="I37" s="35">
        <v>8</v>
      </c>
      <c r="J37" s="35">
        <v>5</v>
      </c>
      <c r="K37" s="35">
        <v>3</v>
      </c>
      <c r="L37" s="35">
        <v>3</v>
      </c>
      <c r="M37" s="35">
        <v>5</v>
      </c>
    </row>
    <row r="38" spans="1:13" s="34" customFormat="1" ht="15" customHeight="1">
      <c r="A38" s="437"/>
      <c r="B38" s="17" t="s">
        <v>33</v>
      </c>
      <c r="C38" s="8" t="s">
        <v>31</v>
      </c>
      <c r="D38" s="35">
        <f t="shared" si="14"/>
        <v>33</v>
      </c>
      <c r="E38" s="35">
        <v>0</v>
      </c>
      <c r="F38" s="35">
        <v>0</v>
      </c>
      <c r="G38" s="35">
        <v>0</v>
      </c>
      <c r="H38" s="35">
        <v>4</v>
      </c>
      <c r="I38" s="35">
        <v>7</v>
      </c>
      <c r="J38" s="35">
        <v>9</v>
      </c>
      <c r="K38" s="35">
        <v>8</v>
      </c>
      <c r="L38" s="35">
        <v>4</v>
      </c>
      <c r="M38" s="35">
        <v>1</v>
      </c>
    </row>
    <row r="39" spans="1:13" s="34" customFormat="1" ht="15" customHeight="1">
      <c r="A39" s="437"/>
      <c r="B39" s="18" t="s">
        <v>34</v>
      </c>
      <c r="C39" s="8" t="s">
        <v>29</v>
      </c>
      <c r="D39" s="35">
        <f t="shared" si="14"/>
        <v>32</v>
      </c>
      <c r="E39" s="35">
        <v>0</v>
      </c>
      <c r="F39" s="35">
        <v>0</v>
      </c>
      <c r="G39" s="35">
        <v>0</v>
      </c>
      <c r="H39" s="35">
        <v>0</v>
      </c>
      <c r="I39" s="35">
        <v>9</v>
      </c>
      <c r="J39" s="35">
        <v>8</v>
      </c>
      <c r="K39" s="35">
        <v>4</v>
      </c>
      <c r="L39" s="35">
        <v>8</v>
      </c>
      <c r="M39" s="35">
        <v>3</v>
      </c>
    </row>
    <row r="40" spans="1:13" s="34" customFormat="1" ht="15" customHeight="1">
      <c r="A40" s="437"/>
      <c r="B40" s="17" t="s">
        <v>35</v>
      </c>
      <c r="C40" s="8" t="s">
        <v>31</v>
      </c>
      <c r="D40" s="35">
        <f t="shared" si="14"/>
        <v>20</v>
      </c>
      <c r="E40" s="35">
        <v>0</v>
      </c>
      <c r="F40" s="35">
        <v>0</v>
      </c>
      <c r="G40" s="35">
        <v>0</v>
      </c>
      <c r="H40" s="35">
        <v>2</v>
      </c>
      <c r="I40" s="35">
        <v>4</v>
      </c>
      <c r="J40" s="35">
        <v>2</v>
      </c>
      <c r="K40" s="35">
        <v>6</v>
      </c>
      <c r="L40" s="35">
        <v>6</v>
      </c>
      <c r="M40" s="35">
        <v>0</v>
      </c>
    </row>
    <row r="41" spans="1:13" s="34" customFormat="1" ht="15" customHeight="1">
      <c r="A41" s="437"/>
      <c r="B41" s="18" t="s">
        <v>36</v>
      </c>
      <c r="C41" s="8" t="s">
        <v>29</v>
      </c>
      <c r="D41" s="35">
        <f t="shared" si="14"/>
        <v>7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37</v>
      </c>
      <c r="C42" s="8" t="s">
        <v>31</v>
      </c>
      <c r="D42" s="35">
        <f t="shared" si="14"/>
        <v>6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1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38</v>
      </c>
      <c r="C43" s="8" t="s">
        <v>29</v>
      </c>
      <c r="D43" s="35">
        <f t="shared" si="14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9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39</v>
      </c>
      <c r="C44" s="8" t="s">
        <v>31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40</v>
      </c>
      <c r="C45" s="8" t="s">
        <v>29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41</v>
      </c>
      <c r="C46" s="8" t="s">
        <v>31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42</v>
      </c>
      <c r="C47" s="8" t="s">
        <v>29</v>
      </c>
      <c r="D47" s="21"/>
      <c r="E47" s="21"/>
      <c r="F47" s="21"/>
      <c r="G47" s="21"/>
      <c r="H47" s="21"/>
      <c r="I47" s="21"/>
      <c r="J47" s="21"/>
      <c r="K47" s="21"/>
      <c r="L47" s="21"/>
      <c r="M47" s="91"/>
    </row>
    <row r="48" spans="1:13" s="34" customFormat="1" ht="15" customHeight="1" thickBot="1">
      <c r="A48" s="438"/>
      <c r="B48" s="19" t="s">
        <v>43</v>
      </c>
      <c r="C48" s="8" t="s">
        <v>31</v>
      </c>
      <c r="D48" s="10"/>
      <c r="E48" s="10"/>
      <c r="F48" s="10"/>
      <c r="G48" s="10"/>
      <c r="H48" s="10"/>
      <c r="I48" s="10"/>
      <c r="J48" s="10"/>
      <c r="K48" s="10"/>
      <c r="L48" s="10"/>
      <c r="M48" s="92"/>
    </row>
    <row r="49" spans="1:13" s="34" customFormat="1" ht="15" customHeight="1">
      <c r="A49" s="437" t="s">
        <v>1</v>
      </c>
      <c r="B49" s="20" t="s">
        <v>45</v>
      </c>
      <c r="C49" s="11" t="s">
        <v>29</v>
      </c>
      <c r="D49" s="35">
        <f t="shared" ref="D49:D62" si="17">SUM(E49:M49)</f>
        <v>250</v>
      </c>
      <c r="E49" s="39">
        <f t="shared" ref="E49:M49" si="18">SUM(E51,E53,E55,E57,E59,E61)</f>
        <v>0</v>
      </c>
      <c r="F49" s="39">
        <f t="shared" si="18"/>
        <v>0</v>
      </c>
      <c r="G49" s="39">
        <f t="shared" si="18"/>
        <v>0</v>
      </c>
      <c r="H49" s="39">
        <f t="shared" si="18"/>
        <v>7</v>
      </c>
      <c r="I49" s="39">
        <f t="shared" si="18"/>
        <v>23</v>
      </c>
      <c r="J49" s="39">
        <f t="shared" si="18"/>
        <v>121</v>
      </c>
      <c r="K49" s="39">
        <f t="shared" si="18"/>
        <v>61</v>
      </c>
      <c r="L49" s="39">
        <f t="shared" si="18"/>
        <v>22</v>
      </c>
      <c r="M49" s="39">
        <f t="shared" si="18"/>
        <v>16</v>
      </c>
    </row>
    <row r="50" spans="1:13" s="34" customFormat="1" ht="15" customHeight="1">
      <c r="A50" s="437"/>
      <c r="B50" s="17" t="s">
        <v>46</v>
      </c>
      <c r="C50" s="8" t="s">
        <v>31</v>
      </c>
      <c r="D50" s="35">
        <f t="shared" si="17"/>
        <v>156</v>
      </c>
      <c r="E50" s="39">
        <f t="shared" ref="E50:M50" si="19">SUM(E52,E54,E56,E58,E60,E62)</f>
        <v>0</v>
      </c>
      <c r="F50" s="39">
        <f t="shared" si="19"/>
        <v>0</v>
      </c>
      <c r="G50" s="39">
        <f t="shared" si="19"/>
        <v>1</v>
      </c>
      <c r="H50" s="39">
        <f t="shared" si="19"/>
        <v>9</v>
      </c>
      <c r="I50" s="39">
        <f t="shared" si="19"/>
        <v>28</v>
      </c>
      <c r="J50" s="39">
        <f t="shared" si="19"/>
        <v>58</v>
      </c>
      <c r="K50" s="39">
        <f t="shared" si="19"/>
        <v>39</v>
      </c>
      <c r="L50" s="39">
        <f t="shared" si="19"/>
        <v>10</v>
      </c>
      <c r="M50" s="39">
        <f t="shared" si="19"/>
        <v>11</v>
      </c>
    </row>
    <row r="51" spans="1:13" s="34" customFormat="1" ht="15" customHeight="1">
      <c r="A51" s="437"/>
      <c r="B51" s="18" t="s">
        <v>32</v>
      </c>
      <c r="C51" s="8" t="s">
        <v>29</v>
      </c>
      <c r="D51" s="35">
        <f t="shared" si="17"/>
        <v>100</v>
      </c>
      <c r="E51" s="35">
        <v>0</v>
      </c>
      <c r="F51" s="35">
        <v>0</v>
      </c>
      <c r="G51" s="35">
        <v>0</v>
      </c>
      <c r="H51" s="35">
        <v>1</v>
      </c>
      <c r="I51" s="35">
        <v>13</v>
      </c>
      <c r="J51" s="35">
        <v>39</v>
      </c>
      <c r="K51" s="35">
        <v>31</v>
      </c>
      <c r="L51" s="35">
        <v>8</v>
      </c>
      <c r="M51" s="35">
        <v>8</v>
      </c>
    </row>
    <row r="52" spans="1:13" s="34" customFormat="1" ht="15" customHeight="1">
      <c r="A52" s="437"/>
      <c r="B52" s="17" t="s">
        <v>33</v>
      </c>
      <c r="C52" s="8" t="s">
        <v>31</v>
      </c>
      <c r="D52" s="35">
        <f t="shared" si="17"/>
        <v>68</v>
      </c>
      <c r="E52" s="35">
        <v>0</v>
      </c>
      <c r="F52" s="35">
        <v>0</v>
      </c>
      <c r="G52" s="35">
        <v>0</v>
      </c>
      <c r="H52" s="35">
        <v>3</v>
      </c>
      <c r="I52" s="35">
        <v>17</v>
      </c>
      <c r="J52" s="35">
        <v>19</v>
      </c>
      <c r="K52" s="35">
        <v>18</v>
      </c>
      <c r="L52" s="35">
        <v>6</v>
      </c>
      <c r="M52" s="35">
        <v>5</v>
      </c>
    </row>
    <row r="53" spans="1:13" s="34" customFormat="1" ht="15" customHeight="1">
      <c r="A53" s="437"/>
      <c r="B53" s="18" t="s">
        <v>34</v>
      </c>
      <c r="C53" s="8" t="s">
        <v>29</v>
      </c>
      <c r="D53" s="35">
        <f t="shared" si="17"/>
        <v>58</v>
      </c>
      <c r="E53" s="35">
        <v>0</v>
      </c>
      <c r="F53" s="35">
        <v>0</v>
      </c>
      <c r="G53" s="35">
        <v>0</v>
      </c>
      <c r="H53" s="35">
        <v>2</v>
      </c>
      <c r="I53" s="35">
        <v>3</v>
      </c>
      <c r="J53" s="35">
        <v>28</v>
      </c>
      <c r="K53" s="35">
        <v>12</v>
      </c>
      <c r="L53" s="35">
        <v>8</v>
      </c>
      <c r="M53" s="35">
        <v>5</v>
      </c>
    </row>
    <row r="54" spans="1:13" s="34" customFormat="1" ht="15" customHeight="1">
      <c r="A54" s="437"/>
      <c r="B54" s="17" t="s">
        <v>35</v>
      </c>
      <c r="C54" s="8" t="s">
        <v>31</v>
      </c>
      <c r="D54" s="35">
        <f t="shared" si="17"/>
        <v>32</v>
      </c>
      <c r="E54" s="35">
        <v>0</v>
      </c>
      <c r="F54" s="35">
        <v>0</v>
      </c>
      <c r="G54" s="35">
        <v>1</v>
      </c>
      <c r="H54" s="35">
        <v>2</v>
      </c>
      <c r="I54" s="35">
        <v>4</v>
      </c>
      <c r="J54" s="35">
        <v>13</v>
      </c>
      <c r="K54" s="35">
        <v>7</v>
      </c>
      <c r="L54" s="35">
        <v>2</v>
      </c>
      <c r="M54" s="35">
        <v>3</v>
      </c>
    </row>
    <row r="55" spans="1:13" s="34" customFormat="1" ht="15" customHeight="1">
      <c r="A55" s="437"/>
      <c r="B55" s="18" t="s">
        <v>36</v>
      </c>
      <c r="C55" s="8" t="s">
        <v>29</v>
      </c>
      <c r="D55" s="35">
        <f t="shared" si="17"/>
        <v>30</v>
      </c>
      <c r="E55" s="35">
        <v>0</v>
      </c>
      <c r="F55" s="35">
        <v>0</v>
      </c>
      <c r="G55" s="35">
        <v>0</v>
      </c>
      <c r="H55" s="35">
        <v>1</v>
      </c>
      <c r="I55" s="35">
        <v>4</v>
      </c>
      <c r="J55" s="35">
        <v>16</v>
      </c>
      <c r="K55" s="35">
        <v>5</v>
      </c>
      <c r="L55" s="35">
        <v>2</v>
      </c>
      <c r="M55" s="35">
        <v>2</v>
      </c>
    </row>
    <row r="56" spans="1:13" s="34" customFormat="1" ht="15" customHeight="1">
      <c r="A56" s="437"/>
      <c r="B56" s="17" t="s">
        <v>37</v>
      </c>
      <c r="C56" s="8" t="s">
        <v>31</v>
      </c>
      <c r="D56" s="35">
        <f t="shared" si="17"/>
        <v>38</v>
      </c>
      <c r="E56" s="35">
        <v>0</v>
      </c>
      <c r="F56" s="35">
        <v>0</v>
      </c>
      <c r="G56" s="35">
        <v>0</v>
      </c>
      <c r="H56" s="35">
        <v>2</v>
      </c>
      <c r="I56" s="35">
        <v>5</v>
      </c>
      <c r="J56" s="35">
        <v>17</v>
      </c>
      <c r="K56" s="35">
        <v>9</v>
      </c>
      <c r="L56" s="35">
        <v>2</v>
      </c>
      <c r="M56" s="35">
        <v>3</v>
      </c>
    </row>
    <row r="57" spans="1:13" s="34" customFormat="1" ht="15" customHeight="1">
      <c r="A57" s="437"/>
      <c r="B57" s="18" t="s">
        <v>38</v>
      </c>
      <c r="C57" s="8" t="s">
        <v>29</v>
      </c>
      <c r="D57" s="35">
        <f t="shared" si="17"/>
        <v>33</v>
      </c>
      <c r="E57" s="35">
        <v>0</v>
      </c>
      <c r="F57" s="35">
        <v>0</v>
      </c>
      <c r="G57" s="35">
        <v>0</v>
      </c>
      <c r="H57" s="35">
        <v>1</v>
      </c>
      <c r="I57" s="35">
        <v>2</v>
      </c>
      <c r="J57" s="35">
        <v>22</v>
      </c>
      <c r="K57" s="35">
        <v>6</v>
      </c>
      <c r="L57" s="35">
        <v>1</v>
      </c>
      <c r="M57" s="35">
        <v>1</v>
      </c>
    </row>
    <row r="58" spans="1:13" s="34" customFormat="1" ht="15" customHeight="1">
      <c r="A58" s="437"/>
      <c r="B58" s="17" t="s">
        <v>39</v>
      </c>
      <c r="C58" s="8" t="s">
        <v>31</v>
      </c>
      <c r="D58" s="35">
        <f t="shared" si="17"/>
        <v>12</v>
      </c>
      <c r="E58" s="35">
        <v>0</v>
      </c>
      <c r="F58" s="35">
        <v>0</v>
      </c>
      <c r="G58" s="35">
        <v>0</v>
      </c>
      <c r="H58" s="35">
        <v>1</v>
      </c>
      <c r="I58" s="35">
        <v>2</v>
      </c>
      <c r="J58" s="35">
        <v>6</v>
      </c>
      <c r="K58" s="35">
        <v>3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40</v>
      </c>
      <c r="C59" s="8" t="s">
        <v>29</v>
      </c>
      <c r="D59" s="35">
        <f t="shared" si="17"/>
        <v>29</v>
      </c>
      <c r="E59" s="35">
        <v>0</v>
      </c>
      <c r="F59" s="35">
        <v>0</v>
      </c>
      <c r="G59" s="35">
        <v>0</v>
      </c>
      <c r="H59" s="35">
        <v>2</v>
      </c>
      <c r="I59" s="35">
        <v>1</v>
      </c>
      <c r="J59" s="35">
        <v>16</v>
      </c>
      <c r="K59" s="35">
        <v>7</v>
      </c>
      <c r="L59" s="35">
        <v>3</v>
      </c>
      <c r="M59" s="35">
        <v>0</v>
      </c>
    </row>
    <row r="60" spans="1:13" s="34" customFormat="1" ht="15" customHeight="1">
      <c r="A60" s="437"/>
      <c r="B60" s="17" t="s">
        <v>41</v>
      </c>
      <c r="C60" s="8" t="s">
        <v>31</v>
      </c>
      <c r="D60" s="35">
        <f t="shared" si="17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</row>
    <row r="61" spans="1:13" s="34" customFormat="1" ht="15" customHeight="1">
      <c r="A61" s="437"/>
      <c r="B61" s="18" t="s">
        <v>42</v>
      </c>
      <c r="C61" s="8" t="s">
        <v>29</v>
      </c>
      <c r="D61" s="35">
        <f t="shared" si="17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43</v>
      </c>
      <c r="C62" s="8" t="s">
        <v>31</v>
      </c>
      <c r="D62" s="35">
        <f t="shared" si="17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2664</v>
      </c>
    </row>
    <row r="64" spans="1:13" s="14" customFormat="1" ht="14.25">
      <c r="A64" s="30" t="s">
        <v>2663</v>
      </c>
    </row>
    <row r="65" spans="1:3" s="14" customFormat="1" ht="14.25">
      <c r="A65" s="30" t="s">
        <v>180</v>
      </c>
      <c r="B65" s="31"/>
      <c r="C65" s="31"/>
    </row>
    <row r="66" spans="1:3" s="14" customFormat="1" ht="14.25">
      <c r="A66" s="30" t="s">
        <v>2662</v>
      </c>
    </row>
    <row r="67" spans="1:3" s="14" customFormat="1" ht="14.25">
      <c r="A67" s="30" t="s">
        <v>2661</v>
      </c>
    </row>
    <row r="68" spans="1:3" s="15" customFormat="1" ht="14.25">
      <c r="A68" s="30" t="s">
        <v>7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B4:K4"/>
    <mergeCell ref="L4:M4"/>
    <mergeCell ref="A1:M1"/>
    <mergeCell ref="A2:M2"/>
    <mergeCell ref="B3:K3"/>
    <mergeCell ref="L3:M3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76"/>
  <sheetViews>
    <sheetView workbookViewId="0">
      <selection activeCell="D12" sqref="D12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2711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2710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2709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2708</v>
      </c>
      <c r="M3" s="452"/>
    </row>
    <row r="4" spans="1:13" s="34" customFormat="1" ht="17.25" thickBot="1">
      <c r="A4" s="2"/>
      <c r="B4" s="453" t="s">
        <v>2707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2706</v>
      </c>
      <c r="M4" s="479"/>
    </row>
    <row r="5" spans="1:13" s="34" customFormat="1">
      <c r="A5" s="439" t="s">
        <v>2705</v>
      </c>
      <c r="B5" s="472"/>
      <c r="C5" s="456" t="s">
        <v>2704</v>
      </c>
      <c r="D5" s="474" t="s">
        <v>2703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2702</v>
      </c>
      <c r="E6" s="4" t="s">
        <v>2701</v>
      </c>
      <c r="F6" s="4" t="s">
        <v>2700</v>
      </c>
      <c r="G6" s="4" t="s">
        <v>2699</v>
      </c>
      <c r="H6" s="4" t="s">
        <v>2698</v>
      </c>
      <c r="I6" s="4" t="s">
        <v>2697</v>
      </c>
      <c r="J6" s="4" t="s">
        <v>2696</v>
      </c>
      <c r="K6" s="4" t="s">
        <v>2695</v>
      </c>
      <c r="L6" s="4" t="s">
        <v>2694</v>
      </c>
      <c r="M6" s="88" t="s">
        <v>2693</v>
      </c>
    </row>
    <row r="7" spans="1:13" s="34" customFormat="1" ht="15" customHeight="1">
      <c r="A7" s="448" t="s">
        <v>2692</v>
      </c>
      <c r="B7" s="16" t="s">
        <v>2691</v>
      </c>
      <c r="C7" s="6" t="s">
        <v>2673</v>
      </c>
      <c r="D7" s="7">
        <f t="shared" ref="D7:M7" si="0">D21+D35+D49</f>
        <v>21404</v>
      </c>
      <c r="E7" s="7">
        <f t="shared" si="0"/>
        <v>0</v>
      </c>
      <c r="F7" s="7">
        <f t="shared" si="0"/>
        <v>22</v>
      </c>
      <c r="G7" s="7">
        <f t="shared" si="0"/>
        <v>749</v>
      </c>
      <c r="H7" s="7">
        <f t="shared" si="0"/>
        <v>4120</v>
      </c>
      <c r="I7" s="7">
        <f t="shared" si="0"/>
        <v>7334</v>
      </c>
      <c r="J7" s="7">
        <f t="shared" si="0"/>
        <v>6119</v>
      </c>
      <c r="K7" s="7">
        <f t="shared" si="0"/>
        <v>2287</v>
      </c>
      <c r="L7" s="7">
        <f t="shared" si="0"/>
        <v>680</v>
      </c>
      <c r="M7" s="89">
        <f t="shared" si="0"/>
        <v>93</v>
      </c>
    </row>
    <row r="8" spans="1:13" s="34" customFormat="1" ht="15" customHeight="1">
      <c r="A8" s="437"/>
      <c r="B8" s="17" t="s">
        <v>2690</v>
      </c>
      <c r="C8" s="8" t="s">
        <v>2671</v>
      </c>
      <c r="D8" s="9">
        <f t="shared" ref="D8:M8" si="1">D22+D36+D50</f>
        <v>10520</v>
      </c>
      <c r="E8" s="9">
        <f t="shared" si="1"/>
        <v>0</v>
      </c>
      <c r="F8" s="9">
        <f t="shared" si="1"/>
        <v>15</v>
      </c>
      <c r="G8" s="9">
        <f t="shared" si="1"/>
        <v>524</v>
      </c>
      <c r="H8" s="9">
        <f t="shared" si="1"/>
        <v>1860</v>
      </c>
      <c r="I8" s="9">
        <f t="shared" si="1"/>
        <v>3049</v>
      </c>
      <c r="J8" s="9">
        <f t="shared" si="1"/>
        <v>3336</v>
      </c>
      <c r="K8" s="9">
        <f t="shared" si="1"/>
        <v>1376</v>
      </c>
      <c r="L8" s="9">
        <f t="shared" si="1"/>
        <v>333</v>
      </c>
      <c r="M8" s="90">
        <f t="shared" si="1"/>
        <v>27</v>
      </c>
    </row>
    <row r="9" spans="1:13" s="34" customFormat="1" ht="15" customHeight="1">
      <c r="A9" s="437"/>
      <c r="B9" s="18" t="s">
        <v>2684</v>
      </c>
      <c r="C9" s="8" t="s">
        <v>2673</v>
      </c>
      <c r="D9" s="9">
        <f t="shared" ref="D9:M9" si="2">D23+D37+D51</f>
        <v>12773</v>
      </c>
      <c r="E9" s="9">
        <f t="shared" si="2"/>
        <v>0</v>
      </c>
      <c r="F9" s="9">
        <f t="shared" si="2"/>
        <v>15</v>
      </c>
      <c r="G9" s="9">
        <f t="shared" si="2"/>
        <v>557</v>
      </c>
      <c r="H9" s="9">
        <f t="shared" si="2"/>
        <v>2820</v>
      </c>
      <c r="I9" s="9">
        <f t="shared" si="2"/>
        <v>5175</v>
      </c>
      <c r="J9" s="9">
        <f t="shared" si="2"/>
        <v>2962</v>
      </c>
      <c r="K9" s="9">
        <f t="shared" si="2"/>
        <v>952</v>
      </c>
      <c r="L9" s="9">
        <f t="shared" si="2"/>
        <v>261</v>
      </c>
      <c r="M9" s="90">
        <f t="shared" si="2"/>
        <v>31</v>
      </c>
    </row>
    <row r="10" spans="1:13" s="34" customFormat="1" ht="15" customHeight="1">
      <c r="A10" s="437"/>
      <c r="B10" s="17" t="s">
        <v>2683</v>
      </c>
      <c r="C10" s="8" t="s">
        <v>2671</v>
      </c>
      <c r="D10" s="9">
        <f t="shared" ref="D10:M10" si="3">D24+D38+D52</f>
        <v>5315</v>
      </c>
      <c r="E10" s="9">
        <f t="shared" si="3"/>
        <v>0</v>
      </c>
      <c r="F10" s="9">
        <f t="shared" si="3"/>
        <v>11</v>
      </c>
      <c r="G10" s="9">
        <f t="shared" si="3"/>
        <v>342</v>
      </c>
      <c r="H10" s="9">
        <f t="shared" si="3"/>
        <v>931</v>
      </c>
      <c r="I10" s="9">
        <f t="shared" si="3"/>
        <v>1742</v>
      </c>
      <c r="J10" s="9">
        <f t="shared" si="3"/>
        <v>1443</v>
      </c>
      <c r="K10" s="9">
        <f t="shared" si="3"/>
        <v>670</v>
      </c>
      <c r="L10" s="9">
        <f t="shared" si="3"/>
        <v>166</v>
      </c>
      <c r="M10" s="90">
        <f t="shared" si="3"/>
        <v>10</v>
      </c>
    </row>
    <row r="11" spans="1:13" s="34" customFormat="1" ht="15" customHeight="1">
      <c r="A11" s="437"/>
      <c r="B11" s="18" t="s">
        <v>2682</v>
      </c>
      <c r="C11" s="8" t="s">
        <v>2673</v>
      </c>
      <c r="D11" s="9">
        <f t="shared" ref="D11:M11" si="4">D25+D39+D53</f>
        <v>3438</v>
      </c>
      <c r="E11" s="9">
        <f t="shared" si="4"/>
        <v>0</v>
      </c>
      <c r="F11" s="9">
        <f t="shared" si="4"/>
        <v>4</v>
      </c>
      <c r="G11" s="9">
        <f t="shared" si="4"/>
        <v>77</v>
      </c>
      <c r="H11" s="9">
        <f t="shared" si="4"/>
        <v>543</v>
      </c>
      <c r="I11" s="9">
        <f t="shared" si="4"/>
        <v>976</v>
      </c>
      <c r="J11" s="9">
        <f t="shared" si="4"/>
        <v>1208</v>
      </c>
      <c r="K11" s="9">
        <f t="shared" si="4"/>
        <v>462</v>
      </c>
      <c r="L11" s="9">
        <f t="shared" si="4"/>
        <v>143</v>
      </c>
      <c r="M11" s="90">
        <f t="shared" si="4"/>
        <v>25</v>
      </c>
    </row>
    <row r="12" spans="1:13" s="34" customFormat="1" ht="15" customHeight="1">
      <c r="A12" s="437"/>
      <c r="B12" s="17" t="s">
        <v>2681</v>
      </c>
      <c r="C12" s="8" t="s">
        <v>2671</v>
      </c>
      <c r="D12" s="9">
        <f t="shared" ref="D12:M12" si="5">D26+D40+D54</f>
        <v>1903</v>
      </c>
      <c r="E12" s="9">
        <f t="shared" si="5"/>
        <v>0</v>
      </c>
      <c r="F12" s="9">
        <f t="shared" si="5"/>
        <v>1</v>
      </c>
      <c r="G12" s="9">
        <f t="shared" si="5"/>
        <v>58</v>
      </c>
      <c r="H12" s="9">
        <f t="shared" si="5"/>
        <v>303</v>
      </c>
      <c r="I12" s="9">
        <f t="shared" si="5"/>
        <v>481</v>
      </c>
      <c r="J12" s="9">
        <f t="shared" si="5"/>
        <v>729</v>
      </c>
      <c r="K12" s="9">
        <f t="shared" si="5"/>
        <v>265</v>
      </c>
      <c r="L12" s="9">
        <f t="shared" si="5"/>
        <v>59</v>
      </c>
      <c r="M12" s="90">
        <f t="shared" si="5"/>
        <v>7</v>
      </c>
    </row>
    <row r="13" spans="1:13" s="34" customFormat="1" ht="15" customHeight="1">
      <c r="A13" s="437"/>
      <c r="B13" s="18" t="s">
        <v>2680</v>
      </c>
      <c r="C13" s="8" t="s">
        <v>2673</v>
      </c>
      <c r="D13" s="9">
        <f t="shared" ref="D13:M13" si="6">D27+D41+D55</f>
        <v>1938</v>
      </c>
      <c r="E13" s="9">
        <f t="shared" si="6"/>
        <v>0</v>
      </c>
      <c r="F13" s="9">
        <f t="shared" si="6"/>
        <v>1</v>
      </c>
      <c r="G13" s="9">
        <f t="shared" si="6"/>
        <v>31</v>
      </c>
      <c r="H13" s="9">
        <f t="shared" si="6"/>
        <v>281</v>
      </c>
      <c r="I13" s="9">
        <f t="shared" si="6"/>
        <v>405</v>
      </c>
      <c r="J13" s="9">
        <f t="shared" si="6"/>
        <v>731</v>
      </c>
      <c r="K13" s="9">
        <f t="shared" si="6"/>
        <v>351</v>
      </c>
      <c r="L13" s="9">
        <f t="shared" si="6"/>
        <v>125</v>
      </c>
      <c r="M13" s="90">
        <f t="shared" si="6"/>
        <v>13</v>
      </c>
    </row>
    <row r="14" spans="1:13" s="34" customFormat="1" ht="15" customHeight="1">
      <c r="A14" s="437"/>
      <c r="B14" s="17" t="s">
        <v>2679</v>
      </c>
      <c r="C14" s="8" t="s">
        <v>2671</v>
      </c>
      <c r="D14" s="9">
        <f t="shared" ref="D14:M14" si="7">D28+D42+D56</f>
        <v>1235</v>
      </c>
      <c r="E14" s="9">
        <f t="shared" si="7"/>
        <v>0</v>
      </c>
      <c r="F14" s="9">
        <f t="shared" si="7"/>
        <v>0</v>
      </c>
      <c r="G14" s="9">
        <f t="shared" si="7"/>
        <v>29</v>
      </c>
      <c r="H14" s="9">
        <f t="shared" si="7"/>
        <v>202</v>
      </c>
      <c r="I14" s="9">
        <f t="shared" si="7"/>
        <v>255</v>
      </c>
      <c r="J14" s="9">
        <f t="shared" si="7"/>
        <v>484</v>
      </c>
      <c r="K14" s="9">
        <f t="shared" si="7"/>
        <v>206</v>
      </c>
      <c r="L14" s="9">
        <f t="shared" si="7"/>
        <v>55</v>
      </c>
      <c r="M14" s="90">
        <f t="shared" si="7"/>
        <v>4</v>
      </c>
    </row>
    <row r="15" spans="1:13" s="34" customFormat="1" ht="15" customHeight="1">
      <c r="A15" s="437"/>
      <c r="B15" s="18" t="s">
        <v>2678</v>
      </c>
      <c r="C15" s="8" t="s">
        <v>2673</v>
      </c>
      <c r="D15" s="9">
        <f t="shared" ref="D15:M15" si="8">D29+D43+D57</f>
        <v>1403</v>
      </c>
      <c r="E15" s="9">
        <f t="shared" si="8"/>
        <v>0</v>
      </c>
      <c r="F15" s="9">
        <f t="shared" si="8"/>
        <v>1</v>
      </c>
      <c r="G15" s="9">
        <f t="shared" si="8"/>
        <v>29</v>
      </c>
      <c r="H15" s="9">
        <f t="shared" si="8"/>
        <v>209</v>
      </c>
      <c r="I15" s="9">
        <f t="shared" si="8"/>
        <v>335</v>
      </c>
      <c r="J15" s="9">
        <f t="shared" si="8"/>
        <v>532</v>
      </c>
      <c r="K15" s="9">
        <f t="shared" si="8"/>
        <v>221</v>
      </c>
      <c r="L15" s="9">
        <f t="shared" si="8"/>
        <v>63</v>
      </c>
      <c r="M15" s="90">
        <f t="shared" si="8"/>
        <v>13</v>
      </c>
    </row>
    <row r="16" spans="1:13" s="34" customFormat="1" ht="15" customHeight="1">
      <c r="A16" s="437"/>
      <c r="B16" s="17" t="s">
        <v>2677</v>
      </c>
      <c r="C16" s="8" t="s">
        <v>2671</v>
      </c>
      <c r="D16" s="9">
        <f t="shared" ref="D16:M16" si="9">D30+D44+D58</f>
        <v>966</v>
      </c>
      <c r="E16" s="9">
        <f t="shared" si="9"/>
        <v>0</v>
      </c>
      <c r="F16" s="9">
        <f t="shared" si="9"/>
        <v>2</v>
      </c>
      <c r="G16" s="9">
        <f t="shared" si="9"/>
        <v>54</v>
      </c>
      <c r="H16" s="9">
        <f t="shared" si="9"/>
        <v>229</v>
      </c>
      <c r="I16" s="9">
        <f t="shared" si="9"/>
        <v>282</v>
      </c>
      <c r="J16" s="9">
        <f t="shared" si="9"/>
        <v>293</v>
      </c>
      <c r="K16" s="9">
        <f t="shared" si="9"/>
        <v>80</v>
      </c>
      <c r="L16" s="9">
        <f t="shared" si="9"/>
        <v>21</v>
      </c>
      <c r="M16" s="90">
        <f t="shared" si="9"/>
        <v>5</v>
      </c>
    </row>
    <row r="17" spans="1:13" s="34" customFormat="1" ht="15" customHeight="1">
      <c r="A17" s="437"/>
      <c r="B17" s="18" t="s">
        <v>2676</v>
      </c>
      <c r="C17" s="8" t="s">
        <v>2673</v>
      </c>
      <c r="D17" s="9">
        <f t="shared" ref="D17:M17" si="10">D31+D45+D59</f>
        <v>776</v>
      </c>
      <c r="E17" s="9">
        <f t="shared" si="10"/>
        <v>0</v>
      </c>
      <c r="F17" s="9">
        <f t="shared" si="10"/>
        <v>1</v>
      </c>
      <c r="G17" s="9">
        <f t="shared" si="10"/>
        <v>30</v>
      </c>
      <c r="H17" s="9">
        <f t="shared" si="10"/>
        <v>101</v>
      </c>
      <c r="I17" s="9">
        <f t="shared" si="10"/>
        <v>190</v>
      </c>
      <c r="J17" s="9">
        <f t="shared" si="10"/>
        <v>299</v>
      </c>
      <c r="K17" s="9">
        <f t="shared" si="10"/>
        <v>123</v>
      </c>
      <c r="L17" s="9">
        <f t="shared" si="10"/>
        <v>29</v>
      </c>
      <c r="M17" s="90">
        <f t="shared" si="10"/>
        <v>3</v>
      </c>
    </row>
    <row r="18" spans="1:13" s="34" customFormat="1" ht="15" customHeight="1">
      <c r="A18" s="437"/>
      <c r="B18" s="17" t="s">
        <v>2675</v>
      </c>
      <c r="C18" s="8" t="s">
        <v>2671</v>
      </c>
      <c r="D18" s="9">
        <f t="shared" ref="D18:M18" si="11">D32+D46+D60</f>
        <v>547</v>
      </c>
      <c r="E18" s="21">
        <f t="shared" si="11"/>
        <v>0</v>
      </c>
      <c r="F18" s="21">
        <f t="shared" si="11"/>
        <v>0</v>
      </c>
      <c r="G18" s="21">
        <f t="shared" si="11"/>
        <v>23</v>
      </c>
      <c r="H18" s="21">
        <f t="shared" si="11"/>
        <v>105</v>
      </c>
      <c r="I18" s="21">
        <f t="shared" si="11"/>
        <v>140</v>
      </c>
      <c r="J18" s="21">
        <f t="shared" si="11"/>
        <v>190</v>
      </c>
      <c r="K18" s="21">
        <f t="shared" si="11"/>
        <v>68</v>
      </c>
      <c r="L18" s="21">
        <f t="shared" si="11"/>
        <v>21</v>
      </c>
      <c r="M18" s="91">
        <f t="shared" si="11"/>
        <v>0</v>
      </c>
    </row>
    <row r="19" spans="1:13" s="34" customFormat="1" ht="15" customHeight="1">
      <c r="A19" s="437"/>
      <c r="B19" s="18" t="s">
        <v>2674</v>
      </c>
      <c r="C19" s="8" t="s">
        <v>2673</v>
      </c>
      <c r="D19" s="9">
        <f t="shared" ref="D19:M19" si="12">D33+D47+D61</f>
        <v>1076</v>
      </c>
      <c r="E19" s="21">
        <f t="shared" si="12"/>
        <v>0</v>
      </c>
      <c r="F19" s="21">
        <f t="shared" si="12"/>
        <v>0</v>
      </c>
      <c r="G19" s="21">
        <f t="shared" si="12"/>
        <v>25</v>
      </c>
      <c r="H19" s="21">
        <f t="shared" si="12"/>
        <v>166</v>
      </c>
      <c r="I19" s="21">
        <f t="shared" si="12"/>
        <v>253</v>
      </c>
      <c r="J19" s="21">
        <f t="shared" si="12"/>
        <v>387</v>
      </c>
      <c r="K19" s="21">
        <f t="shared" si="12"/>
        <v>178</v>
      </c>
      <c r="L19" s="21">
        <f t="shared" si="12"/>
        <v>59</v>
      </c>
      <c r="M19" s="91">
        <f t="shared" si="12"/>
        <v>8</v>
      </c>
    </row>
    <row r="20" spans="1:13" s="34" customFormat="1" ht="15" customHeight="1" thickBot="1">
      <c r="A20" s="438"/>
      <c r="B20" s="19" t="s">
        <v>2672</v>
      </c>
      <c r="C20" s="8" t="s">
        <v>2671</v>
      </c>
      <c r="D20" s="10">
        <f t="shared" ref="D20:M20" si="13">D34+D48+D62</f>
        <v>554</v>
      </c>
      <c r="E20" s="10">
        <f t="shared" si="13"/>
        <v>0</v>
      </c>
      <c r="F20" s="10">
        <f t="shared" si="13"/>
        <v>1</v>
      </c>
      <c r="G20" s="10">
        <f t="shared" si="13"/>
        <v>18</v>
      </c>
      <c r="H20" s="10">
        <f t="shared" si="13"/>
        <v>90</v>
      </c>
      <c r="I20" s="10">
        <f t="shared" si="13"/>
        <v>149</v>
      </c>
      <c r="J20" s="10">
        <f t="shared" si="13"/>
        <v>197</v>
      </c>
      <c r="K20" s="10">
        <f t="shared" si="13"/>
        <v>87</v>
      </c>
      <c r="L20" s="10">
        <f t="shared" si="13"/>
        <v>11</v>
      </c>
      <c r="M20" s="92">
        <f t="shared" si="13"/>
        <v>1</v>
      </c>
    </row>
    <row r="21" spans="1:13" s="34" customFormat="1" ht="15" customHeight="1">
      <c r="A21" s="476" t="s">
        <v>2689</v>
      </c>
      <c r="B21" s="16" t="s">
        <v>2686</v>
      </c>
      <c r="C21" s="6" t="s">
        <v>2673</v>
      </c>
      <c r="D21" s="7">
        <v>21077</v>
      </c>
      <c r="E21" s="7">
        <v>0</v>
      </c>
      <c r="F21" s="7">
        <v>22</v>
      </c>
      <c r="G21" s="7">
        <v>749</v>
      </c>
      <c r="H21" s="7">
        <v>4110</v>
      </c>
      <c r="I21" s="7">
        <v>7291</v>
      </c>
      <c r="J21" s="7">
        <v>5973</v>
      </c>
      <c r="K21" s="7">
        <v>2217</v>
      </c>
      <c r="L21" s="7">
        <v>647</v>
      </c>
      <c r="M21" s="89">
        <v>68</v>
      </c>
    </row>
    <row r="22" spans="1:13" s="34" customFormat="1" ht="15" customHeight="1">
      <c r="A22" s="477"/>
      <c r="B22" s="17" t="s">
        <v>2685</v>
      </c>
      <c r="C22" s="8" t="s">
        <v>2671</v>
      </c>
      <c r="D22" s="9">
        <v>10303</v>
      </c>
      <c r="E22" s="9">
        <v>0</v>
      </c>
      <c r="F22" s="9">
        <v>15</v>
      </c>
      <c r="G22" s="9">
        <v>523</v>
      </c>
      <c r="H22" s="9">
        <v>1845</v>
      </c>
      <c r="I22" s="9">
        <v>3005</v>
      </c>
      <c r="J22" s="9">
        <v>3266</v>
      </c>
      <c r="K22" s="9">
        <v>1321</v>
      </c>
      <c r="L22" s="9">
        <v>313</v>
      </c>
      <c r="M22" s="90">
        <v>15</v>
      </c>
    </row>
    <row r="23" spans="1:13" s="34" customFormat="1" ht="15" customHeight="1">
      <c r="A23" s="477"/>
      <c r="B23" s="18" t="s">
        <v>2684</v>
      </c>
      <c r="C23" s="8" t="s">
        <v>2673</v>
      </c>
      <c r="D23" s="9">
        <v>12646</v>
      </c>
      <c r="E23" s="9">
        <v>0</v>
      </c>
      <c r="F23" s="9">
        <v>15</v>
      </c>
      <c r="G23" s="9">
        <v>557</v>
      </c>
      <c r="H23" s="9">
        <v>2816</v>
      </c>
      <c r="I23" s="9">
        <v>5154</v>
      </c>
      <c r="J23" s="9">
        <v>2918</v>
      </c>
      <c r="K23" s="9">
        <v>918</v>
      </c>
      <c r="L23" s="9">
        <v>250</v>
      </c>
      <c r="M23" s="90">
        <v>18</v>
      </c>
    </row>
    <row r="24" spans="1:13" s="34" customFormat="1" ht="15" customHeight="1">
      <c r="A24" s="477"/>
      <c r="B24" s="17" t="s">
        <v>2683</v>
      </c>
      <c r="C24" s="8" t="s">
        <v>2671</v>
      </c>
      <c r="D24" s="9">
        <v>5214</v>
      </c>
      <c r="E24" s="9">
        <v>0</v>
      </c>
      <c r="F24" s="9">
        <v>11</v>
      </c>
      <c r="G24" s="9">
        <v>342</v>
      </c>
      <c r="H24" s="9">
        <v>924</v>
      </c>
      <c r="I24" s="9">
        <v>1718</v>
      </c>
      <c r="J24" s="9">
        <v>1415</v>
      </c>
      <c r="K24" s="9">
        <v>644</v>
      </c>
      <c r="L24" s="9">
        <v>156</v>
      </c>
      <c r="M24" s="90">
        <v>4</v>
      </c>
    </row>
    <row r="25" spans="1:13" s="34" customFormat="1" ht="15" customHeight="1">
      <c r="A25" s="477"/>
      <c r="B25" s="18" t="s">
        <v>2682</v>
      </c>
      <c r="C25" s="8" t="s">
        <v>2673</v>
      </c>
      <c r="D25" s="9">
        <v>3348</v>
      </c>
      <c r="E25" s="9">
        <v>0</v>
      </c>
      <c r="F25" s="9">
        <v>4</v>
      </c>
      <c r="G25" s="9">
        <v>77</v>
      </c>
      <c r="H25" s="9">
        <v>541</v>
      </c>
      <c r="I25" s="9">
        <v>964</v>
      </c>
      <c r="J25" s="9">
        <v>1172</v>
      </c>
      <c r="K25" s="9">
        <v>446</v>
      </c>
      <c r="L25" s="9">
        <v>127</v>
      </c>
      <c r="M25" s="90">
        <v>17</v>
      </c>
    </row>
    <row r="26" spans="1:13" s="34" customFormat="1" ht="15" customHeight="1">
      <c r="A26" s="477"/>
      <c r="B26" s="17" t="s">
        <v>2681</v>
      </c>
      <c r="C26" s="8" t="s">
        <v>2671</v>
      </c>
      <c r="D26" s="9">
        <v>1851</v>
      </c>
      <c r="E26" s="9">
        <v>0</v>
      </c>
      <c r="F26" s="9">
        <v>1</v>
      </c>
      <c r="G26" s="9">
        <v>57</v>
      </c>
      <c r="H26" s="9">
        <v>299</v>
      </c>
      <c r="I26" s="9">
        <v>473</v>
      </c>
      <c r="J26" s="9">
        <v>714</v>
      </c>
      <c r="K26" s="9">
        <v>252</v>
      </c>
      <c r="L26" s="9">
        <v>51</v>
      </c>
      <c r="M26" s="90">
        <v>4</v>
      </c>
    </row>
    <row r="27" spans="1:13" s="34" customFormat="1" ht="15" customHeight="1">
      <c r="A27" s="477"/>
      <c r="B27" s="18" t="s">
        <v>2680</v>
      </c>
      <c r="C27" s="8" t="s">
        <v>2673</v>
      </c>
      <c r="D27" s="9">
        <v>1901</v>
      </c>
      <c r="E27" s="9">
        <v>0</v>
      </c>
      <c r="F27" s="9">
        <v>1</v>
      </c>
      <c r="G27" s="9">
        <v>31</v>
      </c>
      <c r="H27" s="9">
        <v>280</v>
      </c>
      <c r="I27" s="9">
        <v>399</v>
      </c>
      <c r="J27" s="9">
        <v>712</v>
      </c>
      <c r="K27" s="9">
        <v>345</v>
      </c>
      <c r="L27" s="9">
        <v>123</v>
      </c>
      <c r="M27" s="90">
        <v>10</v>
      </c>
    </row>
    <row r="28" spans="1:13" s="34" customFormat="1" ht="15" customHeight="1">
      <c r="A28" s="477"/>
      <c r="B28" s="17" t="s">
        <v>2679</v>
      </c>
      <c r="C28" s="8" t="s">
        <v>2671</v>
      </c>
      <c r="D28" s="9">
        <v>1191</v>
      </c>
      <c r="E28" s="9">
        <v>0</v>
      </c>
      <c r="F28" s="9">
        <v>0</v>
      </c>
      <c r="G28" s="9">
        <v>29</v>
      </c>
      <c r="H28" s="9">
        <v>200</v>
      </c>
      <c r="I28" s="9">
        <v>247</v>
      </c>
      <c r="J28" s="9">
        <v>466</v>
      </c>
      <c r="K28" s="9">
        <v>195</v>
      </c>
      <c r="L28" s="9">
        <v>53</v>
      </c>
      <c r="M28" s="90">
        <v>1</v>
      </c>
    </row>
    <row r="29" spans="1:13" s="34" customFormat="1" ht="15" customHeight="1">
      <c r="A29" s="477"/>
      <c r="B29" s="18" t="s">
        <v>2678</v>
      </c>
      <c r="C29" s="8" t="s">
        <v>2673</v>
      </c>
      <c r="D29" s="9">
        <v>1359</v>
      </c>
      <c r="E29" s="9">
        <v>0</v>
      </c>
      <c r="F29" s="9">
        <v>1</v>
      </c>
      <c r="G29" s="9">
        <v>29</v>
      </c>
      <c r="H29" s="9">
        <v>208</v>
      </c>
      <c r="I29" s="9">
        <v>332</v>
      </c>
      <c r="J29" s="9">
        <v>501</v>
      </c>
      <c r="K29" s="9">
        <v>214</v>
      </c>
      <c r="L29" s="9">
        <v>62</v>
      </c>
      <c r="M29" s="90">
        <v>12</v>
      </c>
    </row>
    <row r="30" spans="1:13" s="34" customFormat="1" ht="15" customHeight="1">
      <c r="A30" s="477"/>
      <c r="B30" s="17" t="s">
        <v>2677</v>
      </c>
      <c r="C30" s="8" t="s">
        <v>2671</v>
      </c>
      <c r="D30" s="9">
        <v>952</v>
      </c>
      <c r="E30" s="9">
        <v>0</v>
      </c>
      <c r="F30" s="9">
        <v>2</v>
      </c>
      <c r="G30" s="9">
        <v>54</v>
      </c>
      <c r="H30" s="9">
        <v>228</v>
      </c>
      <c r="I30" s="9">
        <v>278</v>
      </c>
      <c r="J30" s="9">
        <v>287</v>
      </c>
      <c r="K30" s="9">
        <v>77</v>
      </c>
      <c r="L30" s="9">
        <v>21</v>
      </c>
      <c r="M30" s="90">
        <v>5</v>
      </c>
    </row>
    <row r="31" spans="1:13" s="34" customFormat="1" ht="15" customHeight="1">
      <c r="A31" s="477"/>
      <c r="B31" s="18" t="s">
        <v>2676</v>
      </c>
      <c r="C31" s="8" t="s">
        <v>2673</v>
      </c>
      <c r="D31" s="9">
        <v>747</v>
      </c>
      <c r="E31" s="9">
        <v>0</v>
      </c>
      <c r="F31" s="9">
        <v>1</v>
      </c>
      <c r="G31" s="9">
        <v>30</v>
      </c>
      <c r="H31" s="9">
        <v>99</v>
      </c>
      <c r="I31" s="9">
        <v>189</v>
      </c>
      <c r="J31" s="9">
        <v>283</v>
      </c>
      <c r="K31" s="9">
        <v>116</v>
      </c>
      <c r="L31" s="9">
        <v>26</v>
      </c>
      <c r="M31" s="90">
        <v>3</v>
      </c>
    </row>
    <row r="32" spans="1:13" s="34" customFormat="1" ht="15" customHeight="1">
      <c r="A32" s="448"/>
      <c r="B32" s="17" t="s">
        <v>2675</v>
      </c>
      <c r="C32" s="8" t="s">
        <v>2671</v>
      </c>
      <c r="D32" s="21">
        <v>541</v>
      </c>
      <c r="E32" s="21">
        <v>0</v>
      </c>
      <c r="F32" s="21">
        <v>0</v>
      </c>
      <c r="G32" s="21">
        <v>23</v>
      </c>
      <c r="H32" s="21">
        <v>104</v>
      </c>
      <c r="I32" s="21">
        <v>140</v>
      </c>
      <c r="J32" s="21">
        <v>187</v>
      </c>
      <c r="K32" s="21">
        <v>66</v>
      </c>
      <c r="L32" s="21">
        <v>21</v>
      </c>
      <c r="M32" s="91">
        <v>0</v>
      </c>
    </row>
    <row r="33" spans="1:13" s="34" customFormat="1" ht="15" customHeight="1">
      <c r="A33" s="448"/>
      <c r="B33" s="18" t="s">
        <v>2674</v>
      </c>
      <c r="C33" s="8" t="s">
        <v>2673</v>
      </c>
      <c r="D33" s="21">
        <v>1076</v>
      </c>
      <c r="E33" s="21">
        <v>0</v>
      </c>
      <c r="F33" s="21">
        <v>0</v>
      </c>
      <c r="G33" s="21">
        <v>25</v>
      </c>
      <c r="H33" s="21">
        <v>166</v>
      </c>
      <c r="I33" s="21">
        <v>253</v>
      </c>
      <c r="J33" s="21">
        <v>387</v>
      </c>
      <c r="K33" s="21">
        <v>178</v>
      </c>
      <c r="L33" s="21">
        <v>59</v>
      </c>
      <c r="M33" s="91">
        <v>8</v>
      </c>
    </row>
    <row r="34" spans="1:13" s="34" customFormat="1" ht="15" customHeight="1" thickBot="1">
      <c r="A34" s="478"/>
      <c r="B34" s="19" t="s">
        <v>2672</v>
      </c>
      <c r="C34" s="8" t="s">
        <v>2671</v>
      </c>
      <c r="D34" s="10">
        <v>554</v>
      </c>
      <c r="E34" s="10">
        <v>0</v>
      </c>
      <c r="F34" s="10">
        <v>1</v>
      </c>
      <c r="G34" s="10">
        <v>18</v>
      </c>
      <c r="H34" s="10">
        <v>90</v>
      </c>
      <c r="I34" s="10">
        <v>149</v>
      </c>
      <c r="J34" s="10">
        <v>197</v>
      </c>
      <c r="K34" s="10">
        <v>87</v>
      </c>
      <c r="L34" s="10">
        <v>11</v>
      </c>
      <c r="M34" s="92">
        <v>1</v>
      </c>
    </row>
    <row r="35" spans="1:13" s="34" customFormat="1" ht="15" customHeight="1">
      <c r="A35" s="436" t="s">
        <v>2688</v>
      </c>
      <c r="B35" s="16" t="s">
        <v>2686</v>
      </c>
      <c r="C35" s="6" t="s">
        <v>2673</v>
      </c>
      <c r="D35" s="35">
        <f t="shared" ref="D35:D62" si="14">SUM(E35:M35)</f>
        <v>77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0</v>
      </c>
      <c r="H35" s="35">
        <f t="shared" si="15"/>
        <v>3</v>
      </c>
      <c r="I35" s="35">
        <f t="shared" si="15"/>
        <v>20</v>
      </c>
      <c r="J35" s="35">
        <f t="shared" si="15"/>
        <v>25</v>
      </c>
      <c r="K35" s="35">
        <f t="shared" si="15"/>
        <v>9</v>
      </c>
      <c r="L35" s="35">
        <f t="shared" si="15"/>
        <v>11</v>
      </c>
      <c r="M35" s="35">
        <f t="shared" si="15"/>
        <v>9</v>
      </c>
    </row>
    <row r="36" spans="1:13" s="34" customFormat="1" ht="15" customHeight="1">
      <c r="A36" s="437"/>
      <c r="B36" s="17" t="s">
        <v>2685</v>
      </c>
      <c r="C36" s="8" t="s">
        <v>2671</v>
      </c>
      <c r="D36" s="35">
        <f t="shared" si="14"/>
        <v>61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6</v>
      </c>
      <c r="I36" s="35">
        <f t="shared" si="16"/>
        <v>16</v>
      </c>
      <c r="J36" s="35">
        <f t="shared" si="16"/>
        <v>12</v>
      </c>
      <c r="K36" s="35">
        <f t="shared" si="16"/>
        <v>16</v>
      </c>
      <c r="L36" s="35">
        <f t="shared" si="16"/>
        <v>10</v>
      </c>
      <c r="M36" s="35">
        <f t="shared" si="16"/>
        <v>1</v>
      </c>
    </row>
    <row r="37" spans="1:13" s="34" customFormat="1" ht="15" customHeight="1">
      <c r="A37" s="437"/>
      <c r="B37" s="18" t="s">
        <v>2684</v>
      </c>
      <c r="C37" s="8" t="s">
        <v>2673</v>
      </c>
      <c r="D37" s="35">
        <f t="shared" si="14"/>
        <v>27</v>
      </c>
      <c r="E37" s="35">
        <v>0</v>
      </c>
      <c r="F37" s="35">
        <v>0</v>
      </c>
      <c r="G37" s="35">
        <v>0</v>
      </c>
      <c r="H37" s="35">
        <v>3</v>
      </c>
      <c r="I37" s="35">
        <v>8</v>
      </c>
      <c r="J37" s="35">
        <v>5</v>
      </c>
      <c r="K37" s="35">
        <v>3</v>
      </c>
      <c r="L37" s="35">
        <v>3</v>
      </c>
      <c r="M37" s="35">
        <v>5</v>
      </c>
    </row>
    <row r="38" spans="1:13" s="34" customFormat="1" ht="15" customHeight="1">
      <c r="A38" s="437"/>
      <c r="B38" s="17" t="s">
        <v>2683</v>
      </c>
      <c r="C38" s="8" t="s">
        <v>2671</v>
      </c>
      <c r="D38" s="35">
        <f t="shared" si="14"/>
        <v>33</v>
      </c>
      <c r="E38" s="35">
        <v>0</v>
      </c>
      <c r="F38" s="35">
        <v>0</v>
      </c>
      <c r="G38" s="35">
        <v>0</v>
      </c>
      <c r="H38" s="35">
        <v>4</v>
      </c>
      <c r="I38" s="35">
        <v>7</v>
      </c>
      <c r="J38" s="35">
        <v>9</v>
      </c>
      <c r="K38" s="35">
        <v>8</v>
      </c>
      <c r="L38" s="35">
        <v>4</v>
      </c>
      <c r="M38" s="35">
        <v>1</v>
      </c>
    </row>
    <row r="39" spans="1:13" s="34" customFormat="1" ht="15" customHeight="1">
      <c r="A39" s="437"/>
      <c r="B39" s="18" t="s">
        <v>2682</v>
      </c>
      <c r="C39" s="8" t="s">
        <v>2673</v>
      </c>
      <c r="D39" s="35">
        <f t="shared" si="14"/>
        <v>32</v>
      </c>
      <c r="E39" s="35">
        <v>0</v>
      </c>
      <c r="F39" s="35">
        <v>0</v>
      </c>
      <c r="G39" s="35">
        <v>0</v>
      </c>
      <c r="H39" s="35">
        <v>0</v>
      </c>
      <c r="I39" s="35">
        <v>9</v>
      </c>
      <c r="J39" s="35">
        <v>8</v>
      </c>
      <c r="K39" s="35">
        <v>4</v>
      </c>
      <c r="L39" s="35">
        <v>8</v>
      </c>
      <c r="M39" s="35">
        <v>3</v>
      </c>
    </row>
    <row r="40" spans="1:13" s="34" customFormat="1" ht="15" customHeight="1">
      <c r="A40" s="437"/>
      <c r="B40" s="17" t="s">
        <v>2681</v>
      </c>
      <c r="C40" s="8" t="s">
        <v>2671</v>
      </c>
      <c r="D40" s="35">
        <f t="shared" si="14"/>
        <v>20</v>
      </c>
      <c r="E40" s="35">
        <v>0</v>
      </c>
      <c r="F40" s="35">
        <v>0</v>
      </c>
      <c r="G40" s="35">
        <v>0</v>
      </c>
      <c r="H40" s="35">
        <v>2</v>
      </c>
      <c r="I40" s="35">
        <v>4</v>
      </c>
      <c r="J40" s="35">
        <v>2</v>
      </c>
      <c r="K40" s="35">
        <v>6</v>
      </c>
      <c r="L40" s="35">
        <v>6</v>
      </c>
      <c r="M40" s="35">
        <v>0</v>
      </c>
    </row>
    <row r="41" spans="1:13" s="34" customFormat="1" ht="15" customHeight="1">
      <c r="A41" s="437"/>
      <c r="B41" s="18" t="s">
        <v>2680</v>
      </c>
      <c r="C41" s="8" t="s">
        <v>2673</v>
      </c>
      <c r="D41" s="35">
        <f t="shared" si="14"/>
        <v>7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2679</v>
      </c>
      <c r="C42" s="8" t="s">
        <v>2671</v>
      </c>
      <c r="D42" s="35">
        <f t="shared" si="14"/>
        <v>6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1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2678</v>
      </c>
      <c r="C43" s="8" t="s">
        <v>2673</v>
      </c>
      <c r="D43" s="35">
        <f t="shared" si="14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9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2677</v>
      </c>
      <c r="C44" s="8" t="s">
        <v>2671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2676</v>
      </c>
      <c r="C45" s="8" t="s">
        <v>2673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2675</v>
      </c>
      <c r="C46" s="8" t="s">
        <v>2671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2674</v>
      </c>
      <c r="C47" s="8" t="s">
        <v>2673</v>
      </c>
      <c r="D47" s="35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34" customFormat="1" ht="15" customHeight="1" thickBot="1">
      <c r="A48" s="438"/>
      <c r="B48" s="19" t="s">
        <v>2672</v>
      </c>
      <c r="C48" s="8" t="s">
        <v>2671</v>
      </c>
      <c r="D48" s="35">
        <f t="shared" si="14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s="34" customFormat="1" ht="15" customHeight="1">
      <c r="A49" s="437" t="s">
        <v>2687</v>
      </c>
      <c r="B49" s="20" t="s">
        <v>2686</v>
      </c>
      <c r="C49" s="11" t="s">
        <v>2673</v>
      </c>
      <c r="D49" s="35">
        <f t="shared" si="14"/>
        <v>250</v>
      </c>
      <c r="E49" s="39">
        <f t="shared" ref="E49:M49" si="17">SUM(E51,E53,E55,E57,E59,E61)</f>
        <v>0</v>
      </c>
      <c r="F49" s="39">
        <f t="shared" si="17"/>
        <v>0</v>
      </c>
      <c r="G49" s="39">
        <f t="shared" si="17"/>
        <v>0</v>
      </c>
      <c r="H49" s="39">
        <f t="shared" si="17"/>
        <v>7</v>
      </c>
      <c r="I49" s="39">
        <f t="shared" si="17"/>
        <v>23</v>
      </c>
      <c r="J49" s="39">
        <f t="shared" si="17"/>
        <v>121</v>
      </c>
      <c r="K49" s="39">
        <f t="shared" si="17"/>
        <v>61</v>
      </c>
      <c r="L49" s="39">
        <f t="shared" si="17"/>
        <v>22</v>
      </c>
      <c r="M49" s="39">
        <f t="shared" si="17"/>
        <v>16</v>
      </c>
    </row>
    <row r="50" spans="1:13" s="34" customFormat="1" ht="15" customHeight="1">
      <c r="A50" s="437"/>
      <c r="B50" s="17" t="s">
        <v>2685</v>
      </c>
      <c r="C50" s="8" t="s">
        <v>2671</v>
      </c>
      <c r="D50" s="35">
        <f t="shared" si="14"/>
        <v>156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1</v>
      </c>
      <c r="H50" s="39">
        <f t="shared" si="18"/>
        <v>9</v>
      </c>
      <c r="I50" s="39">
        <f t="shared" si="18"/>
        <v>28</v>
      </c>
      <c r="J50" s="39">
        <f t="shared" si="18"/>
        <v>58</v>
      </c>
      <c r="K50" s="39">
        <f t="shared" si="18"/>
        <v>39</v>
      </c>
      <c r="L50" s="39">
        <f t="shared" si="18"/>
        <v>10</v>
      </c>
      <c r="M50" s="39">
        <f t="shared" si="18"/>
        <v>11</v>
      </c>
    </row>
    <row r="51" spans="1:13" s="34" customFormat="1" ht="15" customHeight="1">
      <c r="A51" s="437"/>
      <c r="B51" s="18" t="s">
        <v>2684</v>
      </c>
      <c r="C51" s="8" t="s">
        <v>2673</v>
      </c>
      <c r="D51" s="35">
        <f t="shared" si="14"/>
        <v>100</v>
      </c>
      <c r="E51" s="35">
        <v>0</v>
      </c>
      <c r="F51" s="35">
        <v>0</v>
      </c>
      <c r="G51" s="35">
        <v>0</v>
      </c>
      <c r="H51" s="35">
        <v>1</v>
      </c>
      <c r="I51" s="35">
        <v>13</v>
      </c>
      <c r="J51" s="35">
        <v>39</v>
      </c>
      <c r="K51" s="35">
        <v>31</v>
      </c>
      <c r="L51" s="35">
        <v>8</v>
      </c>
      <c r="M51" s="35">
        <v>8</v>
      </c>
    </row>
    <row r="52" spans="1:13" s="34" customFormat="1" ht="15" customHeight="1">
      <c r="A52" s="437"/>
      <c r="B52" s="17" t="s">
        <v>2683</v>
      </c>
      <c r="C52" s="8" t="s">
        <v>2671</v>
      </c>
      <c r="D52" s="35">
        <f t="shared" si="14"/>
        <v>68</v>
      </c>
      <c r="E52" s="35">
        <v>0</v>
      </c>
      <c r="F52" s="35">
        <v>0</v>
      </c>
      <c r="G52" s="35">
        <v>0</v>
      </c>
      <c r="H52" s="35">
        <v>3</v>
      </c>
      <c r="I52" s="35">
        <v>17</v>
      </c>
      <c r="J52" s="35">
        <v>19</v>
      </c>
      <c r="K52" s="35">
        <v>18</v>
      </c>
      <c r="L52" s="35">
        <v>6</v>
      </c>
      <c r="M52" s="35">
        <v>5</v>
      </c>
    </row>
    <row r="53" spans="1:13" s="34" customFormat="1" ht="15" customHeight="1">
      <c r="A53" s="437"/>
      <c r="B53" s="18" t="s">
        <v>2682</v>
      </c>
      <c r="C53" s="8" t="s">
        <v>2673</v>
      </c>
      <c r="D53" s="35">
        <f t="shared" si="14"/>
        <v>58</v>
      </c>
      <c r="E53" s="35">
        <v>0</v>
      </c>
      <c r="F53" s="35">
        <v>0</v>
      </c>
      <c r="G53" s="35">
        <v>0</v>
      </c>
      <c r="H53" s="35">
        <v>2</v>
      </c>
      <c r="I53" s="35">
        <v>3</v>
      </c>
      <c r="J53" s="35">
        <v>28</v>
      </c>
      <c r="K53" s="35">
        <v>12</v>
      </c>
      <c r="L53" s="35">
        <v>8</v>
      </c>
      <c r="M53" s="35">
        <v>5</v>
      </c>
    </row>
    <row r="54" spans="1:13" s="34" customFormat="1" ht="15" customHeight="1">
      <c r="A54" s="437"/>
      <c r="B54" s="17" t="s">
        <v>2681</v>
      </c>
      <c r="C54" s="8" t="s">
        <v>2671</v>
      </c>
      <c r="D54" s="35">
        <f t="shared" si="14"/>
        <v>32</v>
      </c>
      <c r="E54" s="35">
        <v>0</v>
      </c>
      <c r="F54" s="35">
        <v>0</v>
      </c>
      <c r="G54" s="35">
        <v>1</v>
      </c>
      <c r="H54" s="35">
        <v>2</v>
      </c>
      <c r="I54" s="35">
        <v>4</v>
      </c>
      <c r="J54" s="35">
        <v>13</v>
      </c>
      <c r="K54" s="35">
        <v>7</v>
      </c>
      <c r="L54" s="35">
        <v>2</v>
      </c>
      <c r="M54" s="35">
        <v>3</v>
      </c>
    </row>
    <row r="55" spans="1:13" s="34" customFormat="1" ht="15" customHeight="1">
      <c r="A55" s="437"/>
      <c r="B55" s="18" t="s">
        <v>2680</v>
      </c>
      <c r="C55" s="8" t="s">
        <v>2673</v>
      </c>
      <c r="D55" s="35">
        <f t="shared" si="14"/>
        <v>30</v>
      </c>
      <c r="E55" s="35">
        <v>0</v>
      </c>
      <c r="F55" s="35">
        <v>0</v>
      </c>
      <c r="G55" s="35">
        <v>0</v>
      </c>
      <c r="H55" s="35">
        <v>1</v>
      </c>
      <c r="I55" s="35">
        <v>4</v>
      </c>
      <c r="J55" s="35">
        <v>16</v>
      </c>
      <c r="K55" s="35">
        <v>5</v>
      </c>
      <c r="L55" s="35">
        <v>2</v>
      </c>
      <c r="M55" s="35">
        <v>2</v>
      </c>
    </row>
    <row r="56" spans="1:13" s="34" customFormat="1" ht="15" customHeight="1">
      <c r="A56" s="437"/>
      <c r="B56" s="17" t="s">
        <v>2679</v>
      </c>
      <c r="C56" s="8" t="s">
        <v>2671</v>
      </c>
      <c r="D56" s="35">
        <f t="shared" si="14"/>
        <v>38</v>
      </c>
      <c r="E56" s="35">
        <v>0</v>
      </c>
      <c r="F56" s="35">
        <v>0</v>
      </c>
      <c r="G56" s="35">
        <v>0</v>
      </c>
      <c r="H56" s="35">
        <v>2</v>
      </c>
      <c r="I56" s="35">
        <v>5</v>
      </c>
      <c r="J56" s="35">
        <v>17</v>
      </c>
      <c r="K56" s="35">
        <v>9</v>
      </c>
      <c r="L56" s="35">
        <v>2</v>
      </c>
      <c r="M56" s="35">
        <v>3</v>
      </c>
    </row>
    <row r="57" spans="1:13" s="34" customFormat="1" ht="15" customHeight="1">
      <c r="A57" s="437"/>
      <c r="B57" s="18" t="s">
        <v>2678</v>
      </c>
      <c r="C57" s="8" t="s">
        <v>2673</v>
      </c>
      <c r="D57" s="35">
        <f t="shared" si="14"/>
        <v>33</v>
      </c>
      <c r="E57" s="35">
        <v>0</v>
      </c>
      <c r="F57" s="35">
        <v>0</v>
      </c>
      <c r="G57" s="35">
        <v>0</v>
      </c>
      <c r="H57" s="35">
        <v>1</v>
      </c>
      <c r="I57" s="35">
        <v>2</v>
      </c>
      <c r="J57" s="35">
        <v>22</v>
      </c>
      <c r="K57" s="35">
        <v>6</v>
      </c>
      <c r="L57" s="35">
        <v>1</v>
      </c>
      <c r="M57" s="35">
        <v>1</v>
      </c>
    </row>
    <row r="58" spans="1:13" s="34" customFormat="1" ht="15" customHeight="1">
      <c r="A58" s="437"/>
      <c r="B58" s="17" t="s">
        <v>2677</v>
      </c>
      <c r="C58" s="8" t="s">
        <v>2671</v>
      </c>
      <c r="D58" s="35">
        <f t="shared" si="14"/>
        <v>12</v>
      </c>
      <c r="E58" s="35">
        <v>0</v>
      </c>
      <c r="F58" s="35">
        <v>0</v>
      </c>
      <c r="G58" s="35">
        <v>0</v>
      </c>
      <c r="H58" s="35">
        <v>1</v>
      </c>
      <c r="I58" s="35">
        <v>2</v>
      </c>
      <c r="J58" s="35">
        <v>6</v>
      </c>
      <c r="K58" s="35">
        <v>3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2676</v>
      </c>
      <c r="C59" s="8" t="s">
        <v>2673</v>
      </c>
      <c r="D59" s="35">
        <f t="shared" si="14"/>
        <v>29</v>
      </c>
      <c r="E59" s="35">
        <v>0</v>
      </c>
      <c r="F59" s="35">
        <v>0</v>
      </c>
      <c r="G59" s="35">
        <v>0</v>
      </c>
      <c r="H59" s="35">
        <v>2</v>
      </c>
      <c r="I59" s="35">
        <v>1</v>
      </c>
      <c r="J59" s="35">
        <v>16</v>
      </c>
      <c r="K59" s="35">
        <v>7</v>
      </c>
      <c r="L59" s="35">
        <v>3</v>
      </c>
      <c r="M59" s="35">
        <v>0</v>
      </c>
    </row>
    <row r="60" spans="1:13" s="34" customFormat="1" ht="15" customHeight="1">
      <c r="A60" s="437"/>
      <c r="B60" s="17" t="s">
        <v>2675</v>
      </c>
      <c r="C60" s="8" t="s">
        <v>2671</v>
      </c>
      <c r="D60" s="35">
        <f t="shared" si="14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</row>
    <row r="61" spans="1:13" s="34" customFormat="1" ht="15" customHeight="1">
      <c r="A61" s="437"/>
      <c r="B61" s="18" t="s">
        <v>2674</v>
      </c>
      <c r="C61" s="8" t="s">
        <v>2673</v>
      </c>
      <c r="D61" s="35">
        <f t="shared" si="14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2672</v>
      </c>
      <c r="C62" s="8" t="s">
        <v>2671</v>
      </c>
      <c r="D62" s="35">
        <f t="shared" si="14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2670</v>
      </c>
    </row>
    <row r="64" spans="1:13" s="14" customFormat="1" ht="14.25">
      <c r="A64" s="30" t="s">
        <v>2669</v>
      </c>
    </row>
    <row r="65" spans="1:3" s="14" customFormat="1" ht="14.25">
      <c r="A65" s="30" t="s">
        <v>59</v>
      </c>
      <c r="B65" s="31"/>
      <c r="C65" s="31"/>
    </row>
    <row r="66" spans="1:3" s="14" customFormat="1" ht="14.25">
      <c r="A66" s="30" t="s">
        <v>2668</v>
      </c>
    </row>
    <row r="67" spans="1:3" s="14" customFormat="1" ht="14.25">
      <c r="A67" s="30" t="s">
        <v>2667</v>
      </c>
    </row>
    <row r="68" spans="1:3" s="15" customFormat="1" ht="14.25">
      <c r="A68" s="30" t="s">
        <v>62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B4:K4"/>
    <mergeCell ref="L4:M4"/>
    <mergeCell ref="A1:M1"/>
    <mergeCell ref="A2:M2"/>
    <mergeCell ref="B3:K3"/>
    <mergeCell ref="L3:M3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workbookViewId="0">
      <selection activeCell="D39" sqref="D39"/>
    </sheetView>
  </sheetViews>
  <sheetFormatPr defaultRowHeight="16.5"/>
  <cols>
    <col min="1" max="1" width="13.5" style="299" customWidth="1"/>
    <col min="2" max="2" width="12.625" style="298" customWidth="1"/>
    <col min="3" max="3" width="11.375" style="298" customWidth="1"/>
    <col min="4" max="4" width="9.5" style="298" customWidth="1"/>
    <col min="5" max="5" width="6.125" style="298" customWidth="1"/>
    <col min="6" max="6" width="6.75" style="298" customWidth="1"/>
    <col min="7" max="7" width="7.5" style="298" customWidth="1"/>
    <col min="8" max="8" width="7.125" style="298" customWidth="1"/>
    <col min="9" max="9" width="7.75" style="298" customWidth="1"/>
    <col min="10" max="10" width="6.75" style="298" customWidth="1"/>
    <col min="11" max="11" width="6.875" style="298" customWidth="1"/>
    <col min="12" max="12" width="6.625" style="298" customWidth="1"/>
    <col min="13" max="13" width="6.125" style="298" customWidth="1"/>
    <col min="14" max="256" width="9" style="298"/>
    <col min="257" max="257" width="13.5" style="298" customWidth="1"/>
    <col min="258" max="258" width="12.625" style="298" customWidth="1"/>
    <col min="259" max="259" width="11.375" style="298" customWidth="1"/>
    <col min="260" max="260" width="9.5" style="298" customWidth="1"/>
    <col min="261" max="261" width="6.125" style="298" customWidth="1"/>
    <col min="262" max="262" width="6.75" style="298" customWidth="1"/>
    <col min="263" max="263" width="7.5" style="298" customWidth="1"/>
    <col min="264" max="264" width="7.125" style="298" customWidth="1"/>
    <col min="265" max="265" width="7.75" style="298" customWidth="1"/>
    <col min="266" max="266" width="6.75" style="298" customWidth="1"/>
    <col min="267" max="267" width="6.875" style="298" customWidth="1"/>
    <col min="268" max="269" width="6.125" style="298" customWidth="1"/>
    <col min="270" max="512" width="9" style="298"/>
    <col min="513" max="513" width="13.5" style="298" customWidth="1"/>
    <col min="514" max="514" width="12.625" style="298" customWidth="1"/>
    <col min="515" max="515" width="11.375" style="298" customWidth="1"/>
    <col min="516" max="516" width="9.5" style="298" customWidth="1"/>
    <col min="517" max="517" width="6.125" style="298" customWidth="1"/>
    <col min="518" max="518" width="6.75" style="298" customWidth="1"/>
    <col min="519" max="519" width="7.5" style="298" customWidth="1"/>
    <col min="520" max="520" width="7.125" style="298" customWidth="1"/>
    <col min="521" max="521" width="7.75" style="298" customWidth="1"/>
    <col min="522" max="522" width="6.75" style="298" customWidth="1"/>
    <col min="523" max="523" width="6.875" style="298" customWidth="1"/>
    <col min="524" max="525" width="6.125" style="298" customWidth="1"/>
    <col min="526" max="768" width="9" style="298"/>
    <col min="769" max="769" width="13.5" style="298" customWidth="1"/>
    <col min="770" max="770" width="12.625" style="298" customWidth="1"/>
    <col min="771" max="771" width="11.375" style="298" customWidth="1"/>
    <col min="772" max="772" width="9.5" style="298" customWidth="1"/>
    <col min="773" max="773" width="6.125" style="298" customWidth="1"/>
    <col min="774" max="774" width="6.75" style="298" customWidth="1"/>
    <col min="775" max="775" width="7.5" style="298" customWidth="1"/>
    <col min="776" max="776" width="7.125" style="298" customWidth="1"/>
    <col min="777" max="777" width="7.75" style="298" customWidth="1"/>
    <col min="778" max="778" width="6.75" style="298" customWidth="1"/>
    <col min="779" max="779" width="6.875" style="298" customWidth="1"/>
    <col min="780" max="781" width="6.125" style="298" customWidth="1"/>
    <col min="782" max="1024" width="9" style="298"/>
    <col min="1025" max="1025" width="13.5" style="298" customWidth="1"/>
    <col min="1026" max="1026" width="12.625" style="298" customWidth="1"/>
    <col min="1027" max="1027" width="11.375" style="298" customWidth="1"/>
    <col min="1028" max="1028" width="9.5" style="298" customWidth="1"/>
    <col min="1029" max="1029" width="6.125" style="298" customWidth="1"/>
    <col min="1030" max="1030" width="6.75" style="298" customWidth="1"/>
    <col min="1031" max="1031" width="7.5" style="298" customWidth="1"/>
    <col min="1032" max="1032" width="7.125" style="298" customWidth="1"/>
    <col min="1033" max="1033" width="7.75" style="298" customWidth="1"/>
    <col min="1034" max="1034" width="6.75" style="298" customWidth="1"/>
    <col min="1035" max="1035" width="6.875" style="298" customWidth="1"/>
    <col min="1036" max="1037" width="6.125" style="298" customWidth="1"/>
    <col min="1038" max="1280" width="9" style="298"/>
    <col min="1281" max="1281" width="13.5" style="298" customWidth="1"/>
    <col min="1282" max="1282" width="12.625" style="298" customWidth="1"/>
    <col min="1283" max="1283" width="11.375" style="298" customWidth="1"/>
    <col min="1284" max="1284" width="9.5" style="298" customWidth="1"/>
    <col min="1285" max="1285" width="6.125" style="298" customWidth="1"/>
    <col min="1286" max="1286" width="6.75" style="298" customWidth="1"/>
    <col min="1287" max="1287" width="7.5" style="298" customWidth="1"/>
    <col min="1288" max="1288" width="7.125" style="298" customWidth="1"/>
    <col min="1289" max="1289" width="7.75" style="298" customWidth="1"/>
    <col min="1290" max="1290" width="6.75" style="298" customWidth="1"/>
    <col min="1291" max="1291" width="6.875" style="298" customWidth="1"/>
    <col min="1292" max="1293" width="6.125" style="298" customWidth="1"/>
    <col min="1294" max="1536" width="9" style="298"/>
    <col min="1537" max="1537" width="13.5" style="298" customWidth="1"/>
    <col min="1538" max="1538" width="12.625" style="298" customWidth="1"/>
    <col min="1539" max="1539" width="11.375" style="298" customWidth="1"/>
    <col min="1540" max="1540" width="9.5" style="298" customWidth="1"/>
    <col min="1541" max="1541" width="6.125" style="298" customWidth="1"/>
    <col min="1542" max="1542" width="6.75" style="298" customWidth="1"/>
    <col min="1543" max="1543" width="7.5" style="298" customWidth="1"/>
    <col min="1544" max="1544" width="7.125" style="298" customWidth="1"/>
    <col min="1545" max="1545" width="7.75" style="298" customWidth="1"/>
    <col min="1546" max="1546" width="6.75" style="298" customWidth="1"/>
    <col min="1547" max="1547" width="6.875" style="298" customWidth="1"/>
    <col min="1548" max="1549" width="6.125" style="298" customWidth="1"/>
    <col min="1550" max="1792" width="9" style="298"/>
    <col min="1793" max="1793" width="13.5" style="298" customWidth="1"/>
    <col min="1794" max="1794" width="12.625" style="298" customWidth="1"/>
    <col min="1795" max="1795" width="11.375" style="298" customWidth="1"/>
    <col min="1796" max="1796" width="9.5" style="298" customWidth="1"/>
    <col min="1797" max="1797" width="6.125" style="298" customWidth="1"/>
    <col min="1798" max="1798" width="6.75" style="298" customWidth="1"/>
    <col min="1799" max="1799" width="7.5" style="298" customWidth="1"/>
    <col min="1800" max="1800" width="7.125" style="298" customWidth="1"/>
    <col min="1801" max="1801" width="7.75" style="298" customWidth="1"/>
    <col min="1802" max="1802" width="6.75" style="298" customWidth="1"/>
    <col min="1803" max="1803" width="6.875" style="298" customWidth="1"/>
    <col min="1804" max="1805" width="6.125" style="298" customWidth="1"/>
    <col min="1806" max="2048" width="9" style="298"/>
    <col min="2049" max="2049" width="13.5" style="298" customWidth="1"/>
    <col min="2050" max="2050" width="12.625" style="298" customWidth="1"/>
    <col min="2051" max="2051" width="11.375" style="298" customWidth="1"/>
    <col min="2052" max="2052" width="9.5" style="298" customWidth="1"/>
    <col min="2053" max="2053" width="6.125" style="298" customWidth="1"/>
    <col min="2054" max="2054" width="6.75" style="298" customWidth="1"/>
    <col min="2055" max="2055" width="7.5" style="298" customWidth="1"/>
    <col min="2056" max="2056" width="7.125" style="298" customWidth="1"/>
    <col min="2057" max="2057" width="7.75" style="298" customWidth="1"/>
    <col min="2058" max="2058" width="6.75" style="298" customWidth="1"/>
    <col min="2059" max="2059" width="6.875" style="298" customWidth="1"/>
    <col min="2060" max="2061" width="6.125" style="298" customWidth="1"/>
    <col min="2062" max="2304" width="9" style="298"/>
    <col min="2305" max="2305" width="13.5" style="298" customWidth="1"/>
    <col min="2306" max="2306" width="12.625" style="298" customWidth="1"/>
    <col min="2307" max="2307" width="11.375" style="298" customWidth="1"/>
    <col min="2308" max="2308" width="9.5" style="298" customWidth="1"/>
    <col min="2309" max="2309" width="6.125" style="298" customWidth="1"/>
    <col min="2310" max="2310" width="6.75" style="298" customWidth="1"/>
    <col min="2311" max="2311" width="7.5" style="298" customWidth="1"/>
    <col min="2312" max="2312" width="7.125" style="298" customWidth="1"/>
    <col min="2313" max="2313" width="7.75" style="298" customWidth="1"/>
    <col min="2314" max="2314" width="6.75" style="298" customWidth="1"/>
    <col min="2315" max="2315" width="6.875" style="298" customWidth="1"/>
    <col min="2316" max="2317" width="6.125" style="298" customWidth="1"/>
    <col min="2318" max="2560" width="9" style="298"/>
    <col min="2561" max="2561" width="13.5" style="298" customWidth="1"/>
    <col min="2562" max="2562" width="12.625" style="298" customWidth="1"/>
    <col min="2563" max="2563" width="11.375" style="298" customWidth="1"/>
    <col min="2564" max="2564" width="9.5" style="298" customWidth="1"/>
    <col min="2565" max="2565" width="6.125" style="298" customWidth="1"/>
    <col min="2566" max="2566" width="6.75" style="298" customWidth="1"/>
    <col min="2567" max="2567" width="7.5" style="298" customWidth="1"/>
    <col min="2568" max="2568" width="7.125" style="298" customWidth="1"/>
    <col min="2569" max="2569" width="7.75" style="298" customWidth="1"/>
    <col min="2570" max="2570" width="6.75" style="298" customWidth="1"/>
    <col min="2571" max="2571" width="6.875" style="298" customWidth="1"/>
    <col min="2572" max="2573" width="6.125" style="298" customWidth="1"/>
    <col min="2574" max="2816" width="9" style="298"/>
    <col min="2817" max="2817" width="13.5" style="298" customWidth="1"/>
    <col min="2818" max="2818" width="12.625" style="298" customWidth="1"/>
    <col min="2819" max="2819" width="11.375" style="298" customWidth="1"/>
    <col min="2820" max="2820" width="9.5" style="298" customWidth="1"/>
    <col min="2821" max="2821" width="6.125" style="298" customWidth="1"/>
    <col min="2822" max="2822" width="6.75" style="298" customWidth="1"/>
    <col min="2823" max="2823" width="7.5" style="298" customWidth="1"/>
    <col min="2824" max="2824" width="7.125" style="298" customWidth="1"/>
    <col min="2825" max="2825" width="7.75" style="298" customWidth="1"/>
    <col min="2826" max="2826" width="6.75" style="298" customWidth="1"/>
    <col min="2827" max="2827" width="6.875" style="298" customWidth="1"/>
    <col min="2828" max="2829" width="6.125" style="298" customWidth="1"/>
    <col min="2830" max="3072" width="9" style="298"/>
    <col min="3073" max="3073" width="13.5" style="298" customWidth="1"/>
    <col min="3074" max="3074" width="12.625" style="298" customWidth="1"/>
    <col min="3075" max="3075" width="11.375" style="298" customWidth="1"/>
    <col min="3076" max="3076" width="9.5" style="298" customWidth="1"/>
    <col min="3077" max="3077" width="6.125" style="298" customWidth="1"/>
    <col min="3078" max="3078" width="6.75" style="298" customWidth="1"/>
    <col min="3079" max="3079" width="7.5" style="298" customWidth="1"/>
    <col min="3080" max="3080" width="7.125" style="298" customWidth="1"/>
    <col min="3081" max="3081" width="7.75" style="298" customWidth="1"/>
    <col min="3082" max="3082" width="6.75" style="298" customWidth="1"/>
    <col min="3083" max="3083" width="6.875" style="298" customWidth="1"/>
    <col min="3084" max="3085" width="6.125" style="298" customWidth="1"/>
    <col min="3086" max="3328" width="9" style="298"/>
    <col min="3329" max="3329" width="13.5" style="298" customWidth="1"/>
    <col min="3330" max="3330" width="12.625" style="298" customWidth="1"/>
    <col min="3331" max="3331" width="11.375" style="298" customWidth="1"/>
    <col min="3332" max="3332" width="9.5" style="298" customWidth="1"/>
    <col min="3333" max="3333" width="6.125" style="298" customWidth="1"/>
    <col min="3334" max="3334" width="6.75" style="298" customWidth="1"/>
    <col min="3335" max="3335" width="7.5" style="298" customWidth="1"/>
    <col min="3336" max="3336" width="7.125" style="298" customWidth="1"/>
    <col min="3337" max="3337" width="7.75" style="298" customWidth="1"/>
    <col min="3338" max="3338" width="6.75" style="298" customWidth="1"/>
    <col min="3339" max="3339" width="6.875" style="298" customWidth="1"/>
    <col min="3340" max="3341" width="6.125" style="298" customWidth="1"/>
    <col min="3342" max="3584" width="9" style="298"/>
    <col min="3585" max="3585" width="13.5" style="298" customWidth="1"/>
    <col min="3586" max="3586" width="12.625" style="298" customWidth="1"/>
    <col min="3587" max="3587" width="11.375" style="298" customWidth="1"/>
    <col min="3588" max="3588" width="9.5" style="298" customWidth="1"/>
    <col min="3589" max="3589" width="6.125" style="298" customWidth="1"/>
    <col min="3590" max="3590" width="6.75" style="298" customWidth="1"/>
    <col min="3591" max="3591" width="7.5" style="298" customWidth="1"/>
    <col min="3592" max="3592" width="7.125" style="298" customWidth="1"/>
    <col min="3593" max="3593" width="7.75" style="298" customWidth="1"/>
    <col min="3594" max="3594" width="6.75" style="298" customWidth="1"/>
    <col min="3595" max="3595" width="6.875" style="298" customWidth="1"/>
    <col min="3596" max="3597" width="6.125" style="298" customWidth="1"/>
    <col min="3598" max="3840" width="9" style="298"/>
    <col min="3841" max="3841" width="13.5" style="298" customWidth="1"/>
    <col min="3842" max="3842" width="12.625" style="298" customWidth="1"/>
    <col min="3843" max="3843" width="11.375" style="298" customWidth="1"/>
    <col min="3844" max="3844" width="9.5" style="298" customWidth="1"/>
    <col min="3845" max="3845" width="6.125" style="298" customWidth="1"/>
    <col min="3846" max="3846" width="6.75" style="298" customWidth="1"/>
    <col min="3847" max="3847" width="7.5" style="298" customWidth="1"/>
    <col min="3848" max="3848" width="7.125" style="298" customWidth="1"/>
    <col min="3849" max="3849" width="7.75" style="298" customWidth="1"/>
    <col min="3850" max="3850" width="6.75" style="298" customWidth="1"/>
    <col min="3851" max="3851" width="6.875" style="298" customWidth="1"/>
    <col min="3852" max="3853" width="6.125" style="298" customWidth="1"/>
    <col min="3854" max="4096" width="9" style="298"/>
    <col min="4097" max="4097" width="13.5" style="298" customWidth="1"/>
    <col min="4098" max="4098" width="12.625" style="298" customWidth="1"/>
    <col min="4099" max="4099" width="11.375" style="298" customWidth="1"/>
    <col min="4100" max="4100" width="9.5" style="298" customWidth="1"/>
    <col min="4101" max="4101" width="6.125" style="298" customWidth="1"/>
    <col min="4102" max="4102" width="6.75" style="298" customWidth="1"/>
    <col min="4103" max="4103" width="7.5" style="298" customWidth="1"/>
    <col min="4104" max="4104" width="7.125" style="298" customWidth="1"/>
    <col min="4105" max="4105" width="7.75" style="298" customWidth="1"/>
    <col min="4106" max="4106" width="6.75" style="298" customWidth="1"/>
    <col min="4107" max="4107" width="6.875" style="298" customWidth="1"/>
    <col min="4108" max="4109" width="6.125" style="298" customWidth="1"/>
    <col min="4110" max="4352" width="9" style="298"/>
    <col min="4353" max="4353" width="13.5" style="298" customWidth="1"/>
    <col min="4354" max="4354" width="12.625" style="298" customWidth="1"/>
    <col min="4355" max="4355" width="11.375" style="298" customWidth="1"/>
    <col min="4356" max="4356" width="9.5" style="298" customWidth="1"/>
    <col min="4357" max="4357" width="6.125" style="298" customWidth="1"/>
    <col min="4358" max="4358" width="6.75" style="298" customWidth="1"/>
    <col min="4359" max="4359" width="7.5" style="298" customWidth="1"/>
    <col min="4360" max="4360" width="7.125" style="298" customWidth="1"/>
    <col min="4361" max="4361" width="7.75" style="298" customWidth="1"/>
    <col min="4362" max="4362" width="6.75" style="298" customWidth="1"/>
    <col min="4363" max="4363" width="6.875" style="298" customWidth="1"/>
    <col min="4364" max="4365" width="6.125" style="298" customWidth="1"/>
    <col min="4366" max="4608" width="9" style="298"/>
    <col min="4609" max="4609" width="13.5" style="298" customWidth="1"/>
    <col min="4610" max="4610" width="12.625" style="298" customWidth="1"/>
    <col min="4611" max="4611" width="11.375" style="298" customWidth="1"/>
    <col min="4612" max="4612" width="9.5" style="298" customWidth="1"/>
    <col min="4613" max="4613" width="6.125" style="298" customWidth="1"/>
    <col min="4614" max="4614" width="6.75" style="298" customWidth="1"/>
    <col min="4615" max="4615" width="7.5" style="298" customWidth="1"/>
    <col min="4616" max="4616" width="7.125" style="298" customWidth="1"/>
    <col min="4617" max="4617" width="7.75" style="298" customWidth="1"/>
    <col min="4618" max="4618" width="6.75" style="298" customWidth="1"/>
    <col min="4619" max="4619" width="6.875" style="298" customWidth="1"/>
    <col min="4620" max="4621" width="6.125" style="298" customWidth="1"/>
    <col min="4622" max="4864" width="9" style="298"/>
    <col min="4865" max="4865" width="13.5" style="298" customWidth="1"/>
    <col min="4866" max="4866" width="12.625" style="298" customWidth="1"/>
    <col min="4867" max="4867" width="11.375" style="298" customWidth="1"/>
    <col min="4868" max="4868" width="9.5" style="298" customWidth="1"/>
    <col min="4869" max="4869" width="6.125" style="298" customWidth="1"/>
    <col min="4870" max="4870" width="6.75" style="298" customWidth="1"/>
    <col min="4871" max="4871" width="7.5" style="298" customWidth="1"/>
    <col min="4872" max="4872" width="7.125" style="298" customWidth="1"/>
    <col min="4873" max="4873" width="7.75" style="298" customWidth="1"/>
    <col min="4874" max="4874" width="6.75" style="298" customWidth="1"/>
    <col min="4875" max="4875" width="6.875" style="298" customWidth="1"/>
    <col min="4876" max="4877" width="6.125" style="298" customWidth="1"/>
    <col min="4878" max="5120" width="9" style="298"/>
    <col min="5121" max="5121" width="13.5" style="298" customWidth="1"/>
    <col min="5122" max="5122" width="12.625" style="298" customWidth="1"/>
    <col min="5123" max="5123" width="11.375" style="298" customWidth="1"/>
    <col min="5124" max="5124" width="9.5" style="298" customWidth="1"/>
    <col min="5125" max="5125" width="6.125" style="298" customWidth="1"/>
    <col min="5126" max="5126" width="6.75" style="298" customWidth="1"/>
    <col min="5127" max="5127" width="7.5" style="298" customWidth="1"/>
    <col min="5128" max="5128" width="7.125" style="298" customWidth="1"/>
    <col min="5129" max="5129" width="7.75" style="298" customWidth="1"/>
    <col min="5130" max="5130" width="6.75" style="298" customWidth="1"/>
    <col min="5131" max="5131" width="6.875" style="298" customWidth="1"/>
    <col min="5132" max="5133" width="6.125" style="298" customWidth="1"/>
    <col min="5134" max="5376" width="9" style="298"/>
    <col min="5377" max="5377" width="13.5" style="298" customWidth="1"/>
    <col min="5378" max="5378" width="12.625" style="298" customWidth="1"/>
    <col min="5379" max="5379" width="11.375" style="298" customWidth="1"/>
    <col min="5380" max="5380" width="9.5" style="298" customWidth="1"/>
    <col min="5381" max="5381" width="6.125" style="298" customWidth="1"/>
    <col min="5382" max="5382" width="6.75" style="298" customWidth="1"/>
    <col min="5383" max="5383" width="7.5" style="298" customWidth="1"/>
    <col min="5384" max="5384" width="7.125" style="298" customWidth="1"/>
    <col min="5385" max="5385" width="7.75" style="298" customWidth="1"/>
    <col min="5386" max="5386" width="6.75" style="298" customWidth="1"/>
    <col min="5387" max="5387" width="6.875" style="298" customWidth="1"/>
    <col min="5388" max="5389" width="6.125" style="298" customWidth="1"/>
    <col min="5390" max="5632" width="9" style="298"/>
    <col min="5633" max="5633" width="13.5" style="298" customWidth="1"/>
    <col min="5634" max="5634" width="12.625" style="298" customWidth="1"/>
    <col min="5635" max="5635" width="11.375" style="298" customWidth="1"/>
    <col min="5636" max="5636" width="9.5" style="298" customWidth="1"/>
    <col min="5637" max="5637" width="6.125" style="298" customWidth="1"/>
    <col min="5638" max="5638" width="6.75" style="298" customWidth="1"/>
    <col min="5639" max="5639" width="7.5" style="298" customWidth="1"/>
    <col min="5640" max="5640" width="7.125" style="298" customWidth="1"/>
    <col min="5641" max="5641" width="7.75" style="298" customWidth="1"/>
    <col min="5642" max="5642" width="6.75" style="298" customWidth="1"/>
    <col min="5643" max="5643" width="6.875" style="298" customWidth="1"/>
    <col min="5644" max="5645" width="6.125" style="298" customWidth="1"/>
    <col min="5646" max="5888" width="9" style="298"/>
    <col min="5889" max="5889" width="13.5" style="298" customWidth="1"/>
    <col min="5890" max="5890" width="12.625" style="298" customWidth="1"/>
    <col min="5891" max="5891" width="11.375" style="298" customWidth="1"/>
    <col min="5892" max="5892" width="9.5" style="298" customWidth="1"/>
    <col min="5893" max="5893" width="6.125" style="298" customWidth="1"/>
    <col min="5894" max="5894" width="6.75" style="298" customWidth="1"/>
    <col min="5895" max="5895" width="7.5" style="298" customWidth="1"/>
    <col min="5896" max="5896" width="7.125" style="298" customWidth="1"/>
    <col min="5897" max="5897" width="7.75" style="298" customWidth="1"/>
    <col min="5898" max="5898" width="6.75" style="298" customWidth="1"/>
    <col min="5899" max="5899" width="6.875" style="298" customWidth="1"/>
    <col min="5900" max="5901" width="6.125" style="298" customWidth="1"/>
    <col min="5902" max="6144" width="9" style="298"/>
    <col min="6145" max="6145" width="13.5" style="298" customWidth="1"/>
    <col min="6146" max="6146" width="12.625" style="298" customWidth="1"/>
    <col min="6147" max="6147" width="11.375" style="298" customWidth="1"/>
    <col min="6148" max="6148" width="9.5" style="298" customWidth="1"/>
    <col min="6149" max="6149" width="6.125" style="298" customWidth="1"/>
    <col min="6150" max="6150" width="6.75" style="298" customWidth="1"/>
    <col min="6151" max="6151" width="7.5" style="298" customWidth="1"/>
    <col min="6152" max="6152" width="7.125" style="298" customWidth="1"/>
    <col min="6153" max="6153" width="7.75" style="298" customWidth="1"/>
    <col min="6154" max="6154" width="6.75" style="298" customWidth="1"/>
    <col min="6155" max="6155" width="6.875" style="298" customWidth="1"/>
    <col min="6156" max="6157" width="6.125" style="298" customWidth="1"/>
    <col min="6158" max="6400" width="9" style="298"/>
    <col min="6401" max="6401" width="13.5" style="298" customWidth="1"/>
    <col min="6402" max="6402" width="12.625" style="298" customWidth="1"/>
    <col min="6403" max="6403" width="11.375" style="298" customWidth="1"/>
    <col min="6404" max="6404" width="9.5" style="298" customWidth="1"/>
    <col min="6405" max="6405" width="6.125" style="298" customWidth="1"/>
    <col min="6406" max="6406" width="6.75" style="298" customWidth="1"/>
    <col min="6407" max="6407" width="7.5" style="298" customWidth="1"/>
    <col min="6408" max="6408" width="7.125" style="298" customWidth="1"/>
    <col min="6409" max="6409" width="7.75" style="298" customWidth="1"/>
    <col min="6410" max="6410" width="6.75" style="298" customWidth="1"/>
    <col min="6411" max="6411" width="6.875" style="298" customWidth="1"/>
    <col min="6412" max="6413" width="6.125" style="298" customWidth="1"/>
    <col min="6414" max="6656" width="9" style="298"/>
    <col min="6657" max="6657" width="13.5" style="298" customWidth="1"/>
    <col min="6658" max="6658" width="12.625" style="298" customWidth="1"/>
    <col min="6659" max="6659" width="11.375" style="298" customWidth="1"/>
    <col min="6660" max="6660" width="9.5" style="298" customWidth="1"/>
    <col min="6661" max="6661" width="6.125" style="298" customWidth="1"/>
    <col min="6662" max="6662" width="6.75" style="298" customWidth="1"/>
    <col min="6663" max="6663" width="7.5" style="298" customWidth="1"/>
    <col min="6664" max="6664" width="7.125" style="298" customWidth="1"/>
    <col min="6665" max="6665" width="7.75" style="298" customWidth="1"/>
    <col min="6666" max="6666" width="6.75" style="298" customWidth="1"/>
    <col min="6667" max="6667" width="6.875" style="298" customWidth="1"/>
    <col min="6668" max="6669" width="6.125" style="298" customWidth="1"/>
    <col min="6670" max="6912" width="9" style="298"/>
    <col min="6913" max="6913" width="13.5" style="298" customWidth="1"/>
    <col min="6914" max="6914" width="12.625" style="298" customWidth="1"/>
    <col min="6915" max="6915" width="11.375" style="298" customWidth="1"/>
    <col min="6916" max="6916" width="9.5" style="298" customWidth="1"/>
    <col min="6917" max="6917" width="6.125" style="298" customWidth="1"/>
    <col min="6918" max="6918" width="6.75" style="298" customWidth="1"/>
    <col min="6919" max="6919" width="7.5" style="298" customWidth="1"/>
    <col min="6920" max="6920" width="7.125" style="298" customWidth="1"/>
    <col min="6921" max="6921" width="7.75" style="298" customWidth="1"/>
    <col min="6922" max="6922" width="6.75" style="298" customWidth="1"/>
    <col min="6923" max="6923" width="6.875" style="298" customWidth="1"/>
    <col min="6924" max="6925" width="6.125" style="298" customWidth="1"/>
    <col min="6926" max="7168" width="9" style="298"/>
    <col min="7169" max="7169" width="13.5" style="298" customWidth="1"/>
    <col min="7170" max="7170" width="12.625" style="298" customWidth="1"/>
    <col min="7171" max="7171" width="11.375" style="298" customWidth="1"/>
    <col min="7172" max="7172" width="9.5" style="298" customWidth="1"/>
    <col min="7173" max="7173" width="6.125" style="298" customWidth="1"/>
    <col min="7174" max="7174" width="6.75" style="298" customWidth="1"/>
    <col min="7175" max="7175" width="7.5" style="298" customWidth="1"/>
    <col min="7176" max="7176" width="7.125" style="298" customWidth="1"/>
    <col min="7177" max="7177" width="7.75" style="298" customWidth="1"/>
    <col min="7178" max="7178" width="6.75" style="298" customWidth="1"/>
    <col min="7179" max="7179" width="6.875" style="298" customWidth="1"/>
    <col min="7180" max="7181" width="6.125" style="298" customWidth="1"/>
    <col min="7182" max="7424" width="9" style="298"/>
    <col min="7425" max="7425" width="13.5" style="298" customWidth="1"/>
    <col min="7426" max="7426" width="12.625" style="298" customWidth="1"/>
    <col min="7427" max="7427" width="11.375" style="298" customWidth="1"/>
    <col min="7428" max="7428" width="9.5" style="298" customWidth="1"/>
    <col min="7429" max="7429" width="6.125" style="298" customWidth="1"/>
    <col min="7430" max="7430" width="6.75" style="298" customWidth="1"/>
    <col min="7431" max="7431" width="7.5" style="298" customWidth="1"/>
    <col min="7432" max="7432" width="7.125" style="298" customWidth="1"/>
    <col min="7433" max="7433" width="7.75" style="298" customWidth="1"/>
    <col min="7434" max="7434" width="6.75" style="298" customWidth="1"/>
    <col min="7435" max="7435" width="6.875" style="298" customWidth="1"/>
    <col min="7436" max="7437" width="6.125" style="298" customWidth="1"/>
    <col min="7438" max="7680" width="9" style="298"/>
    <col min="7681" max="7681" width="13.5" style="298" customWidth="1"/>
    <col min="7682" max="7682" width="12.625" style="298" customWidth="1"/>
    <col min="7683" max="7683" width="11.375" style="298" customWidth="1"/>
    <col min="7684" max="7684" width="9.5" style="298" customWidth="1"/>
    <col min="7685" max="7685" width="6.125" style="298" customWidth="1"/>
    <col min="7686" max="7686" width="6.75" style="298" customWidth="1"/>
    <col min="7687" max="7687" width="7.5" style="298" customWidth="1"/>
    <col min="7688" max="7688" width="7.125" style="298" customWidth="1"/>
    <col min="7689" max="7689" width="7.75" style="298" customWidth="1"/>
    <col min="7690" max="7690" width="6.75" style="298" customWidth="1"/>
    <col min="7691" max="7691" width="6.875" style="298" customWidth="1"/>
    <col min="7692" max="7693" width="6.125" style="298" customWidth="1"/>
    <col min="7694" max="7936" width="9" style="298"/>
    <col min="7937" max="7937" width="13.5" style="298" customWidth="1"/>
    <col min="7938" max="7938" width="12.625" style="298" customWidth="1"/>
    <col min="7939" max="7939" width="11.375" style="298" customWidth="1"/>
    <col min="7940" max="7940" width="9.5" style="298" customWidth="1"/>
    <col min="7941" max="7941" width="6.125" style="298" customWidth="1"/>
    <col min="7942" max="7942" width="6.75" style="298" customWidth="1"/>
    <col min="7943" max="7943" width="7.5" style="298" customWidth="1"/>
    <col min="7944" max="7944" width="7.125" style="298" customWidth="1"/>
    <col min="7945" max="7945" width="7.75" style="298" customWidth="1"/>
    <col min="7946" max="7946" width="6.75" style="298" customWidth="1"/>
    <col min="7947" max="7947" width="6.875" style="298" customWidth="1"/>
    <col min="7948" max="7949" width="6.125" style="298" customWidth="1"/>
    <col min="7950" max="8192" width="9" style="298"/>
    <col min="8193" max="8193" width="13.5" style="298" customWidth="1"/>
    <col min="8194" max="8194" width="12.625" style="298" customWidth="1"/>
    <col min="8195" max="8195" width="11.375" style="298" customWidth="1"/>
    <col min="8196" max="8196" width="9.5" style="298" customWidth="1"/>
    <col min="8197" max="8197" width="6.125" style="298" customWidth="1"/>
    <col min="8198" max="8198" width="6.75" style="298" customWidth="1"/>
    <col min="8199" max="8199" width="7.5" style="298" customWidth="1"/>
    <col min="8200" max="8200" width="7.125" style="298" customWidth="1"/>
    <col min="8201" max="8201" width="7.75" style="298" customWidth="1"/>
    <col min="8202" max="8202" width="6.75" style="298" customWidth="1"/>
    <col min="8203" max="8203" width="6.875" style="298" customWidth="1"/>
    <col min="8204" max="8205" width="6.125" style="298" customWidth="1"/>
    <col min="8206" max="8448" width="9" style="298"/>
    <col min="8449" max="8449" width="13.5" style="298" customWidth="1"/>
    <col min="8450" max="8450" width="12.625" style="298" customWidth="1"/>
    <col min="8451" max="8451" width="11.375" style="298" customWidth="1"/>
    <col min="8452" max="8452" width="9.5" style="298" customWidth="1"/>
    <col min="8453" max="8453" width="6.125" style="298" customWidth="1"/>
    <col min="8454" max="8454" width="6.75" style="298" customWidth="1"/>
    <col min="8455" max="8455" width="7.5" style="298" customWidth="1"/>
    <col min="8456" max="8456" width="7.125" style="298" customWidth="1"/>
    <col min="8457" max="8457" width="7.75" style="298" customWidth="1"/>
    <col min="8458" max="8458" width="6.75" style="298" customWidth="1"/>
    <col min="8459" max="8459" width="6.875" style="298" customWidth="1"/>
    <col min="8460" max="8461" width="6.125" style="298" customWidth="1"/>
    <col min="8462" max="8704" width="9" style="298"/>
    <col min="8705" max="8705" width="13.5" style="298" customWidth="1"/>
    <col min="8706" max="8706" width="12.625" style="298" customWidth="1"/>
    <col min="8707" max="8707" width="11.375" style="298" customWidth="1"/>
    <col min="8708" max="8708" width="9.5" style="298" customWidth="1"/>
    <col min="8709" max="8709" width="6.125" style="298" customWidth="1"/>
    <col min="8710" max="8710" width="6.75" style="298" customWidth="1"/>
    <col min="8711" max="8711" width="7.5" style="298" customWidth="1"/>
    <col min="8712" max="8712" width="7.125" style="298" customWidth="1"/>
    <col min="8713" max="8713" width="7.75" style="298" customWidth="1"/>
    <col min="8714" max="8714" width="6.75" style="298" customWidth="1"/>
    <col min="8715" max="8715" width="6.875" style="298" customWidth="1"/>
    <col min="8716" max="8717" width="6.125" style="298" customWidth="1"/>
    <col min="8718" max="8960" width="9" style="298"/>
    <col min="8961" max="8961" width="13.5" style="298" customWidth="1"/>
    <col min="8962" max="8962" width="12.625" style="298" customWidth="1"/>
    <col min="8963" max="8963" width="11.375" style="298" customWidth="1"/>
    <col min="8964" max="8964" width="9.5" style="298" customWidth="1"/>
    <col min="8965" max="8965" width="6.125" style="298" customWidth="1"/>
    <col min="8966" max="8966" width="6.75" style="298" customWidth="1"/>
    <col min="8967" max="8967" width="7.5" style="298" customWidth="1"/>
    <col min="8968" max="8968" width="7.125" style="298" customWidth="1"/>
    <col min="8969" max="8969" width="7.75" style="298" customWidth="1"/>
    <col min="8970" max="8970" width="6.75" style="298" customWidth="1"/>
    <col min="8971" max="8971" width="6.875" style="298" customWidth="1"/>
    <col min="8972" max="8973" width="6.125" style="298" customWidth="1"/>
    <col min="8974" max="9216" width="9" style="298"/>
    <col min="9217" max="9217" width="13.5" style="298" customWidth="1"/>
    <col min="9218" max="9218" width="12.625" style="298" customWidth="1"/>
    <col min="9219" max="9219" width="11.375" style="298" customWidth="1"/>
    <col min="9220" max="9220" width="9.5" style="298" customWidth="1"/>
    <col min="9221" max="9221" width="6.125" style="298" customWidth="1"/>
    <col min="9222" max="9222" width="6.75" style="298" customWidth="1"/>
    <col min="9223" max="9223" width="7.5" style="298" customWidth="1"/>
    <col min="9224" max="9224" width="7.125" style="298" customWidth="1"/>
    <col min="9225" max="9225" width="7.75" style="298" customWidth="1"/>
    <col min="9226" max="9226" width="6.75" style="298" customWidth="1"/>
    <col min="9227" max="9227" width="6.875" style="298" customWidth="1"/>
    <col min="9228" max="9229" width="6.125" style="298" customWidth="1"/>
    <col min="9230" max="9472" width="9" style="298"/>
    <col min="9473" max="9473" width="13.5" style="298" customWidth="1"/>
    <col min="9474" max="9474" width="12.625" style="298" customWidth="1"/>
    <col min="9475" max="9475" width="11.375" style="298" customWidth="1"/>
    <col min="9476" max="9476" width="9.5" style="298" customWidth="1"/>
    <col min="9477" max="9477" width="6.125" style="298" customWidth="1"/>
    <col min="9478" max="9478" width="6.75" style="298" customWidth="1"/>
    <col min="9479" max="9479" width="7.5" style="298" customWidth="1"/>
    <col min="9480" max="9480" width="7.125" style="298" customWidth="1"/>
    <col min="9481" max="9481" width="7.75" style="298" customWidth="1"/>
    <col min="9482" max="9482" width="6.75" style="298" customWidth="1"/>
    <col min="9483" max="9483" width="6.875" style="298" customWidth="1"/>
    <col min="9484" max="9485" width="6.125" style="298" customWidth="1"/>
    <col min="9486" max="9728" width="9" style="298"/>
    <col min="9729" max="9729" width="13.5" style="298" customWidth="1"/>
    <col min="9730" max="9730" width="12.625" style="298" customWidth="1"/>
    <col min="9731" max="9731" width="11.375" style="298" customWidth="1"/>
    <col min="9732" max="9732" width="9.5" style="298" customWidth="1"/>
    <col min="9733" max="9733" width="6.125" style="298" customWidth="1"/>
    <col min="9734" max="9734" width="6.75" style="298" customWidth="1"/>
    <col min="9735" max="9735" width="7.5" style="298" customWidth="1"/>
    <col min="9736" max="9736" width="7.125" style="298" customWidth="1"/>
    <col min="9737" max="9737" width="7.75" style="298" customWidth="1"/>
    <col min="9738" max="9738" width="6.75" style="298" customWidth="1"/>
    <col min="9739" max="9739" width="6.875" style="298" customWidth="1"/>
    <col min="9740" max="9741" width="6.125" style="298" customWidth="1"/>
    <col min="9742" max="9984" width="9" style="298"/>
    <col min="9985" max="9985" width="13.5" style="298" customWidth="1"/>
    <col min="9986" max="9986" width="12.625" style="298" customWidth="1"/>
    <col min="9987" max="9987" width="11.375" style="298" customWidth="1"/>
    <col min="9988" max="9988" width="9.5" style="298" customWidth="1"/>
    <col min="9989" max="9989" width="6.125" style="298" customWidth="1"/>
    <col min="9990" max="9990" width="6.75" style="298" customWidth="1"/>
    <col min="9991" max="9991" width="7.5" style="298" customWidth="1"/>
    <col min="9992" max="9992" width="7.125" style="298" customWidth="1"/>
    <col min="9993" max="9993" width="7.75" style="298" customWidth="1"/>
    <col min="9994" max="9994" width="6.75" style="298" customWidth="1"/>
    <col min="9995" max="9995" width="6.875" style="298" customWidth="1"/>
    <col min="9996" max="9997" width="6.125" style="298" customWidth="1"/>
    <col min="9998" max="10240" width="9" style="298"/>
    <col min="10241" max="10241" width="13.5" style="298" customWidth="1"/>
    <col min="10242" max="10242" width="12.625" style="298" customWidth="1"/>
    <col min="10243" max="10243" width="11.375" style="298" customWidth="1"/>
    <col min="10244" max="10244" width="9.5" style="298" customWidth="1"/>
    <col min="10245" max="10245" width="6.125" style="298" customWidth="1"/>
    <col min="10246" max="10246" width="6.75" style="298" customWidth="1"/>
    <col min="10247" max="10247" width="7.5" style="298" customWidth="1"/>
    <col min="10248" max="10248" width="7.125" style="298" customWidth="1"/>
    <col min="10249" max="10249" width="7.75" style="298" customWidth="1"/>
    <col min="10250" max="10250" width="6.75" style="298" customWidth="1"/>
    <col min="10251" max="10251" width="6.875" style="298" customWidth="1"/>
    <col min="10252" max="10253" width="6.125" style="298" customWidth="1"/>
    <col min="10254" max="10496" width="9" style="298"/>
    <col min="10497" max="10497" width="13.5" style="298" customWidth="1"/>
    <col min="10498" max="10498" width="12.625" style="298" customWidth="1"/>
    <col min="10499" max="10499" width="11.375" style="298" customWidth="1"/>
    <col min="10500" max="10500" width="9.5" style="298" customWidth="1"/>
    <col min="10501" max="10501" width="6.125" style="298" customWidth="1"/>
    <col min="10502" max="10502" width="6.75" style="298" customWidth="1"/>
    <col min="10503" max="10503" width="7.5" style="298" customWidth="1"/>
    <col min="10504" max="10504" width="7.125" style="298" customWidth="1"/>
    <col min="10505" max="10505" width="7.75" style="298" customWidth="1"/>
    <col min="10506" max="10506" width="6.75" style="298" customWidth="1"/>
    <col min="10507" max="10507" width="6.875" style="298" customWidth="1"/>
    <col min="10508" max="10509" width="6.125" style="298" customWidth="1"/>
    <col min="10510" max="10752" width="9" style="298"/>
    <col min="10753" max="10753" width="13.5" style="298" customWidth="1"/>
    <col min="10754" max="10754" width="12.625" style="298" customWidth="1"/>
    <col min="10755" max="10755" width="11.375" style="298" customWidth="1"/>
    <col min="10756" max="10756" width="9.5" style="298" customWidth="1"/>
    <col min="10757" max="10757" width="6.125" style="298" customWidth="1"/>
    <col min="10758" max="10758" width="6.75" style="298" customWidth="1"/>
    <col min="10759" max="10759" width="7.5" style="298" customWidth="1"/>
    <col min="10760" max="10760" width="7.125" style="298" customWidth="1"/>
    <col min="10761" max="10761" width="7.75" style="298" customWidth="1"/>
    <col min="10762" max="10762" width="6.75" style="298" customWidth="1"/>
    <col min="10763" max="10763" width="6.875" style="298" customWidth="1"/>
    <col min="10764" max="10765" width="6.125" style="298" customWidth="1"/>
    <col min="10766" max="11008" width="9" style="298"/>
    <col min="11009" max="11009" width="13.5" style="298" customWidth="1"/>
    <col min="11010" max="11010" width="12.625" style="298" customWidth="1"/>
    <col min="11011" max="11011" width="11.375" style="298" customWidth="1"/>
    <col min="11012" max="11012" width="9.5" style="298" customWidth="1"/>
    <col min="11013" max="11013" width="6.125" style="298" customWidth="1"/>
    <col min="11014" max="11014" width="6.75" style="298" customWidth="1"/>
    <col min="11015" max="11015" width="7.5" style="298" customWidth="1"/>
    <col min="11016" max="11016" width="7.125" style="298" customWidth="1"/>
    <col min="11017" max="11017" width="7.75" style="298" customWidth="1"/>
    <col min="11018" max="11018" width="6.75" style="298" customWidth="1"/>
    <col min="11019" max="11019" width="6.875" style="298" customWidth="1"/>
    <col min="11020" max="11021" width="6.125" style="298" customWidth="1"/>
    <col min="11022" max="11264" width="9" style="298"/>
    <col min="11265" max="11265" width="13.5" style="298" customWidth="1"/>
    <col min="11266" max="11266" width="12.625" style="298" customWidth="1"/>
    <col min="11267" max="11267" width="11.375" style="298" customWidth="1"/>
    <col min="11268" max="11268" width="9.5" style="298" customWidth="1"/>
    <col min="11269" max="11269" width="6.125" style="298" customWidth="1"/>
    <col min="11270" max="11270" width="6.75" style="298" customWidth="1"/>
    <col min="11271" max="11271" width="7.5" style="298" customWidth="1"/>
    <col min="11272" max="11272" width="7.125" style="298" customWidth="1"/>
    <col min="11273" max="11273" width="7.75" style="298" customWidth="1"/>
    <col min="11274" max="11274" width="6.75" style="298" customWidth="1"/>
    <col min="11275" max="11275" width="6.875" style="298" customWidth="1"/>
    <col min="11276" max="11277" width="6.125" style="298" customWidth="1"/>
    <col min="11278" max="11520" width="9" style="298"/>
    <col min="11521" max="11521" width="13.5" style="298" customWidth="1"/>
    <col min="11522" max="11522" width="12.625" style="298" customWidth="1"/>
    <col min="11523" max="11523" width="11.375" style="298" customWidth="1"/>
    <col min="11524" max="11524" width="9.5" style="298" customWidth="1"/>
    <col min="11525" max="11525" width="6.125" style="298" customWidth="1"/>
    <col min="11526" max="11526" width="6.75" style="298" customWidth="1"/>
    <col min="11527" max="11527" width="7.5" style="298" customWidth="1"/>
    <col min="11528" max="11528" width="7.125" style="298" customWidth="1"/>
    <col min="11529" max="11529" width="7.75" style="298" customWidth="1"/>
    <col min="11530" max="11530" width="6.75" style="298" customWidth="1"/>
    <col min="11531" max="11531" width="6.875" style="298" customWidth="1"/>
    <col min="11532" max="11533" width="6.125" style="298" customWidth="1"/>
    <col min="11534" max="11776" width="9" style="298"/>
    <col min="11777" max="11777" width="13.5" style="298" customWidth="1"/>
    <col min="11778" max="11778" width="12.625" style="298" customWidth="1"/>
    <col min="11779" max="11779" width="11.375" style="298" customWidth="1"/>
    <col min="11780" max="11780" width="9.5" style="298" customWidth="1"/>
    <col min="11781" max="11781" width="6.125" style="298" customWidth="1"/>
    <col min="11782" max="11782" width="6.75" style="298" customWidth="1"/>
    <col min="11783" max="11783" width="7.5" style="298" customWidth="1"/>
    <col min="11784" max="11784" width="7.125" style="298" customWidth="1"/>
    <col min="11785" max="11785" width="7.75" style="298" customWidth="1"/>
    <col min="11786" max="11786" width="6.75" style="298" customWidth="1"/>
    <col min="11787" max="11787" width="6.875" style="298" customWidth="1"/>
    <col min="11788" max="11789" width="6.125" style="298" customWidth="1"/>
    <col min="11790" max="12032" width="9" style="298"/>
    <col min="12033" max="12033" width="13.5" style="298" customWidth="1"/>
    <col min="12034" max="12034" width="12.625" style="298" customWidth="1"/>
    <col min="12035" max="12035" width="11.375" style="298" customWidth="1"/>
    <col min="12036" max="12036" width="9.5" style="298" customWidth="1"/>
    <col min="12037" max="12037" width="6.125" style="298" customWidth="1"/>
    <col min="12038" max="12038" width="6.75" style="298" customWidth="1"/>
    <col min="12039" max="12039" width="7.5" style="298" customWidth="1"/>
    <col min="12040" max="12040" width="7.125" style="298" customWidth="1"/>
    <col min="12041" max="12041" width="7.75" style="298" customWidth="1"/>
    <col min="12042" max="12042" width="6.75" style="298" customWidth="1"/>
    <col min="12043" max="12043" width="6.875" style="298" customWidth="1"/>
    <col min="12044" max="12045" width="6.125" style="298" customWidth="1"/>
    <col min="12046" max="12288" width="9" style="298"/>
    <col min="12289" max="12289" width="13.5" style="298" customWidth="1"/>
    <col min="12290" max="12290" width="12.625" style="298" customWidth="1"/>
    <col min="12291" max="12291" width="11.375" style="298" customWidth="1"/>
    <col min="12292" max="12292" width="9.5" style="298" customWidth="1"/>
    <col min="12293" max="12293" width="6.125" style="298" customWidth="1"/>
    <col min="12294" max="12294" width="6.75" style="298" customWidth="1"/>
    <col min="12295" max="12295" width="7.5" style="298" customWidth="1"/>
    <col min="12296" max="12296" width="7.125" style="298" customWidth="1"/>
    <col min="12297" max="12297" width="7.75" style="298" customWidth="1"/>
    <col min="12298" max="12298" width="6.75" style="298" customWidth="1"/>
    <col min="12299" max="12299" width="6.875" style="298" customWidth="1"/>
    <col min="12300" max="12301" width="6.125" style="298" customWidth="1"/>
    <col min="12302" max="12544" width="9" style="298"/>
    <col min="12545" max="12545" width="13.5" style="298" customWidth="1"/>
    <col min="12546" max="12546" width="12.625" style="298" customWidth="1"/>
    <col min="12547" max="12547" width="11.375" style="298" customWidth="1"/>
    <col min="12548" max="12548" width="9.5" style="298" customWidth="1"/>
    <col min="12549" max="12549" width="6.125" style="298" customWidth="1"/>
    <col min="12550" max="12550" width="6.75" style="298" customWidth="1"/>
    <col min="12551" max="12551" width="7.5" style="298" customWidth="1"/>
    <col min="12552" max="12552" width="7.125" style="298" customWidth="1"/>
    <col min="12553" max="12553" width="7.75" style="298" customWidth="1"/>
    <col min="12554" max="12554" width="6.75" style="298" customWidth="1"/>
    <col min="12555" max="12555" width="6.875" style="298" customWidth="1"/>
    <col min="12556" max="12557" width="6.125" style="298" customWidth="1"/>
    <col min="12558" max="12800" width="9" style="298"/>
    <col min="12801" max="12801" width="13.5" style="298" customWidth="1"/>
    <col min="12802" max="12802" width="12.625" style="298" customWidth="1"/>
    <col min="12803" max="12803" width="11.375" style="298" customWidth="1"/>
    <col min="12804" max="12804" width="9.5" style="298" customWidth="1"/>
    <col min="12805" max="12805" width="6.125" style="298" customWidth="1"/>
    <col min="12806" max="12806" width="6.75" style="298" customWidth="1"/>
    <col min="12807" max="12807" width="7.5" style="298" customWidth="1"/>
    <col min="12808" max="12808" width="7.125" style="298" customWidth="1"/>
    <col min="12809" max="12809" width="7.75" style="298" customWidth="1"/>
    <col min="12810" max="12810" width="6.75" style="298" customWidth="1"/>
    <col min="12811" max="12811" width="6.875" style="298" customWidth="1"/>
    <col min="12812" max="12813" width="6.125" style="298" customWidth="1"/>
    <col min="12814" max="13056" width="9" style="298"/>
    <col min="13057" max="13057" width="13.5" style="298" customWidth="1"/>
    <col min="13058" max="13058" width="12.625" style="298" customWidth="1"/>
    <col min="13059" max="13059" width="11.375" style="298" customWidth="1"/>
    <col min="13060" max="13060" width="9.5" style="298" customWidth="1"/>
    <col min="13061" max="13061" width="6.125" style="298" customWidth="1"/>
    <col min="13062" max="13062" width="6.75" style="298" customWidth="1"/>
    <col min="13063" max="13063" width="7.5" style="298" customWidth="1"/>
    <col min="13064" max="13064" width="7.125" style="298" customWidth="1"/>
    <col min="13065" max="13065" width="7.75" style="298" customWidth="1"/>
    <col min="13066" max="13066" width="6.75" style="298" customWidth="1"/>
    <col min="13067" max="13067" width="6.875" style="298" customWidth="1"/>
    <col min="13068" max="13069" width="6.125" style="298" customWidth="1"/>
    <col min="13070" max="13312" width="9" style="298"/>
    <col min="13313" max="13313" width="13.5" style="298" customWidth="1"/>
    <col min="13314" max="13314" width="12.625" style="298" customWidth="1"/>
    <col min="13315" max="13315" width="11.375" style="298" customWidth="1"/>
    <col min="13316" max="13316" width="9.5" style="298" customWidth="1"/>
    <col min="13317" max="13317" width="6.125" style="298" customWidth="1"/>
    <col min="13318" max="13318" width="6.75" style="298" customWidth="1"/>
    <col min="13319" max="13319" width="7.5" style="298" customWidth="1"/>
    <col min="13320" max="13320" width="7.125" style="298" customWidth="1"/>
    <col min="13321" max="13321" width="7.75" style="298" customWidth="1"/>
    <col min="13322" max="13322" width="6.75" style="298" customWidth="1"/>
    <col min="13323" max="13323" width="6.875" style="298" customWidth="1"/>
    <col min="13324" max="13325" width="6.125" style="298" customWidth="1"/>
    <col min="13326" max="13568" width="9" style="298"/>
    <col min="13569" max="13569" width="13.5" style="298" customWidth="1"/>
    <col min="13570" max="13570" width="12.625" style="298" customWidth="1"/>
    <col min="13571" max="13571" width="11.375" style="298" customWidth="1"/>
    <col min="13572" max="13572" width="9.5" style="298" customWidth="1"/>
    <col min="13573" max="13573" width="6.125" style="298" customWidth="1"/>
    <col min="13574" max="13574" width="6.75" style="298" customWidth="1"/>
    <col min="13575" max="13575" width="7.5" style="298" customWidth="1"/>
    <col min="13576" max="13576" width="7.125" style="298" customWidth="1"/>
    <col min="13577" max="13577" width="7.75" style="298" customWidth="1"/>
    <col min="13578" max="13578" width="6.75" style="298" customWidth="1"/>
    <col min="13579" max="13579" width="6.875" style="298" customWidth="1"/>
    <col min="13580" max="13581" width="6.125" style="298" customWidth="1"/>
    <col min="13582" max="13824" width="9" style="298"/>
    <col min="13825" max="13825" width="13.5" style="298" customWidth="1"/>
    <col min="13826" max="13826" width="12.625" style="298" customWidth="1"/>
    <col min="13827" max="13827" width="11.375" style="298" customWidth="1"/>
    <col min="13828" max="13828" width="9.5" style="298" customWidth="1"/>
    <col min="13829" max="13829" width="6.125" style="298" customWidth="1"/>
    <col min="13830" max="13830" width="6.75" style="298" customWidth="1"/>
    <col min="13831" max="13831" width="7.5" style="298" customWidth="1"/>
    <col min="13832" max="13832" width="7.125" style="298" customWidth="1"/>
    <col min="13833" max="13833" width="7.75" style="298" customWidth="1"/>
    <col min="13834" max="13834" width="6.75" style="298" customWidth="1"/>
    <col min="13835" max="13835" width="6.875" style="298" customWidth="1"/>
    <col min="13836" max="13837" width="6.125" style="298" customWidth="1"/>
    <col min="13838" max="14080" width="9" style="298"/>
    <col min="14081" max="14081" width="13.5" style="298" customWidth="1"/>
    <col min="14082" max="14082" width="12.625" style="298" customWidth="1"/>
    <col min="14083" max="14083" width="11.375" style="298" customWidth="1"/>
    <col min="14084" max="14084" width="9.5" style="298" customWidth="1"/>
    <col min="14085" max="14085" width="6.125" style="298" customWidth="1"/>
    <col min="14086" max="14086" width="6.75" style="298" customWidth="1"/>
    <col min="14087" max="14087" width="7.5" style="298" customWidth="1"/>
    <col min="14088" max="14088" width="7.125" style="298" customWidth="1"/>
    <col min="14089" max="14089" width="7.75" style="298" customWidth="1"/>
    <col min="14090" max="14090" width="6.75" style="298" customWidth="1"/>
    <col min="14091" max="14091" width="6.875" style="298" customWidth="1"/>
    <col min="14092" max="14093" width="6.125" style="298" customWidth="1"/>
    <col min="14094" max="14336" width="9" style="298"/>
    <col min="14337" max="14337" width="13.5" style="298" customWidth="1"/>
    <col min="14338" max="14338" width="12.625" style="298" customWidth="1"/>
    <col min="14339" max="14339" width="11.375" style="298" customWidth="1"/>
    <col min="14340" max="14340" width="9.5" style="298" customWidth="1"/>
    <col min="14341" max="14341" width="6.125" style="298" customWidth="1"/>
    <col min="14342" max="14342" width="6.75" style="298" customWidth="1"/>
    <col min="14343" max="14343" width="7.5" style="298" customWidth="1"/>
    <col min="14344" max="14344" width="7.125" style="298" customWidth="1"/>
    <col min="14345" max="14345" width="7.75" style="298" customWidth="1"/>
    <col min="14346" max="14346" width="6.75" style="298" customWidth="1"/>
    <col min="14347" max="14347" width="6.875" style="298" customWidth="1"/>
    <col min="14348" max="14349" width="6.125" style="298" customWidth="1"/>
    <col min="14350" max="14592" width="9" style="298"/>
    <col min="14593" max="14593" width="13.5" style="298" customWidth="1"/>
    <col min="14594" max="14594" width="12.625" style="298" customWidth="1"/>
    <col min="14595" max="14595" width="11.375" style="298" customWidth="1"/>
    <col min="14596" max="14596" width="9.5" style="298" customWidth="1"/>
    <col min="14597" max="14597" width="6.125" style="298" customWidth="1"/>
    <col min="14598" max="14598" width="6.75" style="298" customWidth="1"/>
    <col min="14599" max="14599" width="7.5" style="298" customWidth="1"/>
    <col min="14600" max="14600" width="7.125" style="298" customWidth="1"/>
    <col min="14601" max="14601" width="7.75" style="298" customWidth="1"/>
    <col min="14602" max="14602" width="6.75" style="298" customWidth="1"/>
    <col min="14603" max="14603" width="6.875" style="298" customWidth="1"/>
    <col min="14604" max="14605" width="6.125" style="298" customWidth="1"/>
    <col min="14606" max="14848" width="9" style="298"/>
    <col min="14849" max="14849" width="13.5" style="298" customWidth="1"/>
    <col min="14850" max="14850" width="12.625" style="298" customWidth="1"/>
    <col min="14851" max="14851" width="11.375" style="298" customWidth="1"/>
    <col min="14852" max="14852" width="9.5" style="298" customWidth="1"/>
    <col min="14853" max="14853" width="6.125" style="298" customWidth="1"/>
    <col min="14854" max="14854" width="6.75" style="298" customWidth="1"/>
    <col min="14855" max="14855" width="7.5" style="298" customWidth="1"/>
    <col min="14856" max="14856" width="7.125" style="298" customWidth="1"/>
    <col min="14857" max="14857" width="7.75" style="298" customWidth="1"/>
    <col min="14858" max="14858" width="6.75" style="298" customWidth="1"/>
    <col min="14859" max="14859" width="6.875" style="298" customWidth="1"/>
    <col min="14860" max="14861" width="6.125" style="298" customWidth="1"/>
    <col min="14862" max="15104" width="9" style="298"/>
    <col min="15105" max="15105" width="13.5" style="298" customWidth="1"/>
    <col min="15106" max="15106" width="12.625" style="298" customWidth="1"/>
    <col min="15107" max="15107" width="11.375" style="298" customWidth="1"/>
    <col min="15108" max="15108" width="9.5" style="298" customWidth="1"/>
    <col min="15109" max="15109" width="6.125" style="298" customWidth="1"/>
    <col min="15110" max="15110" width="6.75" style="298" customWidth="1"/>
    <col min="15111" max="15111" width="7.5" style="298" customWidth="1"/>
    <col min="15112" max="15112" width="7.125" style="298" customWidth="1"/>
    <col min="15113" max="15113" width="7.75" style="298" customWidth="1"/>
    <col min="15114" max="15114" width="6.75" style="298" customWidth="1"/>
    <col min="15115" max="15115" width="6.875" style="298" customWidth="1"/>
    <col min="15116" max="15117" width="6.125" style="298" customWidth="1"/>
    <col min="15118" max="15360" width="9" style="298"/>
    <col min="15361" max="15361" width="13.5" style="298" customWidth="1"/>
    <col min="15362" max="15362" width="12.625" style="298" customWidth="1"/>
    <col min="15363" max="15363" width="11.375" style="298" customWidth="1"/>
    <col min="15364" max="15364" width="9.5" style="298" customWidth="1"/>
    <col min="15365" max="15365" width="6.125" style="298" customWidth="1"/>
    <col min="15366" max="15366" width="6.75" style="298" customWidth="1"/>
    <col min="15367" max="15367" width="7.5" style="298" customWidth="1"/>
    <col min="15368" max="15368" width="7.125" style="298" customWidth="1"/>
    <col min="15369" max="15369" width="7.75" style="298" customWidth="1"/>
    <col min="15370" max="15370" width="6.75" style="298" customWidth="1"/>
    <col min="15371" max="15371" width="6.875" style="298" customWidth="1"/>
    <col min="15372" max="15373" width="6.125" style="298" customWidth="1"/>
    <col min="15374" max="15616" width="9" style="298"/>
    <col min="15617" max="15617" width="13.5" style="298" customWidth="1"/>
    <col min="15618" max="15618" width="12.625" style="298" customWidth="1"/>
    <col min="15619" max="15619" width="11.375" style="298" customWidth="1"/>
    <col min="15620" max="15620" width="9.5" style="298" customWidth="1"/>
    <col min="15621" max="15621" width="6.125" style="298" customWidth="1"/>
    <col min="15622" max="15622" width="6.75" style="298" customWidth="1"/>
    <col min="15623" max="15623" width="7.5" style="298" customWidth="1"/>
    <col min="15624" max="15624" width="7.125" style="298" customWidth="1"/>
    <col min="15625" max="15625" width="7.75" style="298" customWidth="1"/>
    <col min="15626" max="15626" width="6.75" style="298" customWidth="1"/>
    <col min="15627" max="15627" width="6.875" style="298" customWidth="1"/>
    <col min="15628" max="15629" width="6.125" style="298" customWidth="1"/>
    <col min="15630" max="15872" width="9" style="298"/>
    <col min="15873" max="15873" width="13.5" style="298" customWidth="1"/>
    <col min="15874" max="15874" width="12.625" style="298" customWidth="1"/>
    <col min="15875" max="15875" width="11.375" style="298" customWidth="1"/>
    <col min="15876" max="15876" width="9.5" style="298" customWidth="1"/>
    <col min="15877" max="15877" width="6.125" style="298" customWidth="1"/>
    <col min="15878" max="15878" width="6.75" style="298" customWidth="1"/>
    <col min="15879" max="15879" width="7.5" style="298" customWidth="1"/>
    <col min="15880" max="15880" width="7.125" style="298" customWidth="1"/>
    <col min="15881" max="15881" width="7.75" style="298" customWidth="1"/>
    <col min="15882" max="15882" width="6.75" style="298" customWidth="1"/>
    <col min="15883" max="15883" width="6.875" style="298" customWidth="1"/>
    <col min="15884" max="15885" width="6.125" style="298" customWidth="1"/>
    <col min="15886" max="16128" width="9" style="298"/>
    <col min="16129" max="16129" width="13.5" style="298" customWidth="1"/>
    <col min="16130" max="16130" width="12.625" style="298" customWidth="1"/>
    <col min="16131" max="16131" width="11.375" style="298" customWidth="1"/>
    <col min="16132" max="16132" width="9.5" style="298" customWidth="1"/>
    <col min="16133" max="16133" width="6.125" style="298" customWidth="1"/>
    <col min="16134" max="16134" width="6.75" style="298" customWidth="1"/>
    <col min="16135" max="16135" width="7.5" style="298" customWidth="1"/>
    <col min="16136" max="16136" width="7.125" style="298" customWidth="1"/>
    <col min="16137" max="16137" width="7.75" style="298" customWidth="1"/>
    <col min="16138" max="16138" width="6.75" style="298" customWidth="1"/>
    <col min="16139" max="16139" width="6.875" style="298" customWidth="1"/>
    <col min="16140" max="16141" width="6.125" style="298" customWidth="1"/>
    <col min="16142" max="16384" width="9" style="298"/>
  </cols>
  <sheetData>
    <row r="1" spans="1:17" ht="21" customHeight="1">
      <c r="A1" s="386" t="s">
        <v>3327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7" ht="20.25">
      <c r="A2" s="387" t="s">
        <v>3328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7">
      <c r="B3" s="388" t="s">
        <v>3329</v>
      </c>
      <c r="C3" s="388"/>
      <c r="D3" s="388"/>
      <c r="E3" s="388"/>
      <c r="F3" s="388"/>
      <c r="G3" s="388"/>
      <c r="H3" s="388"/>
      <c r="I3" s="388"/>
      <c r="J3" s="388"/>
      <c r="K3" s="388"/>
      <c r="L3" s="389" t="s">
        <v>3330</v>
      </c>
      <c r="M3" s="389"/>
    </row>
    <row r="4" spans="1:17" ht="17.25" thickBot="1">
      <c r="B4" s="390" t="s">
        <v>3331</v>
      </c>
      <c r="C4" s="390"/>
      <c r="D4" s="390"/>
      <c r="E4" s="390"/>
      <c r="F4" s="390"/>
      <c r="G4" s="390"/>
      <c r="H4" s="390"/>
      <c r="I4" s="390"/>
      <c r="J4" s="390"/>
      <c r="K4" s="390"/>
      <c r="L4" s="391" t="s">
        <v>3332</v>
      </c>
      <c r="M4" s="391"/>
    </row>
    <row r="5" spans="1:17">
      <c r="A5" s="371" t="s">
        <v>3333</v>
      </c>
      <c r="B5" s="372"/>
      <c r="C5" s="375" t="s">
        <v>3334</v>
      </c>
      <c r="D5" s="376" t="s">
        <v>3335</v>
      </c>
      <c r="E5" s="376"/>
      <c r="F5" s="376"/>
      <c r="G5" s="376"/>
      <c r="H5" s="376"/>
      <c r="I5" s="376"/>
      <c r="J5" s="376"/>
      <c r="K5" s="376"/>
      <c r="L5" s="376"/>
      <c r="M5" s="377"/>
    </row>
    <row r="6" spans="1:17" s="303" customFormat="1" ht="51.75" customHeight="1" thickBot="1">
      <c r="A6" s="373"/>
      <c r="B6" s="374"/>
      <c r="C6" s="375"/>
      <c r="D6" s="300" t="s">
        <v>3336</v>
      </c>
      <c r="E6" s="301" t="s">
        <v>3337</v>
      </c>
      <c r="F6" s="301" t="s">
        <v>3338</v>
      </c>
      <c r="G6" s="301" t="s">
        <v>3339</v>
      </c>
      <c r="H6" s="301" t="s">
        <v>3340</v>
      </c>
      <c r="I6" s="301" t="s">
        <v>3341</v>
      </c>
      <c r="J6" s="301" t="s">
        <v>3342</v>
      </c>
      <c r="K6" s="301" t="s">
        <v>3343</v>
      </c>
      <c r="L6" s="301" t="s">
        <v>3344</v>
      </c>
      <c r="M6" s="302" t="s">
        <v>3345</v>
      </c>
    </row>
    <row r="7" spans="1:17" ht="15" customHeight="1">
      <c r="A7" s="378" t="s">
        <v>3346</v>
      </c>
      <c r="B7" s="304" t="s">
        <v>3347</v>
      </c>
      <c r="C7" s="305" t="s">
        <v>3348</v>
      </c>
      <c r="D7" s="306">
        <f>SUM(E7:M7)</f>
        <v>25364</v>
      </c>
      <c r="E7" s="330">
        <f>SUM(E9,E11,E13,E15,E17)</f>
        <v>0</v>
      </c>
      <c r="F7" s="307">
        <f>F21+F35+F49</f>
        <v>20</v>
      </c>
      <c r="G7" s="307">
        <f t="shared" ref="G7:M7" si="0">G21+G35+G49</f>
        <v>1129</v>
      </c>
      <c r="H7" s="307">
        <f t="shared" si="0"/>
        <v>3348</v>
      </c>
      <c r="I7" s="307">
        <f t="shared" si="0"/>
        <v>6961</v>
      </c>
      <c r="J7" s="307">
        <f t="shared" si="0"/>
        <v>8394</v>
      </c>
      <c r="K7" s="307">
        <f t="shared" si="0"/>
        <v>4162</v>
      </c>
      <c r="L7" s="307">
        <f t="shared" si="0"/>
        <v>1165</v>
      </c>
      <c r="M7" s="308">
        <f t="shared" si="0"/>
        <v>185</v>
      </c>
    </row>
    <row r="8" spans="1:17" ht="15" customHeight="1">
      <c r="A8" s="379"/>
      <c r="B8" s="309" t="s">
        <v>3349</v>
      </c>
      <c r="C8" s="310" t="s">
        <v>3350</v>
      </c>
      <c r="D8" s="311">
        <f>SUM(E8:M8)</f>
        <v>13278</v>
      </c>
      <c r="E8" s="333">
        <f>SUM(E10,E12,E14,E16,E18)</f>
        <v>0</v>
      </c>
      <c r="F8" s="312">
        <f>F22+F36+F50</f>
        <v>1</v>
      </c>
      <c r="G8" s="312">
        <f t="shared" ref="G8:M8" si="1">G22+G36+G50</f>
        <v>482</v>
      </c>
      <c r="H8" s="312">
        <f t="shared" si="1"/>
        <v>1731</v>
      </c>
      <c r="I8" s="312">
        <f t="shared" si="1"/>
        <v>2614</v>
      </c>
      <c r="J8" s="312">
        <f t="shared" si="1"/>
        <v>4792</v>
      </c>
      <c r="K8" s="312">
        <f t="shared" si="1"/>
        <v>2695</v>
      </c>
      <c r="L8" s="312">
        <f t="shared" si="1"/>
        <v>858</v>
      </c>
      <c r="M8" s="313">
        <f t="shared" si="1"/>
        <v>105</v>
      </c>
    </row>
    <row r="9" spans="1:17" ht="15" customHeight="1">
      <c r="A9" s="379"/>
      <c r="B9" s="314" t="s">
        <v>3351</v>
      </c>
      <c r="C9" s="310" t="s">
        <v>3352</v>
      </c>
      <c r="D9" s="311">
        <f t="shared" ref="D9:D19" si="2">SUM(E9:M9)</f>
        <v>16742</v>
      </c>
      <c r="E9" s="333">
        <v>0</v>
      </c>
      <c r="F9" s="312">
        <f t="shared" ref="F9:M9" si="3">F23+F37+F51</f>
        <v>6</v>
      </c>
      <c r="G9" s="312">
        <f t="shared" si="3"/>
        <v>862</v>
      </c>
      <c r="H9" s="312">
        <f t="shared" si="3"/>
        <v>2526</v>
      </c>
      <c r="I9" s="312">
        <f t="shared" si="3"/>
        <v>5736</v>
      </c>
      <c r="J9" s="312">
        <f t="shared" si="3"/>
        <v>5188</v>
      </c>
      <c r="K9" s="312">
        <f t="shared" si="3"/>
        <v>1818</v>
      </c>
      <c r="L9" s="312">
        <f t="shared" si="3"/>
        <v>534</v>
      </c>
      <c r="M9" s="313">
        <f t="shared" si="3"/>
        <v>72</v>
      </c>
    </row>
    <row r="10" spans="1:17" ht="15" customHeight="1">
      <c r="A10" s="379"/>
      <c r="B10" s="309" t="s">
        <v>3354</v>
      </c>
      <c r="C10" s="310" t="s">
        <v>3355</v>
      </c>
      <c r="D10" s="311">
        <f t="shared" si="2"/>
        <v>6856</v>
      </c>
      <c r="E10" s="333">
        <v>0</v>
      </c>
      <c r="F10" s="312">
        <f t="shared" ref="F10:M10" si="4">F24+F38+F52</f>
        <v>1</v>
      </c>
      <c r="G10" s="312">
        <f t="shared" si="4"/>
        <v>297</v>
      </c>
      <c r="H10" s="312">
        <f t="shared" si="4"/>
        <v>1040</v>
      </c>
      <c r="I10" s="312">
        <f t="shared" si="4"/>
        <v>1644</v>
      </c>
      <c r="J10" s="312">
        <f t="shared" si="4"/>
        <v>2232</v>
      </c>
      <c r="K10" s="312">
        <f t="shared" si="4"/>
        <v>1135</v>
      </c>
      <c r="L10" s="312">
        <f t="shared" si="4"/>
        <v>458</v>
      </c>
      <c r="M10" s="313">
        <f t="shared" si="4"/>
        <v>49</v>
      </c>
    </row>
    <row r="11" spans="1:17" ht="15" customHeight="1">
      <c r="A11" s="379"/>
      <c r="B11" s="314" t="s">
        <v>3357</v>
      </c>
      <c r="C11" s="310" t="s">
        <v>3352</v>
      </c>
      <c r="D11" s="311">
        <f t="shared" si="2"/>
        <v>3039</v>
      </c>
      <c r="E11" s="333">
        <v>0</v>
      </c>
      <c r="F11" s="312">
        <f t="shared" ref="F11:M11" si="5">F25+F39+F53</f>
        <v>7</v>
      </c>
      <c r="G11" s="312">
        <f t="shared" si="5"/>
        <v>120</v>
      </c>
      <c r="H11" s="312">
        <f t="shared" si="5"/>
        <v>331</v>
      </c>
      <c r="I11" s="312">
        <f t="shared" si="5"/>
        <v>498</v>
      </c>
      <c r="J11" s="312">
        <f t="shared" si="5"/>
        <v>1134</v>
      </c>
      <c r="K11" s="312">
        <f t="shared" si="5"/>
        <v>779</v>
      </c>
      <c r="L11" s="312">
        <f t="shared" si="5"/>
        <v>141</v>
      </c>
      <c r="M11" s="313">
        <f t="shared" si="5"/>
        <v>29</v>
      </c>
    </row>
    <row r="12" spans="1:17" ht="15" customHeight="1">
      <c r="A12" s="379"/>
      <c r="B12" s="309" t="s">
        <v>3359</v>
      </c>
      <c r="C12" s="310" t="s">
        <v>3355</v>
      </c>
      <c r="D12" s="311">
        <f t="shared" si="2"/>
        <v>2487</v>
      </c>
      <c r="E12" s="333">
        <v>0</v>
      </c>
      <c r="F12" s="312">
        <f t="shared" ref="F12:M12" si="6">F26+F40+F54</f>
        <v>0</v>
      </c>
      <c r="G12" s="312">
        <f t="shared" si="6"/>
        <v>60</v>
      </c>
      <c r="H12" s="312">
        <f t="shared" si="6"/>
        <v>263</v>
      </c>
      <c r="I12" s="312">
        <f t="shared" si="6"/>
        <v>349</v>
      </c>
      <c r="J12" s="312">
        <f t="shared" si="6"/>
        <v>1002</v>
      </c>
      <c r="K12" s="312">
        <f t="shared" si="6"/>
        <v>660</v>
      </c>
      <c r="L12" s="312">
        <f t="shared" si="6"/>
        <v>136</v>
      </c>
      <c r="M12" s="313">
        <f t="shared" si="6"/>
        <v>17</v>
      </c>
    </row>
    <row r="13" spans="1:17" ht="15" customHeight="1">
      <c r="A13" s="379"/>
      <c r="B13" s="314" t="s">
        <v>3361</v>
      </c>
      <c r="C13" s="310" t="s">
        <v>3352</v>
      </c>
      <c r="D13" s="311">
        <f t="shared" si="2"/>
        <v>2015</v>
      </c>
      <c r="E13" s="333">
        <v>0</v>
      </c>
      <c r="F13" s="312">
        <f t="shared" ref="F13:M13" si="7">F27+F41+F55</f>
        <v>0</v>
      </c>
      <c r="G13" s="312">
        <f t="shared" si="7"/>
        <v>52</v>
      </c>
      <c r="H13" s="312">
        <f t="shared" si="7"/>
        <v>169</v>
      </c>
      <c r="I13" s="312">
        <f t="shared" si="7"/>
        <v>222</v>
      </c>
      <c r="J13" s="312">
        <f t="shared" si="7"/>
        <v>670</v>
      </c>
      <c r="K13" s="312">
        <f t="shared" si="7"/>
        <v>675</v>
      </c>
      <c r="L13" s="312">
        <f t="shared" si="7"/>
        <v>201</v>
      </c>
      <c r="M13" s="313">
        <f t="shared" si="7"/>
        <v>26</v>
      </c>
    </row>
    <row r="14" spans="1:17" ht="15" customHeight="1">
      <c r="A14" s="379"/>
      <c r="B14" s="309" t="s">
        <v>3363</v>
      </c>
      <c r="C14" s="310" t="s">
        <v>3355</v>
      </c>
      <c r="D14" s="311">
        <f t="shared" si="2"/>
        <v>1497</v>
      </c>
      <c r="E14" s="333">
        <v>0</v>
      </c>
      <c r="F14" s="312">
        <f t="shared" ref="F14:M14" si="8">F28+F42+F56</f>
        <v>0</v>
      </c>
      <c r="G14" s="312">
        <f t="shared" si="8"/>
        <v>47</v>
      </c>
      <c r="H14" s="312">
        <f t="shared" si="8"/>
        <v>163</v>
      </c>
      <c r="I14" s="312">
        <f t="shared" si="8"/>
        <v>199</v>
      </c>
      <c r="J14" s="312">
        <f t="shared" si="8"/>
        <v>524</v>
      </c>
      <c r="K14" s="312">
        <f t="shared" si="8"/>
        <v>429</v>
      </c>
      <c r="L14" s="312">
        <f t="shared" si="8"/>
        <v>125</v>
      </c>
      <c r="M14" s="313">
        <f t="shared" si="8"/>
        <v>10</v>
      </c>
    </row>
    <row r="15" spans="1:17" ht="15" customHeight="1">
      <c r="A15" s="379"/>
      <c r="B15" s="314" t="s">
        <v>3365</v>
      </c>
      <c r="C15" s="310" t="s">
        <v>3352</v>
      </c>
      <c r="D15" s="311">
        <f t="shared" si="2"/>
        <v>2008</v>
      </c>
      <c r="E15" s="333">
        <v>0</v>
      </c>
      <c r="F15" s="312">
        <f t="shared" ref="F15:M15" si="9">F29+F43+F57</f>
        <v>7</v>
      </c>
      <c r="G15" s="312">
        <f t="shared" si="9"/>
        <v>76</v>
      </c>
      <c r="H15" s="312">
        <f t="shared" si="9"/>
        <v>219</v>
      </c>
      <c r="I15" s="312">
        <f t="shared" si="9"/>
        <v>262</v>
      </c>
      <c r="J15" s="312">
        <f t="shared" si="9"/>
        <v>838</v>
      </c>
      <c r="K15" s="312">
        <f t="shared" si="9"/>
        <v>434</v>
      </c>
      <c r="L15" s="312">
        <f t="shared" si="9"/>
        <v>150</v>
      </c>
      <c r="M15" s="313">
        <f t="shared" si="9"/>
        <v>22</v>
      </c>
    </row>
    <row r="16" spans="1:17" ht="15" customHeight="1">
      <c r="A16" s="379"/>
      <c r="B16" s="309" t="s">
        <v>3367</v>
      </c>
      <c r="C16" s="310" t="s">
        <v>3355</v>
      </c>
      <c r="D16" s="311">
        <f t="shared" si="2"/>
        <v>1435</v>
      </c>
      <c r="E16" s="333">
        <v>0</v>
      </c>
      <c r="F16" s="312">
        <f t="shared" ref="F16:M16" si="10">F30+F44+F58</f>
        <v>0</v>
      </c>
      <c r="G16" s="312">
        <f t="shared" si="10"/>
        <v>56</v>
      </c>
      <c r="H16" s="312">
        <f t="shared" si="10"/>
        <v>169</v>
      </c>
      <c r="I16" s="312">
        <f t="shared" si="10"/>
        <v>241</v>
      </c>
      <c r="J16" s="312">
        <f t="shared" si="10"/>
        <v>647</v>
      </c>
      <c r="K16" s="312">
        <f t="shared" si="10"/>
        <v>254</v>
      </c>
      <c r="L16" s="312">
        <f t="shared" si="10"/>
        <v>63</v>
      </c>
      <c r="M16" s="313">
        <f t="shared" si="10"/>
        <v>5</v>
      </c>
      <c r="Q16" s="315"/>
    </row>
    <row r="17" spans="1:14" ht="15" customHeight="1">
      <c r="A17" s="379"/>
      <c r="B17" s="314" t="s">
        <v>3368</v>
      </c>
      <c r="C17" s="310" t="s">
        <v>3352</v>
      </c>
      <c r="D17" s="311">
        <f t="shared" si="2"/>
        <v>645</v>
      </c>
      <c r="E17" s="333">
        <v>0</v>
      </c>
      <c r="F17" s="312">
        <f t="shared" ref="F17:M17" si="11">F31+F45+F59</f>
        <v>0</v>
      </c>
      <c r="G17" s="312">
        <f t="shared" si="11"/>
        <v>2</v>
      </c>
      <c r="H17" s="312">
        <f t="shared" si="11"/>
        <v>26</v>
      </c>
      <c r="I17" s="312">
        <f t="shared" si="11"/>
        <v>112</v>
      </c>
      <c r="J17" s="312">
        <f t="shared" si="11"/>
        <v>269</v>
      </c>
      <c r="K17" s="312">
        <f t="shared" si="11"/>
        <v>171</v>
      </c>
      <c r="L17" s="312">
        <f t="shared" si="11"/>
        <v>47</v>
      </c>
      <c r="M17" s="313">
        <f t="shared" si="11"/>
        <v>18</v>
      </c>
    </row>
    <row r="18" spans="1:14" ht="15" customHeight="1">
      <c r="A18" s="379"/>
      <c r="B18" s="309" t="s">
        <v>3370</v>
      </c>
      <c r="C18" s="310" t="s">
        <v>3355</v>
      </c>
      <c r="D18" s="311">
        <f t="shared" si="2"/>
        <v>425</v>
      </c>
      <c r="E18" s="333">
        <v>0</v>
      </c>
      <c r="F18" s="312">
        <f t="shared" ref="F18:M18" si="12">F32+F46+F60</f>
        <v>0</v>
      </c>
      <c r="G18" s="312">
        <f t="shared" si="12"/>
        <v>10</v>
      </c>
      <c r="H18" s="312">
        <f t="shared" si="12"/>
        <v>36</v>
      </c>
      <c r="I18" s="312">
        <f t="shared" si="12"/>
        <v>89</v>
      </c>
      <c r="J18" s="312">
        <f t="shared" si="12"/>
        <v>163</v>
      </c>
      <c r="K18" s="312">
        <f t="shared" si="12"/>
        <v>92</v>
      </c>
      <c r="L18" s="312">
        <f t="shared" si="12"/>
        <v>23</v>
      </c>
      <c r="M18" s="313">
        <f t="shared" si="12"/>
        <v>12</v>
      </c>
    </row>
    <row r="19" spans="1:14" ht="15" customHeight="1">
      <c r="A19" s="379"/>
      <c r="B19" s="314" t="s">
        <v>3371</v>
      </c>
      <c r="C19" s="310" t="s">
        <v>3352</v>
      </c>
      <c r="D19" s="311">
        <f t="shared" si="2"/>
        <v>915</v>
      </c>
      <c r="E19" s="333">
        <v>0</v>
      </c>
      <c r="F19" s="312">
        <f t="shared" ref="F19:M19" si="13">F33+F47+F61</f>
        <v>0</v>
      </c>
      <c r="G19" s="312">
        <f t="shared" si="13"/>
        <v>17</v>
      </c>
      <c r="H19" s="312">
        <f t="shared" si="13"/>
        <v>77</v>
      </c>
      <c r="I19" s="312">
        <f t="shared" si="13"/>
        <v>131</v>
      </c>
      <c r="J19" s="312">
        <f t="shared" si="13"/>
        <v>295</v>
      </c>
      <c r="K19" s="312">
        <f t="shared" si="13"/>
        <v>285</v>
      </c>
      <c r="L19" s="312">
        <f t="shared" si="13"/>
        <v>92</v>
      </c>
      <c r="M19" s="313">
        <f t="shared" si="13"/>
        <v>18</v>
      </c>
    </row>
    <row r="20" spans="1:14" ht="15" customHeight="1" thickBot="1">
      <c r="A20" s="380"/>
      <c r="B20" s="316" t="s">
        <v>3373</v>
      </c>
      <c r="C20" s="310" t="s">
        <v>3355</v>
      </c>
      <c r="D20" s="317">
        <f>SUM(E20:M20)</f>
        <v>578</v>
      </c>
      <c r="E20" s="337">
        <v>0</v>
      </c>
      <c r="F20" s="312">
        <f t="shared" ref="F20:M20" si="14">F34+F48+F62</f>
        <v>0</v>
      </c>
      <c r="G20" s="312">
        <f t="shared" si="14"/>
        <v>12</v>
      </c>
      <c r="H20" s="312">
        <f t="shared" si="14"/>
        <v>60</v>
      </c>
      <c r="I20" s="312">
        <f t="shared" si="14"/>
        <v>92</v>
      </c>
      <c r="J20" s="312">
        <f t="shared" si="14"/>
        <v>224</v>
      </c>
      <c r="K20" s="312">
        <f t="shared" si="14"/>
        <v>125</v>
      </c>
      <c r="L20" s="312">
        <f t="shared" si="14"/>
        <v>53</v>
      </c>
      <c r="M20" s="318">
        <f t="shared" si="14"/>
        <v>12</v>
      </c>
    </row>
    <row r="21" spans="1:14" ht="15" customHeight="1">
      <c r="A21" s="381" t="s">
        <v>3374</v>
      </c>
      <c r="B21" s="304" t="s">
        <v>3375</v>
      </c>
      <c r="C21" s="305" t="s">
        <v>3352</v>
      </c>
      <c r="D21" s="319">
        <f>SUM(E21:M21)</f>
        <v>25099</v>
      </c>
      <c r="E21" s="330">
        <f>SUM(E23,E25,E27,E29,E31)</f>
        <v>0</v>
      </c>
      <c r="F21" s="320">
        <f t="shared" ref="F21:M22" si="15">SUM(F23,F25,F27,F29,F31,F33)</f>
        <v>20</v>
      </c>
      <c r="G21" s="320">
        <f t="shared" si="15"/>
        <v>1127</v>
      </c>
      <c r="H21" s="320">
        <f t="shared" si="15"/>
        <v>3330</v>
      </c>
      <c r="I21" s="320">
        <f t="shared" si="15"/>
        <v>6917</v>
      </c>
      <c r="J21" s="320">
        <f t="shared" si="15"/>
        <v>8312</v>
      </c>
      <c r="K21" s="320">
        <f t="shared" si="15"/>
        <v>4090</v>
      </c>
      <c r="L21" s="320">
        <f t="shared" si="15"/>
        <v>1136</v>
      </c>
      <c r="M21" s="308">
        <f t="shared" si="15"/>
        <v>167</v>
      </c>
      <c r="N21" s="321"/>
    </row>
    <row r="22" spans="1:14" ht="15" customHeight="1">
      <c r="A22" s="382"/>
      <c r="B22" s="309" t="s">
        <v>46</v>
      </c>
      <c r="C22" s="310" t="s">
        <v>31</v>
      </c>
      <c r="D22" s="322">
        <f>SUM(E22:M22)</f>
        <v>13044</v>
      </c>
      <c r="E22" s="333">
        <f>SUM(E24,E26,E28,E30,E32)</f>
        <v>0</v>
      </c>
      <c r="F22" s="323">
        <f t="shared" si="15"/>
        <v>1</v>
      </c>
      <c r="G22" s="323">
        <f t="shared" si="15"/>
        <v>480</v>
      </c>
      <c r="H22" s="323">
        <f t="shared" si="15"/>
        <v>1719</v>
      </c>
      <c r="I22" s="323">
        <f t="shared" si="15"/>
        <v>2562</v>
      </c>
      <c r="J22" s="323">
        <f t="shared" si="15"/>
        <v>4726</v>
      </c>
      <c r="K22" s="323">
        <f t="shared" si="15"/>
        <v>2643</v>
      </c>
      <c r="L22" s="323">
        <f t="shared" si="15"/>
        <v>823</v>
      </c>
      <c r="M22" s="313">
        <f t="shared" si="15"/>
        <v>90</v>
      </c>
      <c r="N22" s="321"/>
    </row>
    <row r="23" spans="1:14" ht="15" customHeight="1">
      <c r="A23" s="382"/>
      <c r="B23" s="314" t="s">
        <v>32</v>
      </c>
      <c r="C23" s="310" t="s">
        <v>29</v>
      </c>
      <c r="D23" s="322">
        <f t="shared" ref="D23:D33" si="16">SUM(E23:M23)</f>
        <v>16636</v>
      </c>
      <c r="E23" s="333">
        <v>0</v>
      </c>
      <c r="F23" s="323">
        <v>6</v>
      </c>
      <c r="G23" s="323">
        <v>862</v>
      </c>
      <c r="H23" s="323">
        <v>2517</v>
      </c>
      <c r="I23" s="323">
        <v>5717</v>
      </c>
      <c r="J23" s="323">
        <v>5159</v>
      </c>
      <c r="K23" s="323">
        <v>1795</v>
      </c>
      <c r="L23" s="323">
        <v>518</v>
      </c>
      <c r="M23" s="324">
        <v>62</v>
      </c>
      <c r="N23" s="321"/>
    </row>
    <row r="24" spans="1:14" ht="15" customHeight="1">
      <c r="A24" s="382"/>
      <c r="B24" s="309" t="s">
        <v>3353</v>
      </c>
      <c r="C24" s="310" t="s">
        <v>31</v>
      </c>
      <c r="D24" s="322">
        <f t="shared" si="16"/>
        <v>6752</v>
      </c>
      <c r="E24" s="333">
        <v>0</v>
      </c>
      <c r="F24" s="323">
        <v>1</v>
      </c>
      <c r="G24" s="323">
        <v>295</v>
      </c>
      <c r="H24" s="323">
        <v>1034</v>
      </c>
      <c r="I24" s="323">
        <v>1624</v>
      </c>
      <c r="J24" s="323">
        <v>2203</v>
      </c>
      <c r="K24" s="323">
        <v>1115</v>
      </c>
      <c r="L24" s="323">
        <v>439</v>
      </c>
      <c r="M24" s="324">
        <v>41</v>
      </c>
      <c r="N24" s="321"/>
    </row>
    <row r="25" spans="1:14" ht="15" customHeight="1">
      <c r="A25" s="382"/>
      <c r="B25" s="314" t="s">
        <v>3356</v>
      </c>
      <c r="C25" s="310" t="s">
        <v>29</v>
      </c>
      <c r="D25" s="322">
        <f t="shared" si="16"/>
        <v>2966</v>
      </c>
      <c r="E25" s="333">
        <v>0</v>
      </c>
      <c r="F25" s="323">
        <v>7</v>
      </c>
      <c r="G25" s="323">
        <v>119</v>
      </c>
      <c r="H25" s="323">
        <v>325</v>
      </c>
      <c r="I25" s="323">
        <v>485</v>
      </c>
      <c r="J25" s="323">
        <v>1114</v>
      </c>
      <c r="K25" s="323">
        <v>755</v>
      </c>
      <c r="L25" s="323">
        <v>138</v>
      </c>
      <c r="M25" s="324">
        <v>23</v>
      </c>
      <c r="N25" s="321"/>
    </row>
    <row r="26" spans="1:14" ht="15" customHeight="1">
      <c r="A26" s="382"/>
      <c r="B26" s="309" t="s">
        <v>3358</v>
      </c>
      <c r="C26" s="310" t="s">
        <v>31</v>
      </c>
      <c r="D26" s="322">
        <f t="shared" si="16"/>
        <v>2427</v>
      </c>
      <c r="E26" s="333">
        <v>0</v>
      </c>
      <c r="F26" s="323">
        <v>0</v>
      </c>
      <c r="G26" s="323">
        <v>60</v>
      </c>
      <c r="H26" s="323">
        <v>259</v>
      </c>
      <c r="I26" s="323">
        <v>336</v>
      </c>
      <c r="J26" s="323">
        <v>982</v>
      </c>
      <c r="K26" s="323">
        <v>648</v>
      </c>
      <c r="L26" s="323">
        <v>132</v>
      </c>
      <c r="M26" s="324">
        <v>10</v>
      </c>
      <c r="N26" s="321"/>
    </row>
    <row r="27" spans="1:14" ht="15" customHeight="1">
      <c r="A27" s="382"/>
      <c r="B27" s="314" t="s">
        <v>3360</v>
      </c>
      <c r="C27" s="310" t="s">
        <v>29</v>
      </c>
      <c r="D27" s="322">
        <f t="shared" si="16"/>
        <v>1983</v>
      </c>
      <c r="E27" s="333">
        <v>0</v>
      </c>
      <c r="F27" s="323">
        <v>0</v>
      </c>
      <c r="G27" s="323">
        <v>51</v>
      </c>
      <c r="H27" s="323">
        <v>167</v>
      </c>
      <c r="I27" s="323">
        <v>216</v>
      </c>
      <c r="J27" s="323">
        <v>660</v>
      </c>
      <c r="K27" s="323">
        <v>666</v>
      </c>
      <c r="L27" s="323">
        <v>198</v>
      </c>
      <c r="M27" s="324">
        <v>25</v>
      </c>
      <c r="N27" s="321"/>
    </row>
    <row r="28" spans="1:14" ht="15" customHeight="1">
      <c r="A28" s="382"/>
      <c r="B28" s="309" t="s">
        <v>3362</v>
      </c>
      <c r="C28" s="310" t="s">
        <v>31</v>
      </c>
      <c r="D28" s="322">
        <f t="shared" si="16"/>
        <v>1454</v>
      </c>
      <c r="E28" s="333">
        <v>0</v>
      </c>
      <c r="F28" s="323">
        <v>0</v>
      </c>
      <c r="G28" s="323">
        <v>47</v>
      </c>
      <c r="H28" s="323">
        <v>163</v>
      </c>
      <c r="I28" s="323">
        <v>190</v>
      </c>
      <c r="J28" s="323">
        <v>514</v>
      </c>
      <c r="K28" s="323">
        <v>414</v>
      </c>
      <c r="L28" s="323">
        <v>116</v>
      </c>
      <c r="M28" s="324">
        <v>10</v>
      </c>
      <c r="N28" s="321"/>
    </row>
    <row r="29" spans="1:14" ht="15" customHeight="1">
      <c r="A29" s="382"/>
      <c r="B29" s="314" t="s">
        <v>3364</v>
      </c>
      <c r="C29" s="310" t="s">
        <v>29</v>
      </c>
      <c r="D29" s="322">
        <f t="shared" si="16"/>
        <v>1964</v>
      </c>
      <c r="E29" s="333">
        <v>0</v>
      </c>
      <c r="F29" s="323">
        <v>7</v>
      </c>
      <c r="G29" s="323">
        <v>76</v>
      </c>
      <c r="H29" s="323">
        <v>219</v>
      </c>
      <c r="I29" s="323">
        <v>258</v>
      </c>
      <c r="J29" s="323">
        <v>820</v>
      </c>
      <c r="K29" s="323">
        <v>420</v>
      </c>
      <c r="L29" s="323">
        <v>143</v>
      </c>
      <c r="M29" s="324">
        <v>21</v>
      </c>
      <c r="N29" s="321"/>
    </row>
    <row r="30" spans="1:14" ht="15" customHeight="1">
      <c r="A30" s="382"/>
      <c r="B30" s="309" t="s">
        <v>3366</v>
      </c>
      <c r="C30" s="310" t="s">
        <v>31</v>
      </c>
      <c r="D30" s="322">
        <f t="shared" si="16"/>
        <v>1410</v>
      </c>
      <c r="E30" s="333">
        <v>0</v>
      </c>
      <c r="F30" s="323">
        <v>0</v>
      </c>
      <c r="G30" s="323">
        <v>56</v>
      </c>
      <c r="H30" s="323">
        <v>168</v>
      </c>
      <c r="I30" s="323">
        <v>232</v>
      </c>
      <c r="J30" s="323">
        <v>640</v>
      </c>
      <c r="K30" s="323">
        <v>249</v>
      </c>
      <c r="L30" s="323">
        <v>60</v>
      </c>
      <c r="M30" s="324">
        <v>5</v>
      </c>
      <c r="N30" s="321"/>
    </row>
    <row r="31" spans="1:14" ht="15" customHeight="1">
      <c r="A31" s="382"/>
      <c r="B31" s="314" t="s">
        <v>40</v>
      </c>
      <c r="C31" s="310" t="s">
        <v>29</v>
      </c>
      <c r="D31" s="322">
        <f t="shared" si="16"/>
        <v>635</v>
      </c>
      <c r="E31" s="333">
        <v>0</v>
      </c>
      <c r="F31" s="323">
        <v>0</v>
      </c>
      <c r="G31" s="323">
        <v>2</v>
      </c>
      <c r="H31" s="323">
        <v>25</v>
      </c>
      <c r="I31" s="323">
        <v>110</v>
      </c>
      <c r="J31" s="323">
        <v>264</v>
      </c>
      <c r="K31" s="323">
        <v>169</v>
      </c>
      <c r="L31" s="323">
        <v>47</v>
      </c>
      <c r="M31" s="324">
        <v>18</v>
      </c>
      <c r="N31" s="321"/>
    </row>
    <row r="32" spans="1:14" ht="15" customHeight="1">
      <c r="A32" s="383"/>
      <c r="B32" s="309" t="s">
        <v>3369</v>
      </c>
      <c r="C32" s="310" t="s">
        <v>31</v>
      </c>
      <c r="D32" s="322">
        <f t="shared" si="16"/>
        <v>423</v>
      </c>
      <c r="E32" s="333">
        <v>0</v>
      </c>
      <c r="F32" s="325">
        <v>0</v>
      </c>
      <c r="G32" s="325">
        <v>10</v>
      </c>
      <c r="H32" s="325">
        <v>35</v>
      </c>
      <c r="I32" s="325">
        <v>88</v>
      </c>
      <c r="J32" s="325">
        <v>163</v>
      </c>
      <c r="K32" s="325">
        <v>92</v>
      </c>
      <c r="L32" s="325">
        <v>23</v>
      </c>
      <c r="M32" s="324">
        <v>12</v>
      </c>
      <c r="N32" s="321"/>
    </row>
    <row r="33" spans="1:14" ht="15" customHeight="1">
      <c r="A33" s="383"/>
      <c r="B33" s="314" t="s">
        <v>42</v>
      </c>
      <c r="C33" s="310" t="s">
        <v>29</v>
      </c>
      <c r="D33" s="322">
        <f t="shared" si="16"/>
        <v>915</v>
      </c>
      <c r="E33" s="333">
        <v>0</v>
      </c>
      <c r="F33" s="325">
        <v>0</v>
      </c>
      <c r="G33" s="325">
        <v>17</v>
      </c>
      <c r="H33" s="325">
        <v>77</v>
      </c>
      <c r="I33" s="325">
        <v>131</v>
      </c>
      <c r="J33" s="325">
        <v>295</v>
      </c>
      <c r="K33" s="325">
        <v>285</v>
      </c>
      <c r="L33" s="325">
        <v>92</v>
      </c>
      <c r="M33" s="324">
        <v>18</v>
      </c>
      <c r="N33" s="321"/>
    </row>
    <row r="34" spans="1:14" ht="15" customHeight="1" thickBot="1">
      <c r="A34" s="384"/>
      <c r="B34" s="316" t="s">
        <v>3372</v>
      </c>
      <c r="C34" s="310" t="s">
        <v>31</v>
      </c>
      <c r="D34" s="326">
        <f>SUM(E34:M34)</f>
        <v>578</v>
      </c>
      <c r="E34" s="337">
        <v>0</v>
      </c>
      <c r="F34" s="327">
        <v>0</v>
      </c>
      <c r="G34" s="327">
        <v>12</v>
      </c>
      <c r="H34" s="327">
        <v>60</v>
      </c>
      <c r="I34" s="327">
        <v>92</v>
      </c>
      <c r="J34" s="327">
        <v>224</v>
      </c>
      <c r="K34" s="327">
        <v>125</v>
      </c>
      <c r="L34" s="327">
        <v>53</v>
      </c>
      <c r="M34" s="328">
        <v>12</v>
      </c>
      <c r="N34" s="321"/>
    </row>
    <row r="35" spans="1:14" ht="15" customHeight="1">
      <c r="A35" s="385" t="s">
        <v>0</v>
      </c>
      <c r="B35" s="304" t="s">
        <v>45</v>
      </c>
      <c r="C35" s="305" t="s">
        <v>29</v>
      </c>
      <c r="D35" s="329">
        <f>SUM(E35:M35)</f>
        <v>50</v>
      </c>
      <c r="E35" s="330">
        <f>SUM(E37,E39,E41,E43,E45)</f>
        <v>0</v>
      </c>
      <c r="F35" s="330">
        <f t="shared" ref="F35:M36" si="17">SUM(F37,F39,F41,F43,F45)</f>
        <v>0</v>
      </c>
      <c r="G35" s="330">
        <f t="shared" si="17"/>
        <v>0</v>
      </c>
      <c r="H35" s="330">
        <f t="shared" si="17"/>
        <v>0</v>
      </c>
      <c r="I35" s="330">
        <f t="shared" si="17"/>
        <v>4</v>
      </c>
      <c r="J35" s="330">
        <f t="shared" si="17"/>
        <v>18</v>
      </c>
      <c r="K35" s="330">
        <f t="shared" si="17"/>
        <v>11</v>
      </c>
      <c r="L35" s="330">
        <f t="shared" si="17"/>
        <v>7</v>
      </c>
      <c r="M35" s="331">
        <f t="shared" si="17"/>
        <v>10</v>
      </c>
      <c r="N35" s="321"/>
    </row>
    <row r="36" spans="1:14" ht="15" customHeight="1">
      <c r="A36" s="369"/>
      <c r="B36" s="309" t="s">
        <v>46</v>
      </c>
      <c r="C36" s="310" t="s">
        <v>31</v>
      </c>
      <c r="D36" s="332">
        <f t="shared" ref="D36:D62" si="18">SUM(E36:M36)</f>
        <v>64</v>
      </c>
      <c r="E36" s="333">
        <f>SUM(E38,E40,E42,E44,E46)</f>
        <v>0</v>
      </c>
      <c r="F36" s="333">
        <f t="shared" si="17"/>
        <v>0</v>
      </c>
      <c r="G36" s="333">
        <f t="shared" si="17"/>
        <v>0</v>
      </c>
      <c r="H36" s="333">
        <f t="shared" si="17"/>
        <v>1</v>
      </c>
      <c r="I36" s="333">
        <f t="shared" si="17"/>
        <v>15</v>
      </c>
      <c r="J36" s="333">
        <f t="shared" si="17"/>
        <v>17</v>
      </c>
      <c r="K36" s="333">
        <f t="shared" si="17"/>
        <v>15</v>
      </c>
      <c r="L36" s="333">
        <f t="shared" si="17"/>
        <v>8</v>
      </c>
      <c r="M36" s="334">
        <f t="shared" si="17"/>
        <v>8</v>
      </c>
      <c r="N36" s="321"/>
    </row>
    <row r="37" spans="1:14" ht="15" customHeight="1">
      <c r="A37" s="369"/>
      <c r="B37" s="314" t="s">
        <v>32</v>
      </c>
      <c r="C37" s="310" t="s">
        <v>29</v>
      </c>
      <c r="D37" s="332">
        <f t="shared" si="18"/>
        <v>12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3</v>
      </c>
      <c r="K37" s="333">
        <v>2</v>
      </c>
      <c r="L37" s="333">
        <v>2</v>
      </c>
      <c r="M37" s="334">
        <v>5</v>
      </c>
      <c r="N37" s="321"/>
    </row>
    <row r="38" spans="1:14" ht="15" customHeight="1">
      <c r="A38" s="369"/>
      <c r="B38" s="309" t="s">
        <v>3353</v>
      </c>
      <c r="C38" s="310" t="s">
        <v>31</v>
      </c>
      <c r="D38" s="332">
        <f t="shared" si="18"/>
        <v>32</v>
      </c>
      <c r="E38" s="333">
        <v>0</v>
      </c>
      <c r="F38" s="333">
        <v>0</v>
      </c>
      <c r="G38" s="333">
        <v>0</v>
      </c>
      <c r="H38" s="333">
        <v>0</v>
      </c>
      <c r="I38" s="333">
        <v>7</v>
      </c>
      <c r="J38" s="333">
        <v>7</v>
      </c>
      <c r="K38" s="333">
        <v>9</v>
      </c>
      <c r="L38" s="333">
        <v>6</v>
      </c>
      <c r="M38" s="334">
        <v>3</v>
      </c>
      <c r="N38" s="321"/>
    </row>
    <row r="39" spans="1:14" ht="15" customHeight="1">
      <c r="A39" s="369"/>
      <c r="B39" s="314" t="s">
        <v>3356</v>
      </c>
      <c r="C39" s="310" t="s">
        <v>29</v>
      </c>
      <c r="D39" s="332">
        <f t="shared" si="18"/>
        <v>24</v>
      </c>
      <c r="E39" s="333">
        <v>0</v>
      </c>
      <c r="F39" s="333">
        <v>0</v>
      </c>
      <c r="G39" s="333">
        <v>0</v>
      </c>
      <c r="H39" s="333">
        <v>0</v>
      </c>
      <c r="I39" s="333">
        <v>3</v>
      </c>
      <c r="J39" s="333">
        <v>9</v>
      </c>
      <c r="K39" s="333">
        <v>5</v>
      </c>
      <c r="L39" s="333">
        <v>3</v>
      </c>
      <c r="M39" s="334">
        <v>4</v>
      </c>
      <c r="N39" s="321"/>
    </row>
    <row r="40" spans="1:14" ht="15" customHeight="1">
      <c r="A40" s="369"/>
      <c r="B40" s="309" t="s">
        <v>3358</v>
      </c>
      <c r="C40" s="310" t="s">
        <v>31</v>
      </c>
      <c r="D40" s="332">
        <f t="shared" si="18"/>
        <v>21</v>
      </c>
      <c r="E40" s="333">
        <v>0</v>
      </c>
      <c r="F40" s="333">
        <v>0</v>
      </c>
      <c r="G40" s="333">
        <v>0</v>
      </c>
      <c r="H40" s="333">
        <v>1</v>
      </c>
      <c r="I40" s="333">
        <v>5</v>
      </c>
      <c r="J40" s="333">
        <v>4</v>
      </c>
      <c r="K40" s="333">
        <v>5</v>
      </c>
      <c r="L40" s="333">
        <v>1</v>
      </c>
      <c r="M40" s="334">
        <v>5</v>
      </c>
      <c r="N40" s="321"/>
    </row>
    <row r="41" spans="1:14" ht="15" customHeight="1">
      <c r="A41" s="369"/>
      <c r="B41" s="314" t="s">
        <v>3360</v>
      </c>
      <c r="C41" s="310" t="s">
        <v>29</v>
      </c>
      <c r="D41" s="332">
        <f t="shared" si="18"/>
        <v>4</v>
      </c>
      <c r="E41" s="333">
        <v>0</v>
      </c>
      <c r="F41" s="333">
        <v>0</v>
      </c>
      <c r="G41" s="333">
        <v>0</v>
      </c>
      <c r="H41" s="333">
        <v>0</v>
      </c>
      <c r="I41" s="333">
        <v>0</v>
      </c>
      <c r="J41" s="333">
        <v>1</v>
      </c>
      <c r="K41" s="333">
        <v>3</v>
      </c>
      <c r="L41" s="333">
        <v>0</v>
      </c>
      <c r="M41" s="334">
        <v>0</v>
      </c>
      <c r="N41" s="321"/>
    </row>
    <row r="42" spans="1:14" ht="15" customHeight="1">
      <c r="A42" s="369"/>
      <c r="B42" s="309" t="s">
        <v>3362</v>
      </c>
      <c r="C42" s="310" t="s">
        <v>31</v>
      </c>
      <c r="D42" s="332">
        <f t="shared" si="18"/>
        <v>6</v>
      </c>
      <c r="E42" s="333">
        <v>0</v>
      </c>
      <c r="F42" s="333">
        <v>0</v>
      </c>
      <c r="G42" s="333">
        <v>0</v>
      </c>
      <c r="H42" s="333">
        <v>0</v>
      </c>
      <c r="I42" s="333">
        <v>1</v>
      </c>
      <c r="J42" s="333">
        <v>3</v>
      </c>
      <c r="K42" s="333">
        <v>1</v>
      </c>
      <c r="L42" s="333">
        <v>1</v>
      </c>
      <c r="M42" s="334">
        <v>0</v>
      </c>
      <c r="N42" s="321"/>
    </row>
    <row r="43" spans="1:14" ht="15" customHeight="1">
      <c r="A43" s="369"/>
      <c r="B43" s="314" t="s">
        <v>3364</v>
      </c>
      <c r="C43" s="310" t="s">
        <v>29</v>
      </c>
      <c r="D43" s="332">
        <f t="shared" si="18"/>
        <v>10</v>
      </c>
      <c r="E43" s="333">
        <v>0</v>
      </c>
      <c r="F43" s="333">
        <v>0</v>
      </c>
      <c r="G43" s="333">
        <v>0</v>
      </c>
      <c r="H43" s="333">
        <v>0</v>
      </c>
      <c r="I43" s="333">
        <v>1</v>
      </c>
      <c r="J43" s="333">
        <v>5</v>
      </c>
      <c r="K43" s="333">
        <v>1</v>
      </c>
      <c r="L43" s="333">
        <v>2</v>
      </c>
      <c r="M43" s="334">
        <v>1</v>
      </c>
      <c r="N43" s="321"/>
    </row>
    <row r="44" spans="1:14" ht="15" customHeight="1">
      <c r="A44" s="369"/>
      <c r="B44" s="309" t="s">
        <v>3366</v>
      </c>
      <c r="C44" s="310" t="s">
        <v>31</v>
      </c>
      <c r="D44" s="332">
        <f t="shared" si="18"/>
        <v>5</v>
      </c>
      <c r="E44" s="333">
        <v>0</v>
      </c>
      <c r="F44" s="333">
        <v>0</v>
      </c>
      <c r="G44" s="333">
        <v>0</v>
      </c>
      <c r="H44" s="333">
        <v>0</v>
      </c>
      <c r="I44" s="333">
        <v>2</v>
      </c>
      <c r="J44" s="333">
        <v>3</v>
      </c>
      <c r="K44" s="333">
        <v>0</v>
      </c>
      <c r="L44" s="333">
        <v>0</v>
      </c>
      <c r="M44" s="334">
        <v>0</v>
      </c>
      <c r="N44" s="321"/>
    </row>
    <row r="45" spans="1:14" ht="15" customHeight="1">
      <c r="A45" s="369"/>
      <c r="B45" s="314" t="s">
        <v>40</v>
      </c>
      <c r="C45" s="310" t="s">
        <v>29</v>
      </c>
      <c r="D45" s="332">
        <f t="shared" si="18"/>
        <v>0</v>
      </c>
      <c r="E45" s="333">
        <v>0</v>
      </c>
      <c r="F45" s="333">
        <v>0</v>
      </c>
      <c r="G45" s="333">
        <v>0</v>
      </c>
      <c r="H45" s="333">
        <v>0</v>
      </c>
      <c r="I45" s="333">
        <v>0</v>
      </c>
      <c r="J45" s="333">
        <v>0</v>
      </c>
      <c r="K45" s="333">
        <v>0</v>
      </c>
      <c r="L45" s="333">
        <v>0</v>
      </c>
      <c r="M45" s="334">
        <v>0</v>
      </c>
      <c r="N45" s="321"/>
    </row>
    <row r="46" spans="1:14" ht="15" customHeight="1">
      <c r="A46" s="369"/>
      <c r="B46" s="309" t="s">
        <v>3369</v>
      </c>
      <c r="C46" s="310" t="s">
        <v>31</v>
      </c>
      <c r="D46" s="332">
        <f t="shared" si="18"/>
        <v>0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0</v>
      </c>
      <c r="M46" s="334">
        <v>0</v>
      </c>
      <c r="N46" s="321"/>
    </row>
    <row r="47" spans="1:14" ht="15" customHeight="1">
      <c r="A47" s="369"/>
      <c r="B47" s="314" t="s">
        <v>42</v>
      </c>
      <c r="C47" s="310" t="s">
        <v>29</v>
      </c>
      <c r="D47" s="332">
        <f t="shared" si="18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4">
        <v>0</v>
      </c>
      <c r="N47" s="321"/>
    </row>
    <row r="48" spans="1:14" ht="15" customHeight="1" thickBot="1">
      <c r="A48" s="370"/>
      <c r="B48" s="316" t="s">
        <v>3372</v>
      </c>
      <c r="C48" s="335" t="s">
        <v>31</v>
      </c>
      <c r="D48" s="336">
        <f t="shared" si="18"/>
        <v>0</v>
      </c>
      <c r="E48" s="337">
        <v>0</v>
      </c>
      <c r="F48" s="337">
        <v>0</v>
      </c>
      <c r="G48" s="337">
        <v>0</v>
      </c>
      <c r="H48" s="337">
        <v>0</v>
      </c>
      <c r="I48" s="337">
        <v>0</v>
      </c>
      <c r="J48" s="337">
        <v>0</v>
      </c>
      <c r="K48" s="337">
        <v>0</v>
      </c>
      <c r="L48" s="337">
        <v>0</v>
      </c>
      <c r="M48" s="338">
        <v>0</v>
      </c>
      <c r="N48" s="321"/>
    </row>
    <row r="49" spans="1:14" ht="15" customHeight="1">
      <c r="A49" s="369" t="s">
        <v>1</v>
      </c>
      <c r="B49" s="304" t="s">
        <v>45</v>
      </c>
      <c r="C49" s="305" t="s">
        <v>29</v>
      </c>
      <c r="D49" s="329">
        <f t="shared" si="18"/>
        <v>215</v>
      </c>
      <c r="E49" s="330">
        <f>SUM(E51,E53,E55,E57,E59,E61)</f>
        <v>0</v>
      </c>
      <c r="F49" s="330">
        <f t="shared" ref="F49:M50" si="19">SUM(F51,F53,F55,F57,F59,F61)</f>
        <v>0</v>
      </c>
      <c r="G49" s="330">
        <f t="shared" si="19"/>
        <v>2</v>
      </c>
      <c r="H49" s="330">
        <f t="shared" si="19"/>
        <v>18</v>
      </c>
      <c r="I49" s="330">
        <f t="shared" si="19"/>
        <v>40</v>
      </c>
      <c r="J49" s="330">
        <f t="shared" si="19"/>
        <v>64</v>
      </c>
      <c r="K49" s="330">
        <f t="shared" si="19"/>
        <v>61</v>
      </c>
      <c r="L49" s="330">
        <f t="shared" si="19"/>
        <v>22</v>
      </c>
      <c r="M49" s="331">
        <f t="shared" si="19"/>
        <v>8</v>
      </c>
      <c r="N49" s="321"/>
    </row>
    <row r="50" spans="1:14" ht="15" customHeight="1">
      <c r="A50" s="369"/>
      <c r="B50" s="309" t="s">
        <v>46</v>
      </c>
      <c r="C50" s="310" t="s">
        <v>31</v>
      </c>
      <c r="D50" s="332">
        <f t="shared" si="18"/>
        <v>170</v>
      </c>
      <c r="E50" s="333">
        <f>SUM(E52,E54,E56,E58,E60,E62)</f>
        <v>0</v>
      </c>
      <c r="F50" s="333">
        <f t="shared" si="19"/>
        <v>0</v>
      </c>
      <c r="G50" s="333">
        <f t="shared" si="19"/>
        <v>2</v>
      </c>
      <c r="H50" s="333">
        <f t="shared" si="19"/>
        <v>11</v>
      </c>
      <c r="I50" s="333">
        <f t="shared" si="19"/>
        <v>37</v>
      </c>
      <c r="J50" s="333">
        <f t="shared" si="19"/>
        <v>49</v>
      </c>
      <c r="K50" s="333">
        <f t="shared" si="19"/>
        <v>37</v>
      </c>
      <c r="L50" s="333">
        <f t="shared" si="19"/>
        <v>27</v>
      </c>
      <c r="M50" s="334">
        <f t="shared" si="19"/>
        <v>7</v>
      </c>
      <c r="N50" s="321"/>
    </row>
    <row r="51" spans="1:14" ht="15" customHeight="1">
      <c r="A51" s="369"/>
      <c r="B51" s="314" t="s">
        <v>32</v>
      </c>
      <c r="C51" s="310" t="s">
        <v>29</v>
      </c>
      <c r="D51" s="332">
        <f t="shared" si="18"/>
        <v>94</v>
      </c>
      <c r="E51" s="333">
        <v>0</v>
      </c>
      <c r="F51" s="333">
        <v>0</v>
      </c>
      <c r="G51" s="333">
        <v>0</v>
      </c>
      <c r="H51" s="333">
        <v>9</v>
      </c>
      <c r="I51" s="333">
        <v>19</v>
      </c>
      <c r="J51" s="333">
        <v>26</v>
      </c>
      <c r="K51" s="333">
        <v>21</v>
      </c>
      <c r="L51" s="333">
        <v>14</v>
      </c>
      <c r="M51" s="334">
        <v>5</v>
      </c>
      <c r="N51" s="321"/>
    </row>
    <row r="52" spans="1:14" ht="15" customHeight="1">
      <c r="A52" s="369"/>
      <c r="B52" s="309" t="s">
        <v>3353</v>
      </c>
      <c r="C52" s="310" t="s">
        <v>31</v>
      </c>
      <c r="D52" s="332">
        <f t="shared" si="18"/>
        <v>72</v>
      </c>
      <c r="E52" s="333">
        <v>0</v>
      </c>
      <c r="F52" s="333">
        <v>0</v>
      </c>
      <c r="G52" s="333">
        <v>2</v>
      </c>
      <c r="H52" s="333">
        <v>6</v>
      </c>
      <c r="I52" s="333">
        <v>13</v>
      </c>
      <c r="J52" s="333">
        <v>22</v>
      </c>
      <c r="K52" s="333">
        <v>11</v>
      </c>
      <c r="L52" s="333">
        <v>13</v>
      </c>
      <c r="M52" s="334">
        <v>5</v>
      </c>
      <c r="N52" s="321"/>
    </row>
    <row r="53" spans="1:14" ht="15" customHeight="1">
      <c r="A53" s="369"/>
      <c r="B53" s="314" t="s">
        <v>3356</v>
      </c>
      <c r="C53" s="310" t="s">
        <v>29</v>
      </c>
      <c r="D53" s="332">
        <f t="shared" si="18"/>
        <v>49</v>
      </c>
      <c r="E53" s="333">
        <v>0</v>
      </c>
      <c r="F53" s="333">
        <v>0</v>
      </c>
      <c r="G53" s="333">
        <v>1</v>
      </c>
      <c r="H53" s="333">
        <v>6</v>
      </c>
      <c r="I53" s="333">
        <v>10</v>
      </c>
      <c r="J53" s="333">
        <v>11</v>
      </c>
      <c r="K53" s="333">
        <v>19</v>
      </c>
      <c r="L53" s="333">
        <v>0</v>
      </c>
      <c r="M53" s="334">
        <v>2</v>
      </c>
      <c r="N53" s="321"/>
    </row>
    <row r="54" spans="1:14" ht="15" customHeight="1">
      <c r="A54" s="369"/>
      <c r="B54" s="309" t="s">
        <v>3358</v>
      </c>
      <c r="C54" s="310" t="s">
        <v>31</v>
      </c>
      <c r="D54" s="332">
        <f t="shared" si="18"/>
        <v>39</v>
      </c>
      <c r="E54" s="333">
        <v>0</v>
      </c>
      <c r="F54" s="333">
        <v>0</v>
      </c>
      <c r="G54" s="333">
        <v>0</v>
      </c>
      <c r="H54" s="333">
        <v>3</v>
      </c>
      <c r="I54" s="333">
        <v>8</v>
      </c>
      <c r="J54" s="333">
        <v>16</v>
      </c>
      <c r="K54" s="333">
        <v>7</v>
      </c>
      <c r="L54" s="333">
        <v>3</v>
      </c>
      <c r="M54" s="334">
        <v>2</v>
      </c>
      <c r="N54" s="321"/>
    </row>
    <row r="55" spans="1:14" ht="15" customHeight="1">
      <c r="A55" s="369"/>
      <c r="B55" s="314" t="s">
        <v>3360</v>
      </c>
      <c r="C55" s="310" t="s">
        <v>29</v>
      </c>
      <c r="D55" s="332">
        <f t="shared" si="18"/>
        <v>28</v>
      </c>
      <c r="E55" s="333">
        <v>0</v>
      </c>
      <c r="F55" s="333">
        <v>0</v>
      </c>
      <c r="G55" s="333">
        <v>1</v>
      </c>
      <c r="H55" s="333">
        <v>2</v>
      </c>
      <c r="I55" s="333">
        <v>6</v>
      </c>
      <c r="J55" s="333">
        <v>9</v>
      </c>
      <c r="K55" s="333">
        <v>6</v>
      </c>
      <c r="L55" s="333">
        <v>3</v>
      </c>
      <c r="M55" s="334">
        <v>1</v>
      </c>
      <c r="N55" s="321"/>
    </row>
    <row r="56" spans="1:14" ht="15" customHeight="1">
      <c r="A56" s="369"/>
      <c r="B56" s="309" t="s">
        <v>3362</v>
      </c>
      <c r="C56" s="310" t="s">
        <v>31</v>
      </c>
      <c r="D56" s="332">
        <f t="shared" si="18"/>
        <v>37</v>
      </c>
      <c r="E56" s="333">
        <v>0</v>
      </c>
      <c r="F56" s="333">
        <v>0</v>
      </c>
      <c r="G56" s="333">
        <v>0</v>
      </c>
      <c r="H56" s="333">
        <v>0</v>
      </c>
      <c r="I56" s="333">
        <v>8</v>
      </c>
      <c r="J56" s="333">
        <v>7</v>
      </c>
      <c r="K56" s="333">
        <v>14</v>
      </c>
      <c r="L56" s="333">
        <v>8</v>
      </c>
      <c r="M56" s="334">
        <v>0</v>
      </c>
      <c r="N56" s="321"/>
    </row>
    <row r="57" spans="1:14" ht="15" customHeight="1">
      <c r="A57" s="369"/>
      <c r="B57" s="314" t="s">
        <v>3364</v>
      </c>
      <c r="C57" s="310" t="s">
        <v>29</v>
      </c>
      <c r="D57" s="332">
        <f t="shared" si="18"/>
        <v>34</v>
      </c>
      <c r="E57" s="333">
        <v>0</v>
      </c>
      <c r="F57" s="333">
        <v>0</v>
      </c>
      <c r="G57" s="333">
        <v>0</v>
      </c>
      <c r="H57" s="333">
        <v>0</v>
      </c>
      <c r="I57" s="333">
        <v>3</v>
      </c>
      <c r="J57" s="333">
        <v>13</v>
      </c>
      <c r="K57" s="333">
        <v>13</v>
      </c>
      <c r="L57" s="333">
        <v>5</v>
      </c>
      <c r="M57" s="334">
        <v>0</v>
      </c>
      <c r="N57" s="321"/>
    </row>
    <row r="58" spans="1:14" ht="15" customHeight="1">
      <c r="A58" s="369"/>
      <c r="B58" s="309" t="s">
        <v>3366</v>
      </c>
      <c r="C58" s="310" t="s">
        <v>31</v>
      </c>
      <c r="D58" s="332">
        <f t="shared" si="18"/>
        <v>20</v>
      </c>
      <c r="E58" s="333">
        <v>0</v>
      </c>
      <c r="F58" s="333">
        <v>0</v>
      </c>
      <c r="G58" s="333">
        <v>0</v>
      </c>
      <c r="H58" s="333">
        <v>1</v>
      </c>
      <c r="I58" s="333">
        <v>7</v>
      </c>
      <c r="J58" s="333">
        <v>4</v>
      </c>
      <c r="K58" s="333">
        <v>5</v>
      </c>
      <c r="L58" s="333">
        <v>3</v>
      </c>
      <c r="M58" s="334">
        <v>0</v>
      </c>
      <c r="N58" s="321"/>
    </row>
    <row r="59" spans="1:14" ht="15" customHeight="1">
      <c r="A59" s="369"/>
      <c r="B59" s="314" t="s">
        <v>40</v>
      </c>
      <c r="C59" s="310" t="s">
        <v>29</v>
      </c>
      <c r="D59" s="332">
        <f t="shared" si="18"/>
        <v>10</v>
      </c>
      <c r="E59" s="333">
        <v>0</v>
      </c>
      <c r="F59" s="333">
        <v>0</v>
      </c>
      <c r="G59" s="333">
        <v>0</v>
      </c>
      <c r="H59" s="333">
        <v>1</v>
      </c>
      <c r="I59" s="333">
        <v>2</v>
      </c>
      <c r="J59" s="333">
        <v>5</v>
      </c>
      <c r="K59" s="333">
        <v>2</v>
      </c>
      <c r="L59" s="333">
        <v>0</v>
      </c>
      <c r="M59" s="334">
        <v>0</v>
      </c>
      <c r="N59" s="321"/>
    </row>
    <row r="60" spans="1:14" ht="15" customHeight="1">
      <c r="A60" s="369"/>
      <c r="B60" s="309" t="s">
        <v>3369</v>
      </c>
      <c r="C60" s="310" t="s">
        <v>31</v>
      </c>
      <c r="D60" s="332">
        <f t="shared" si="18"/>
        <v>2</v>
      </c>
      <c r="E60" s="333">
        <v>0</v>
      </c>
      <c r="F60" s="333">
        <v>0</v>
      </c>
      <c r="G60" s="333">
        <v>0</v>
      </c>
      <c r="H60" s="333">
        <v>1</v>
      </c>
      <c r="I60" s="333">
        <v>1</v>
      </c>
      <c r="J60" s="333">
        <v>0</v>
      </c>
      <c r="K60" s="333">
        <v>0</v>
      </c>
      <c r="L60" s="333">
        <v>0</v>
      </c>
      <c r="M60" s="334">
        <v>0</v>
      </c>
      <c r="N60" s="321"/>
    </row>
    <row r="61" spans="1:14" ht="15" customHeight="1">
      <c r="A61" s="369"/>
      <c r="B61" s="314" t="s">
        <v>42</v>
      </c>
      <c r="C61" s="310" t="s">
        <v>29</v>
      </c>
      <c r="D61" s="332">
        <f t="shared" si="18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4">
        <v>0</v>
      </c>
      <c r="N61" s="321"/>
    </row>
    <row r="62" spans="1:14" ht="15" customHeight="1" thickBot="1">
      <c r="A62" s="370"/>
      <c r="B62" s="316" t="s">
        <v>3372</v>
      </c>
      <c r="C62" s="335" t="s">
        <v>31</v>
      </c>
      <c r="D62" s="336">
        <f t="shared" si="18"/>
        <v>0</v>
      </c>
      <c r="E62" s="337">
        <v>0</v>
      </c>
      <c r="F62" s="337">
        <v>0</v>
      </c>
      <c r="G62" s="337">
        <v>0</v>
      </c>
      <c r="H62" s="337">
        <v>0</v>
      </c>
      <c r="I62" s="337">
        <v>0</v>
      </c>
      <c r="J62" s="337">
        <v>0</v>
      </c>
      <c r="K62" s="337">
        <v>0</v>
      </c>
      <c r="L62" s="337">
        <v>0</v>
      </c>
      <c r="M62" s="338">
        <v>0</v>
      </c>
      <c r="N62" s="321"/>
    </row>
    <row r="63" spans="1:14" s="340" customFormat="1" ht="14.25">
      <c r="A63" s="339" t="s">
        <v>1802</v>
      </c>
    </row>
    <row r="64" spans="1:14" s="340" customFormat="1" ht="14.25">
      <c r="A64" s="341" t="s">
        <v>1803</v>
      </c>
    </row>
    <row r="65" spans="1:3" s="340" customFormat="1" ht="14.25">
      <c r="A65" s="341" t="s">
        <v>180</v>
      </c>
      <c r="B65" s="342"/>
      <c r="C65" s="342"/>
    </row>
    <row r="66" spans="1:3" s="340" customFormat="1" ht="14.25">
      <c r="A66" s="341" t="s">
        <v>1805</v>
      </c>
    </row>
    <row r="67" spans="1:3" s="340" customFormat="1" ht="14.25">
      <c r="A67" s="341" t="s">
        <v>1806</v>
      </c>
    </row>
    <row r="68" spans="1:3" s="344" customFormat="1" ht="14.25">
      <c r="A68" s="341" t="s">
        <v>3376</v>
      </c>
      <c r="B68" s="343"/>
      <c r="C68" s="343"/>
    </row>
    <row r="69" spans="1:3">
      <c r="A69" s="345"/>
    </row>
    <row r="70" spans="1:3">
      <c r="A70" s="345"/>
    </row>
    <row r="71" spans="1:3">
      <c r="A71" s="345"/>
    </row>
    <row r="72" spans="1:3">
      <c r="A72" s="345"/>
    </row>
    <row r="73" spans="1:3">
      <c r="A73" s="345"/>
    </row>
    <row r="74" spans="1:3">
      <c r="A74" s="345"/>
    </row>
    <row r="75" spans="1:3">
      <c r="A75" s="345"/>
    </row>
    <row r="76" spans="1:3">
      <c r="A76" s="345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76"/>
  <sheetViews>
    <sheetView workbookViewId="0">
      <selection activeCell="B4" sqref="B4:K4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10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2666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12</v>
      </c>
      <c r="M3" s="452"/>
    </row>
    <row r="4" spans="1:13" s="34" customFormat="1" ht="17.25" thickBot="1">
      <c r="A4" s="2"/>
      <c r="B4" s="453" t="s">
        <v>2665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13</v>
      </c>
      <c r="M4" s="479"/>
    </row>
    <row r="5" spans="1:13" s="34" customFormat="1">
      <c r="A5" s="439" t="s">
        <v>14</v>
      </c>
      <c r="B5" s="472"/>
      <c r="C5" s="456" t="s">
        <v>15</v>
      </c>
      <c r="D5" s="474" t="s">
        <v>16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 t="s">
        <v>25</v>
      </c>
      <c r="M6" s="88" t="s">
        <v>26</v>
      </c>
    </row>
    <row r="7" spans="1:13" s="34" customFormat="1" ht="15" customHeight="1">
      <c r="A7" s="448" t="s">
        <v>27</v>
      </c>
      <c r="B7" s="16" t="s">
        <v>28</v>
      </c>
      <c r="C7" s="6" t="s">
        <v>29</v>
      </c>
      <c r="D7" s="7">
        <f t="shared" ref="D7:M7" si="0">D21+D35+D49</f>
        <v>21268</v>
      </c>
      <c r="E7" s="7">
        <f t="shared" si="0"/>
        <v>0</v>
      </c>
      <c r="F7" s="7">
        <f t="shared" si="0"/>
        <v>19</v>
      </c>
      <c r="G7" s="7">
        <f t="shared" si="0"/>
        <v>702</v>
      </c>
      <c r="H7" s="7">
        <f t="shared" si="0"/>
        <v>4100</v>
      </c>
      <c r="I7" s="7">
        <f t="shared" si="0"/>
        <v>7311</v>
      </c>
      <c r="J7" s="7">
        <f t="shared" si="0"/>
        <v>6114</v>
      </c>
      <c r="K7" s="7">
        <f t="shared" si="0"/>
        <v>2266</v>
      </c>
      <c r="L7" s="7">
        <f t="shared" si="0"/>
        <v>656</v>
      </c>
      <c r="M7" s="89">
        <f t="shared" si="0"/>
        <v>100</v>
      </c>
    </row>
    <row r="8" spans="1:13" s="34" customFormat="1" ht="15" customHeight="1">
      <c r="A8" s="437"/>
      <c r="B8" s="17" t="s">
        <v>30</v>
      </c>
      <c r="C8" s="8" t="s">
        <v>31</v>
      </c>
      <c r="D8" s="9">
        <f t="shared" ref="D8:M8" si="1">D22+D36+D50</f>
        <v>10471</v>
      </c>
      <c r="E8" s="9">
        <f t="shared" si="1"/>
        <v>0</v>
      </c>
      <c r="F8" s="9">
        <f t="shared" si="1"/>
        <v>26</v>
      </c>
      <c r="G8" s="9">
        <f t="shared" si="1"/>
        <v>495</v>
      </c>
      <c r="H8" s="9">
        <f t="shared" si="1"/>
        <v>1859</v>
      </c>
      <c r="I8" s="9">
        <f t="shared" si="1"/>
        <v>3069</v>
      </c>
      <c r="J8" s="9">
        <f t="shared" si="1"/>
        <v>3305</v>
      </c>
      <c r="K8" s="9">
        <f t="shared" si="1"/>
        <v>1355</v>
      </c>
      <c r="L8" s="9">
        <f t="shared" si="1"/>
        <v>329</v>
      </c>
      <c r="M8" s="90">
        <f t="shared" si="1"/>
        <v>33</v>
      </c>
    </row>
    <row r="9" spans="1:13" s="34" customFormat="1" ht="15" customHeight="1">
      <c r="A9" s="437"/>
      <c r="B9" s="18" t="s">
        <v>32</v>
      </c>
      <c r="C9" s="8" t="s">
        <v>29</v>
      </c>
      <c r="D9" s="9">
        <f t="shared" ref="D9:M9" si="2">D23+D37+D51</f>
        <v>12649</v>
      </c>
      <c r="E9" s="9">
        <f t="shared" si="2"/>
        <v>0</v>
      </c>
      <c r="F9" s="9">
        <f t="shared" si="2"/>
        <v>13</v>
      </c>
      <c r="G9" s="9">
        <f t="shared" si="2"/>
        <v>505</v>
      </c>
      <c r="H9" s="9">
        <f t="shared" si="2"/>
        <v>2799</v>
      </c>
      <c r="I9" s="9">
        <f t="shared" si="2"/>
        <v>5141</v>
      </c>
      <c r="J9" s="9">
        <f t="shared" si="2"/>
        <v>2973</v>
      </c>
      <c r="K9" s="9">
        <f t="shared" si="2"/>
        <v>936</v>
      </c>
      <c r="L9" s="9">
        <f t="shared" si="2"/>
        <v>248</v>
      </c>
      <c r="M9" s="90">
        <f t="shared" si="2"/>
        <v>34</v>
      </c>
    </row>
    <row r="10" spans="1:13" s="34" customFormat="1" ht="15" customHeight="1">
      <c r="A10" s="437"/>
      <c r="B10" s="17" t="s">
        <v>33</v>
      </c>
      <c r="C10" s="8" t="s">
        <v>31</v>
      </c>
      <c r="D10" s="9">
        <f t="shared" ref="D10:M10" si="3">D24+D38+D52</f>
        <v>5270</v>
      </c>
      <c r="E10" s="9">
        <f t="shared" si="3"/>
        <v>0</v>
      </c>
      <c r="F10" s="9">
        <f t="shared" si="3"/>
        <v>9</v>
      </c>
      <c r="G10" s="9">
        <f t="shared" si="3"/>
        <v>296</v>
      </c>
      <c r="H10" s="9">
        <f t="shared" si="3"/>
        <v>915</v>
      </c>
      <c r="I10" s="9">
        <f t="shared" si="3"/>
        <v>1757</v>
      </c>
      <c r="J10" s="9">
        <f t="shared" si="3"/>
        <v>1452</v>
      </c>
      <c r="K10" s="9">
        <f t="shared" si="3"/>
        <v>666</v>
      </c>
      <c r="L10" s="9">
        <f t="shared" si="3"/>
        <v>165</v>
      </c>
      <c r="M10" s="90">
        <f t="shared" si="3"/>
        <v>10</v>
      </c>
    </row>
    <row r="11" spans="1:13" s="34" customFormat="1" ht="15" customHeight="1">
      <c r="A11" s="437"/>
      <c r="B11" s="18" t="s">
        <v>34</v>
      </c>
      <c r="C11" s="8" t="s">
        <v>29</v>
      </c>
      <c r="D11" s="9">
        <f t="shared" ref="D11:M11" si="4">D25+D39+D53</f>
        <v>3422</v>
      </c>
      <c r="E11" s="9">
        <f t="shared" si="4"/>
        <v>0</v>
      </c>
      <c r="F11" s="9">
        <f t="shared" si="4"/>
        <v>3</v>
      </c>
      <c r="G11" s="9">
        <f t="shared" si="4"/>
        <v>79</v>
      </c>
      <c r="H11" s="9">
        <f t="shared" si="4"/>
        <v>539</v>
      </c>
      <c r="I11" s="9">
        <f t="shared" si="4"/>
        <v>980</v>
      </c>
      <c r="J11" s="9">
        <f t="shared" si="4"/>
        <v>1195</v>
      </c>
      <c r="K11" s="9">
        <f t="shared" si="4"/>
        <v>459</v>
      </c>
      <c r="L11" s="9">
        <f t="shared" si="4"/>
        <v>140</v>
      </c>
      <c r="M11" s="90">
        <f t="shared" si="4"/>
        <v>27</v>
      </c>
    </row>
    <row r="12" spans="1:13" s="34" customFormat="1" ht="15" customHeight="1">
      <c r="A12" s="437"/>
      <c r="B12" s="17" t="s">
        <v>35</v>
      </c>
      <c r="C12" s="8" t="s">
        <v>31</v>
      </c>
      <c r="D12" s="9">
        <f t="shared" ref="D12:M12" si="5">D26+D40+D54</f>
        <v>1891</v>
      </c>
      <c r="E12" s="9">
        <f t="shared" si="5"/>
        <v>0</v>
      </c>
      <c r="F12" s="9">
        <f t="shared" si="5"/>
        <v>12</v>
      </c>
      <c r="G12" s="9">
        <f t="shared" si="5"/>
        <v>58</v>
      </c>
      <c r="H12" s="9">
        <f t="shared" si="5"/>
        <v>305</v>
      </c>
      <c r="I12" s="9">
        <f t="shared" si="5"/>
        <v>479</v>
      </c>
      <c r="J12" s="9">
        <f t="shared" si="5"/>
        <v>710</v>
      </c>
      <c r="K12" s="9">
        <f t="shared" si="5"/>
        <v>262</v>
      </c>
      <c r="L12" s="9">
        <f t="shared" si="5"/>
        <v>56</v>
      </c>
      <c r="M12" s="90">
        <f t="shared" si="5"/>
        <v>9</v>
      </c>
    </row>
    <row r="13" spans="1:13" s="34" customFormat="1" ht="15" customHeight="1">
      <c r="A13" s="437"/>
      <c r="B13" s="18" t="s">
        <v>36</v>
      </c>
      <c r="C13" s="8" t="s">
        <v>29</v>
      </c>
      <c r="D13" s="9">
        <f t="shared" ref="D13:M13" si="6">D27+D41+D55</f>
        <v>1948</v>
      </c>
      <c r="E13" s="9">
        <f t="shared" si="6"/>
        <v>0</v>
      </c>
      <c r="F13" s="9">
        <f t="shared" si="6"/>
        <v>1</v>
      </c>
      <c r="G13" s="9">
        <f t="shared" si="6"/>
        <v>31</v>
      </c>
      <c r="H13" s="9">
        <f t="shared" si="6"/>
        <v>283</v>
      </c>
      <c r="I13" s="9">
        <f t="shared" si="6"/>
        <v>409</v>
      </c>
      <c r="J13" s="9">
        <f t="shared" si="6"/>
        <v>735</v>
      </c>
      <c r="K13" s="9">
        <f t="shared" si="6"/>
        <v>355</v>
      </c>
      <c r="L13" s="9">
        <f t="shared" si="6"/>
        <v>122</v>
      </c>
      <c r="M13" s="90">
        <f t="shared" si="6"/>
        <v>12</v>
      </c>
    </row>
    <row r="14" spans="1:13" s="34" customFormat="1" ht="15" customHeight="1">
      <c r="A14" s="437"/>
      <c r="B14" s="17" t="s">
        <v>37</v>
      </c>
      <c r="C14" s="8" t="s">
        <v>31</v>
      </c>
      <c r="D14" s="9">
        <f t="shared" ref="D14:M14" si="7">D28+D42+D56</f>
        <v>1229</v>
      </c>
      <c r="E14" s="9">
        <f t="shared" si="7"/>
        <v>0</v>
      </c>
      <c r="F14" s="9">
        <f t="shared" si="7"/>
        <v>0</v>
      </c>
      <c r="G14" s="9">
        <f t="shared" si="7"/>
        <v>27</v>
      </c>
      <c r="H14" s="9">
        <f t="shared" si="7"/>
        <v>199</v>
      </c>
      <c r="I14" s="9">
        <f t="shared" si="7"/>
        <v>251</v>
      </c>
      <c r="J14" s="9">
        <f t="shared" si="7"/>
        <v>486</v>
      </c>
      <c r="K14" s="9">
        <f t="shared" si="7"/>
        <v>205</v>
      </c>
      <c r="L14" s="9">
        <f t="shared" si="7"/>
        <v>57</v>
      </c>
      <c r="M14" s="90">
        <f t="shared" si="7"/>
        <v>4</v>
      </c>
    </row>
    <row r="15" spans="1:13" s="34" customFormat="1" ht="15" customHeight="1">
      <c r="A15" s="437"/>
      <c r="B15" s="18" t="s">
        <v>38</v>
      </c>
      <c r="C15" s="8" t="s">
        <v>29</v>
      </c>
      <c r="D15" s="9">
        <f t="shared" ref="D15:M15" si="8">D29+D43+D57</f>
        <v>1403</v>
      </c>
      <c r="E15" s="9">
        <f t="shared" si="8"/>
        <v>0</v>
      </c>
      <c r="F15" s="9">
        <f t="shared" si="8"/>
        <v>0</v>
      </c>
      <c r="G15" s="9">
        <f t="shared" si="8"/>
        <v>29</v>
      </c>
      <c r="H15" s="9">
        <f t="shared" si="8"/>
        <v>211</v>
      </c>
      <c r="I15" s="9">
        <f t="shared" si="8"/>
        <v>354</v>
      </c>
      <c r="J15" s="9">
        <f t="shared" si="8"/>
        <v>520</v>
      </c>
      <c r="K15" s="9">
        <f t="shared" si="8"/>
        <v>217</v>
      </c>
      <c r="L15" s="9">
        <f t="shared" si="8"/>
        <v>55</v>
      </c>
      <c r="M15" s="90">
        <f t="shared" si="8"/>
        <v>17</v>
      </c>
    </row>
    <row r="16" spans="1:13" s="34" customFormat="1" ht="15" customHeight="1">
      <c r="A16" s="437"/>
      <c r="B16" s="17" t="s">
        <v>39</v>
      </c>
      <c r="C16" s="8" t="s">
        <v>31</v>
      </c>
      <c r="D16" s="9">
        <f t="shared" ref="D16:M16" si="9">D30+D44+D58</f>
        <v>951</v>
      </c>
      <c r="E16" s="9">
        <f t="shared" si="9"/>
        <v>0</v>
      </c>
      <c r="F16" s="9">
        <f t="shared" si="9"/>
        <v>0</v>
      </c>
      <c r="G16" s="9">
        <f t="shared" si="9"/>
        <v>64</v>
      </c>
      <c r="H16" s="9">
        <f t="shared" si="9"/>
        <v>227</v>
      </c>
      <c r="I16" s="9">
        <f t="shared" si="9"/>
        <v>271</v>
      </c>
      <c r="J16" s="9">
        <f t="shared" si="9"/>
        <v>287</v>
      </c>
      <c r="K16" s="9">
        <f t="shared" si="9"/>
        <v>74</v>
      </c>
      <c r="L16" s="9">
        <f t="shared" si="9"/>
        <v>19</v>
      </c>
      <c r="M16" s="90">
        <f t="shared" si="9"/>
        <v>9</v>
      </c>
    </row>
    <row r="17" spans="1:13" s="34" customFormat="1" ht="15" customHeight="1">
      <c r="A17" s="437"/>
      <c r="B17" s="18" t="s">
        <v>40</v>
      </c>
      <c r="C17" s="8" t="s">
        <v>29</v>
      </c>
      <c r="D17" s="9">
        <f t="shared" ref="D17:M17" si="10">D31+D45+D59</f>
        <v>755</v>
      </c>
      <c r="E17" s="9">
        <f t="shared" si="10"/>
        <v>0</v>
      </c>
      <c r="F17" s="9">
        <f t="shared" si="10"/>
        <v>2</v>
      </c>
      <c r="G17" s="9">
        <f t="shared" si="10"/>
        <v>32</v>
      </c>
      <c r="H17" s="9">
        <f t="shared" si="10"/>
        <v>100</v>
      </c>
      <c r="I17" s="9">
        <f t="shared" si="10"/>
        <v>182</v>
      </c>
      <c r="J17" s="9">
        <f t="shared" si="10"/>
        <v>288</v>
      </c>
      <c r="K17" s="9">
        <f t="shared" si="10"/>
        <v>121</v>
      </c>
      <c r="L17" s="9">
        <f t="shared" si="10"/>
        <v>27</v>
      </c>
      <c r="M17" s="90">
        <f t="shared" si="10"/>
        <v>3</v>
      </c>
    </row>
    <row r="18" spans="1:13" s="34" customFormat="1" ht="15" customHeight="1">
      <c r="A18" s="437"/>
      <c r="B18" s="17" t="s">
        <v>41</v>
      </c>
      <c r="C18" s="8" t="s">
        <v>31</v>
      </c>
      <c r="D18" s="9">
        <f t="shared" ref="D18:M18" si="11">D32+D46+D60</f>
        <v>554</v>
      </c>
      <c r="E18" s="21">
        <f t="shared" si="11"/>
        <v>0</v>
      </c>
      <c r="F18" s="21">
        <f t="shared" si="11"/>
        <v>3</v>
      </c>
      <c r="G18" s="21">
        <f t="shared" si="11"/>
        <v>27</v>
      </c>
      <c r="H18" s="21">
        <f t="shared" si="11"/>
        <v>110</v>
      </c>
      <c r="I18" s="21">
        <f t="shared" si="11"/>
        <v>152</v>
      </c>
      <c r="J18" s="21">
        <f t="shared" si="11"/>
        <v>178</v>
      </c>
      <c r="K18" s="21">
        <f t="shared" si="11"/>
        <v>63</v>
      </c>
      <c r="L18" s="21">
        <f t="shared" si="11"/>
        <v>21</v>
      </c>
      <c r="M18" s="91">
        <f t="shared" si="11"/>
        <v>0</v>
      </c>
    </row>
    <row r="19" spans="1:13" s="34" customFormat="1" ht="15" customHeight="1">
      <c r="A19" s="437"/>
      <c r="B19" s="18" t="s">
        <v>42</v>
      </c>
      <c r="C19" s="8" t="s">
        <v>29</v>
      </c>
      <c r="D19" s="9">
        <f t="shared" ref="D19:M19" si="12">D33+D47+D61</f>
        <v>1091</v>
      </c>
      <c r="E19" s="21">
        <f t="shared" si="12"/>
        <v>0</v>
      </c>
      <c r="F19" s="21">
        <f t="shared" si="12"/>
        <v>0</v>
      </c>
      <c r="G19" s="21">
        <f t="shared" si="12"/>
        <v>26</v>
      </c>
      <c r="H19" s="21">
        <f t="shared" si="12"/>
        <v>168</v>
      </c>
      <c r="I19" s="21">
        <f t="shared" si="12"/>
        <v>245</v>
      </c>
      <c r="J19" s="21">
        <f t="shared" si="12"/>
        <v>403</v>
      </c>
      <c r="K19" s="21">
        <f t="shared" si="12"/>
        <v>178</v>
      </c>
      <c r="L19" s="21">
        <f t="shared" si="12"/>
        <v>64</v>
      </c>
      <c r="M19" s="91">
        <f t="shared" si="12"/>
        <v>7</v>
      </c>
    </row>
    <row r="20" spans="1:13" s="34" customFormat="1" ht="15" customHeight="1" thickBot="1">
      <c r="A20" s="438"/>
      <c r="B20" s="19" t="s">
        <v>43</v>
      </c>
      <c r="C20" s="8" t="s">
        <v>31</v>
      </c>
      <c r="D20" s="10">
        <f t="shared" ref="D20:M20" si="13">D34+D48+D62</f>
        <v>576</v>
      </c>
      <c r="E20" s="10">
        <f t="shared" si="13"/>
        <v>0</v>
      </c>
      <c r="F20" s="10">
        <f t="shared" si="13"/>
        <v>2</v>
      </c>
      <c r="G20" s="10">
        <f t="shared" si="13"/>
        <v>23</v>
      </c>
      <c r="H20" s="10">
        <f t="shared" si="13"/>
        <v>103</v>
      </c>
      <c r="I20" s="10">
        <f t="shared" si="13"/>
        <v>159</v>
      </c>
      <c r="J20" s="10">
        <f t="shared" si="13"/>
        <v>192</v>
      </c>
      <c r="K20" s="10">
        <f t="shared" si="13"/>
        <v>85</v>
      </c>
      <c r="L20" s="10">
        <f t="shared" si="13"/>
        <v>11</v>
      </c>
      <c r="M20" s="92">
        <f t="shared" si="13"/>
        <v>1</v>
      </c>
    </row>
    <row r="21" spans="1:13" s="34" customFormat="1" ht="15" customHeight="1">
      <c r="A21" s="476" t="s">
        <v>44</v>
      </c>
      <c r="B21" s="16" t="s">
        <v>45</v>
      </c>
      <c r="C21" s="6" t="s">
        <v>29</v>
      </c>
      <c r="D21" s="7">
        <v>20941</v>
      </c>
      <c r="E21" s="7">
        <v>0</v>
      </c>
      <c r="F21" s="7">
        <v>19</v>
      </c>
      <c r="G21" s="7">
        <v>702</v>
      </c>
      <c r="H21" s="7">
        <v>4090</v>
      </c>
      <c r="I21" s="7">
        <v>7268</v>
      </c>
      <c r="J21" s="7">
        <v>5968</v>
      </c>
      <c r="K21" s="7">
        <v>2196</v>
      </c>
      <c r="L21" s="7">
        <v>623</v>
      </c>
      <c r="M21" s="89">
        <v>75</v>
      </c>
    </row>
    <row r="22" spans="1:13" s="34" customFormat="1" ht="15" customHeight="1">
      <c r="A22" s="477"/>
      <c r="B22" s="17" t="s">
        <v>46</v>
      </c>
      <c r="C22" s="8" t="s">
        <v>31</v>
      </c>
      <c r="D22" s="9">
        <v>10254</v>
      </c>
      <c r="E22" s="9">
        <v>0</v>
      </c>
      <c r="F22" s="9">
        <v>26</v>
      </c>
      <c r="G22" s="9">
        <v>494</v>
      </c>
      <c r="H22" s="9">
        <v>1844</v>
      </c>
      <c r="I22" s="9">
        <v>3025</v>
      </c>
      <c r="J22" s="9">
        <v>3235</v>
      </c>
      <c r="K22" s="9">
        <v>1300</v>
      </c>
      <c r="L22" s="9">
        <v>309</v>
      </c>
      <c r="M22" s="90">
        <v>21</v>
      </c>
    </row>
    <row r="23" spans="1:13" s="34" customFormat="1" ht="15" customHeight="1">
      <c r="A23" s="477"/>
      <c r="B23" s="18" t="s">
        <v>32</v>
      </c>
      <c r="C23" s="8" t="s">
        <v>29</v>
      </c>
      <c r="D23" s="9">
        <v>12522</v>
      </c>
      <c r="E23" s="9">
        <v>0</v>
      </c>
      <c r="F23" s="9">
        <v>13</v>
      </c>
      <c r="G23" s="9">
        <v>505</v>
      </c>
      <c r="H23" s="9">
        <v>2795</v>
      </c>
      <c r="I23" s="9">
        <v>5120</v>
      </c>
      <c r="J23" s="9">
        <v>2929</v>
      </c>
      <c r="K23" s="9">
        <v>902</v>
      </c>
      <c r="L23" s="9">
        <v>237</v>
      </c>
      <c r="M23" s="90">
        <v>21</v>
      </c>
    </row>
    <row r="24" spans="1:13" s="34" customFormat="1" ht="15" customHeight="1">
      <c r="A24" s="477"/>
      <c r="B24" s="17" t="s">
        <v>33</v>
      </c>
      <c r="C24" s="8" t="s">
        <v>31</v>
      </c>
      <c r="D24" s="9">
        <v>5169</v>
      </c>
      <c r="E24" s="9">
        <v>0</v>
      </c>
      <c r="F24" s="9">
        <v>9</v>
      </c>
      <c r="G24" s="9">
        <v>296</v>
      </c>
      <c r="H24" s="9">
        <v>908</v>
      </c>
      <c r="I24" s="9">
        <v>1733</v>
      </c>
      <c r="J24" s="9">
        <v>1424</v>
      </c>
      <c r="K24" s="9">
        <v>640</v>
      </c>
      <c r="L24" s="9">
        <v>155</v>
      </c>
      <c r="M24" s="90">
        <v>4</v>
      </c>
    </row>
    <row r="25" spans="1:13" s="34" customFormat="1" ht="15" customHeight="1">
      <c r="A25" s="477"/>
      <c r="B25" s="18" t="s">
        <v>34</v>
      </c>
      <c r="C25" s="8" t="s">
        <v>29</v>
      </c>
      <c r="D25" s="9">
        <v>3332</v>
      </c>
      <c r="E25" s="9">
        <v>0</v>
      </c>
      <c r="F25" s="9">
        <v>3</v>
      </c>
      <c r="G25" s="9">
        <v>79</v>
      </c>
      <c r="H25" s="9">
        <v>537</v>
      </c>
      <c r="I25" s="9">
        <v>968</v>
      </c>
      <c r="J25" s="9">
        <v>1159</v>
      </c>
      <c r="K25" s="9">
        <v>443</v>
      </c>
      <c r="L25" s="9">
        <v>124</v>
      </c>
      <c r="M25" s="90">
        <v>19</v>
      </c>
    </row>
    <row r="26" spans="1:13" s="34" customFormat="1" ht="15" customHeight="1">
      <c r="A26" s="477"/>
      <c r="B26" s="17" t="s">
        <v>35</v>
      </c>
      <c r="C26" s="8" t="s">
        <v>31</v>
      </c>
      <c r="D26" s="9">
        <v>1839</v>
      </c>
      <c r="E26" s="9">
        <v>0</v>
      </c>
      <c r="F26" s="9">
        <v>12</v>
      </c>
      <c r="G26" s="9">
        <v>57</v>
      </c>
      <c r="H26" s="9">
        <v>301</v>
      </c>
      <c r="I26" s="9">
        <v>471</v>
      </c>
      <c r="J26" s="9">
        <v>695</v>
      </c>
      <c r="K26" s="9">
        <v>249</v>
      </c>
      <c r="L26" s="9">
        <v>48</v>
      </c>
      <c r="M26" s="90">
        <v>6</v>
      </c>
    </row>
    <row r="27" spans="1:13" s="34" customFormat="1" ht="15" customHeight="1">
      <c r="A27" s="477"/>
      <c r="B27" s="18" t="s">
        <v>36</v>
      </c>
      <c r="C27" s="8" t="s">
        <v>29</v>
      </c>
      <c r="D27" s="9">
        <v>1911</v>
      </c>
      <c r="E27" s="9">
        <v>0</v>
      </c>
      <c r="F27" s="9">
        <v>1</v>
      </c>
      <c r="G27" s="9">
        <v>31</v>
      </c>
      <c r="H27" s="9">
        <v>282</v>
      </c>
      <c r="I27" s="9">
        <v>403</v>
      </c>
      <c r="J27" s="9">
        <v>716</v>
      </c>
      <c r="K27" s="9">
        <v>349</v>
      </c>
      <c r="L27" s="9">
        <v>120</v>
      </c>
      <c r="M27" s="90">
        <v>9</v>
      </c>
    </row>
    <row r="28" spans="1:13" s="34" customFormat="1" ht="15" customHeight="1">
      <c r="A28" s="477"/>
      <c r="B28" s="17" t="s">
        <v>37</v>
      </c>
      <c r="C28" s="8" t="s">
        <v>31</v>
      </c>
      <c r="D28" s="9">
        <v>1185</v>
      </c>
      <c r="E28" s="9">
        <v>0</v>
      </c>
      <c r="F28" s="9">
        <v>0</v>
      </c>
      <c r="G28" s="9">
        <v>27</v>
      </c>
      <c r="H28" s="9">
        <v>197</v>
      </c>
      <c r="I28" s="9">
        <v>243</v>
      </c>
      <c r="J28" s="9">
        <v>468</v>
      </c>
      <c r="K28" s="9">
        <v>194</v>
      </c>
      <c r="L28" s="9">
        <v>55</v>
      </c>
      <c r="M28" s="90">
        <v>1</v>
      </c>
    </row>
    <row r="29" spans="1:13" s="34" customFormat="1" ht="15" customHeight="1">
      <c r="A29" s="477"/>
      <c r="B29" s="18" t="s">
        <v>38</v>
      </c>
      <c r="C29" s="8" t="s">
        <v>29</v>
      </c>
      <c r="D29" s="9">
        <v>1359</v>
      </c>
      <c r="E29" s="9">
        <v>0</v>
      </c>
      <c r="F29" s="9">
        <v>0</v>
      </c>
      <c r="G29" s="9">
        <v>29</v>
      </c>
      <c r="H29" s="9">
        <v>210</v>
      </c>
      <c r="I29" s="9">
        <v>351</v>
      </c>
      <c r="J29" s="9">
        <v>489</v>
      </c>
      <c r="K29" s="9">
        <v>210</v>
      </c>
      <c r="L29" s="9">
        <v>54</v>
      </c>
      <c r="M29" s="90">
        <v>16</v>
      </c>
    </row>
    <row r="30" spans="1:13" s="34" customFormat="1" ht="15" customHeight="1">
      <c r="A30" s="477"/>
      <c r="B30" s="17" t="s">
        <v>39</v>
      </c>
      <c r="C30" s="8" t="s">
        <v>31</v>
      </c>
      <c r="D30" s="9">
        <v>937</v>
      </c>
      <c r="E30" s="9">
        <v>0</v>
      </c>
      <c r="F30" s="9">
        <v>0</v>
      </c>
      <c r="G30" s="9">
        <v>64</v>
      </c>
      <c r="H30" s="9">
        <v>226</v>
      </c>
      <c r="I30" s="9">
        <v>267</v>
      </c>
      <c r="J30" s="9">
        <v>281</v>
      </c>
      <c r="K30" s="9">
        <v>71</v>
      </c>
      <c r="L30" s="9">
        <v>19</v>
      </c>
      <c r="M30" s="90">
        <v>9</v>
      </c>
    </row>
    <row r="31" spans="1:13" s="34" customFormat="1" ht="15" customHeight="1">
      <c r="A31" s="477"/>
      <c r="B31" s="18" t="s">
        <v>40</v>
      </c>
      <c r="C31" s="8" t="s">
        <v>29</v>
      </c>
      <c r="D31" s="9">
        <v>726</v>
      </c>
      <c r="E31" s="9">
        <v>0</v>
      </c>
      <c r="F31" s="9">
        <v>2</v>
      </c>
      <c r="G31" s="9">
        <v>32</v>
      </c>
      <c r="H31" s="9">
        <v>98</v>
      </c>
      <c r="I31" s="9">
        <v>181</v>
      </c>
      <c r="J31" s="9">
        <v>272</v>
      </c>
      <c r="K31" s="9">
        <v>114</v>
      </c>
      <c r="L31" s="9">
        <v>24</v>
      </c>
      <c r="M31" s="90">
        <v>3</v>
      </c>
    </row>
    <row r="32" spans="1:13" s="34" customFormat="1" ht="15" customHeight="1">
      <c r="A32" s="448"/>
      <c r="B32" s="17" t="s">
        <v>41</v>
      </c>
      <c r="C32" s="8" t="s">
        <v>31</v>
      </c>
      <c r="D32" s="21">
        <v>548</v>
      </c>
      <c r="E32" s="21">
        <v>0</v>
      </c>
      <c r="F32" s="21">
        <v>3</v>
      </c>
      <c r="G32" s="21">
        <v>27</v>
      </c>
      <c r="H32" s="21">
        <v>109</v>
      </c>
      <c r="I32" s="21">
        <v>152</v>
      </c>
      <c r="J32" s="21">
        <v>175</v>
      </c>
      <c r="K32" s="21">
        <v>61</v>
      </c>
      <c r="L32" s="21">
        <v>21</v>
      </c>
      <c r="M32" s="91">
        <v>0</v>
      </c>
    </row>
    <row r="33" spans="1:13" s="34" customFormat="1" ht="15" customHeight="1">
      <c r="A33" s="448"/>
      <c r="B33" s="18" t="s">
        <v>42</v>
      </c>
      <c r="C33" s="8" t="s">
        <v>29</v>
      </c>
      <c r="D33" s="21">
        <v>1091</v>
      </c>
      <c r="E33" s="21">
        <v>0</v>
      </c>
      <c r="F33" s="21">
        <v>0</v>
      </c>
      <c r="G33" s="21">
        <v>26</v>
      </c>
      <c r="H33" s="21">
        <v>168</v>
      </c>
      <c r="I33" s="21">
        <v>245</v>
      </c>
      <c r="J33" s="21">
        <v>403</v>
      </c>
      <c r="K33" s="21">
        <v>178</v>
      </c>
      <c r="L33" s="21">
        <v>64</v>
      </c>
      <c r="M33" s="91">
        <v>7</v>
      </c>
    </row>
    <row r="34" spans="1:13" s="34" customFormat="1" ht="15" customHeight="1" thickBot="1">
      <c r="A34" s="478"/>
      <c r="B34" s="19" t="s">
        <v>43</v>
      </c>
      <c r="C34" s="8" t="s">
        <v>31</v>
      </c>
      <c r="D34" s="10">
        <v>576</v>
      </c>
      <c r="E34" s="10">
        <v>0</v>
      </c>
      <c r="F34" s="10">
        <v>2</v>
      </c>
      <c r="G34" s="10">
        <v>23</v>
      </c>
      <c r="H34" s="10">
        <v>103</v>
      </c>
      <c r="I34" s="10">
        <v>159</v>
      </c>
      <c r="J34" s="10">
        <v>192</v>
      </c>
      <c r="K34" s="10">
        <v>85</v>
      </c>
      <c r="L34" s="10">
        <v>11</v>
      </c>
      <c r="M34" s="92">
        <v>1</v>
      </c>
    </row>
    <row r="35" spans="1:13" s="34" customFormat="1" ht="15" customHeight="1">
      <c r="A35" s="436" t="s">
        <v>0</v>
      </c>
      <c r="B35" s="16" t="s">
        <v>45</v>
      </c>
      <c r="C35" s="6" t="s">
        <v>29</v>
      </c>
      <c r="D35" s="7">
        <v>77</v>
      </c>
      <c r="E35" s="7">
        <v>0</v>
      </c>
      <c r="F35" s="7">
        <v>0</v>
      </c>
      <c r="G35" s="7">
        <v>0</v>
      </c>
      <c r="H35" s="7">
        <v>3</v>
      </c>
      <c r="I35" s="7">
        <v>20</v>
      </c>
      <c r="J35" s="7">
        <v>25</v>
      </c>
      <c r="K35" s="7">
        <v>9</v>
      </c>
      <c r="L35" s="7">
        <v>11</v>
      </c>
      <c r="M35" s="89">
        <v>9</v>
      </c>
    </row>
    <row r="36" spans="1:13" s="34" customFormat="1" ht="15" customHeight="1">
      <c r="A36" s="437"/>
      <c r="B36" s="17" t="s">
        <v>46</v>
      </c>
      <c r="C36" s="8" t="s">
        <v>31</v>
      </c>
      <c r="D36" s="9">
        <v>61</v>
      </c>
      <c r="E36" s="9">
        <v>0</v>
      </c>
      <c r="F36" s="9">
        <v>0</v>
      </c>
      <c r="G36" s="9">
        <v>0</v>
      </c>
      <c r="H36" s="9">
        <v>6</v>
      </c>
      <c r="I36" s="9">
        <v>16</v>
      </c>
      <c r="J36" s="9">
        <v>12</v>
      </c>
      <c r="K36" s="9">
        <v>16</v>
      </c>
      <c r="L36" s="9">
        <v>10</v>
      </c>
      <c r="M36" s="90">
        <v>1</v>
      </c>
    </row>
    <row r="37" spans="1:13" s="34" customFormat="1" ht="15" customHeight="1">
      <c r="A37" s="437"/>
      <c r="B37" s="18" t="s">
        <v>32</v>
      </c>
      <c r="C37" s="8" t="s">
        <v>29</v>
      </c>
      <c r="D37" s="9">
        <v>27</v>
      </c>
      <c r="E37" s="9">
        <v>0</v>
      </c>
      <c r="F37" s="9">
        <v>0</v>
      </c>
      <c r="G37" s="9">
        <v>0</v>
      </c>
      <c r="H37" s="9">
        <v>3</v>
      </c>
      <c r="I37" s="9">
        <v>8</v>
      </c>
      <c r="J37" s="9">
        <v>5</v>
      </c>
      <c r="K37" s="9">
        <v>3</v>
      </c>
      <c r="L37" s="9">
        <v>3</v>
      </c>
      <c r="M37" s="90">
        <v>5</v>
      </c>
    </row>
    <row r="38" spans="1:13" s="34" customFormat="1" ht="15" customHeight="1">
      <c r="A38" s="437"/>
      <c r="B38" s="17" t="s">
        <v>33</v>
      </c>
      <c r="C38" s="8" t="s">
        <v>31</v>
      </c>
      <c r="D38" s="9">
        <v>33</v>
      </c>
      <c r="E38" s="9">
        <v>0</v>
      </c>
      <c r="F38" s="9">
        <v>0</v>
      </c>
      <c r="G38" s="9">
        <v>0</v>
      </c>
      <c r="H38" s="9">
        <v>4</v>
      </c>
      <c r="I38" s="9">
        <v>7</v>
      </c>
      <c r="J38" s="9">
        <v>9</v>
      </c>
      <c r="K38" s="9">
        <v>8</v>
      </c>
      <c r="L38" s="9">
        <v>4</v>
      </c>
      <c r="M38" s="90">
        <v>1</v>
      </c>
    </row>
    <row r="39" spans="1:13" s="34" customFormat="1" ht="15" customHeight="1">
      <c r="A39" s="437"/>
      <c r="B39" s="18" t="s">
        <v>34</v>
      </c>
      <c r="C39" s="8" t="s">
        <v>29</v>
      </c>
      <c r="D39" s="9">
        <v>32</v>
      </c>
      <c r="E39" s="9">
        <v>0</v>
      </c>
      <c r="F39" s="9">
        <v>0</v>
      </c>
      <c r="G39" s="9">
        <v>0</v>
      </c>
      <c r="H39" s="9">
        <v>0</v>
      </c>
      <c r="I39" s="9">
        <v>9</v>
      </c>
      <c r="J39" s="9">
        <v>8</v>
      </c>
      <c r="K39" s="9">
        <v>4</v>
      </c>
      <c r="L39" s="9">
        <v>8</v>
      </c>
      <c r="M39" s="90">
        <v>3</v>
      </c>
    </row>
    <row r="40" spans="1:13" s="34" customFormat="1" ht="15" customHeight="1">
      <c r="A40" s="437"/>
      <c r="B40" s="17" t="s">
        <v>35</v>
      </c>
      <c r="C40" s="8" t="s">
        <v>31</v>
      </c>
      <c r="D40" s="9">
        <v>20</v>
      </c>
      <c r="E40" s="9">
        <v>0</v>
      </c>
      <c r="F40" s="9">
        <v>0</v>
      </c>
      <c r="G40" s="9">
        <v>0</v>
      </c>
      <c r="H40" s="9">
        <v>2</v>
      </c>
      <c r="I40" s="9">
        <v>4</v>
      </c>
      <c r="J40" s="9">
        <v>2</v>
      </c>
      <c r="K40" s="9">
        <v>6</v>
      </c>
      <c r="L40" s="9">
        <v>6</v>
      </c>
      <c r="M40" s="90">
        <v>0</v>
      </c>
    </row>
    <row r="41" spans="1:13" s="34" customFormat="1" ht="15" customHeight="1">
      <c r="A41" s="437"/>
      <c r="B41" s="18" t="s">
        <v>36</v>
      </c>
      <c r="C41" s="8" t="s">
        <v>29</v>
      </c>
      <c r="D41" s="9">
        <v>7</v>
      </c>
      <c r="E41" s="9">
        <v>0</v>
      </c>
      <c r="F41" s="9">
        <v>0</v>
      </c>
      <c r="G41" s="9">
        <v>0</v>
      </c>
      <c r="H41" s="9">
        <v>0</v>
      </c>
      <c r="I41" s="9">
        <v>2</v>
      </c>
      <c r="J41" s="9">
        <v>3</v>
      </c>
      <c r="K41" s="9">
        <v>1</v>
      </c>
      <c r="L41" s="9">
        <v>0</v>
      </c>
      <c r="M41" s="90">
        <v>1</v>
      </c>
    </row>
    <row r="42" spans="1:13" s="34" customFormat="1" ht="15" customHeight="1">
      <c r="A42" s="437"/>
      <c r="B42" s="17" t="s">
        <v>37</v>
      </c>
      <c r="C42" s="8" t="s">
        <v>31</v>
      </c>
      <c r="D42" s="9">
        <v>6</v>
      </c>
      <c r="E42" s="9">
        <v>0</v>
      </c>
      <c r="F42" s="9">
        <v>0</v>
      </c>
      <c r="G42" s="9">
        <v>0</v>
      </c>
      <c r="H42" s="9">
        <v>0</v>
      </c>
      <c r="I42" s="9">
        <v>3</v>
      </c>
      <c r="J42" s="9">
        <v>1</v>
      </c>
      <c r="K42" s="9">
        <v>2</v>
      </c>
      <c r="L42" s="9">
        <v>0</v>
      </c>
      <c r="M42" s="90">
        <v>0</v>
      </c>
    </row>
    <row r="43" spans="1:13" s="34" customFormat="1" ht="15" customHeight="1">
      <c r="A43" s="437"/>
      <c r="B43" s="18" t="s">
        <v>38</v>
      </c>
      <c r="C43" s="8" t="s">
        <v>29</v>
      </c>
      <c r="D43" s="9">
        <v>11</v>
      </c>
      <c r="E43" s="9">
        <v>0</v>
      </c>
      <c r="F43" s="9">
        <v>0</v>
      </c>
      <c r="G43" s="9">
        <v>0</v>
      </c>
      <c r="H43" s="9">
        <v>0</v>
      </c>
      <c r="I43" s="9">
        <v>1</v>
      </c>
      <c r="J43" s="9">
        <v>9</v>
      </c>
      <c r="K43" s="9">
        <v>1</v>
      </c>
      <c r="L43" s="9">
        <v>0</v>
      </c>
      <c r="M43" s="90">
        <v>0</v>
      </c>
    </row>
    <row r="44" spans="1:13" s="34" customFormat="1" ht="15" customHeight="1">
      <c r="A44" s="437"/>
      <c r="B44" s="17" t="s">
        <v>39</v>
      </c>
      <c r="C44" s="8" t="s">
        <v>31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2</v>
      </c>
      <c r="J44" s="9">
        <v>0</v>
      </c>
      <c r="K44" s="9">
        <v>0</v>
      </c>
      <c r="L44" s="9">
        <v>0</v>
      </c>
      <c r="M44" s="90">
        <v>0</v>
      </c>
    </row>
    <row r="45" spans="1:13" s="34" customFormat="1" ht="15" customHeight="1">
      <c r="A45" s="437"/>
      <c r="B45" s="18" t="s">
        <v>40</v>
      </c>
      <c r="C45" s="8" t="s">
        <v>29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</row>
    <row r="46" spans="1:13" s="34" customFormat="1" ht="15" customHeight="1">
      <c r="A46" s="437"/>
      <c r="B46" s="17" t="s">
        <v>41</v>
      </c>
      <c r="C46" s="8" t="s">
        <v>31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s="34" customFormat="1" ht="15" customHeight="1">
      <c r="A47" s="437"/>
      <c r="B47" s="18" t="s">
        <v>42</v>
      </c>
      <c r="C47" s="8" t="s">
        <v>29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</row>
    <row r="48" spans="1:13" s="34" customFormat="1" ht="15" customHeight="1" thickBot="1">
      <c r="A48" s="438"/>
      <c r="B48" s="19" t="s">
        <v>43</v>
      </c>
      <c r="C48" s="8" t="s">
        <v>31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</row>
    <row r="49" spans="1:13" s="34" customFormat="1" ht="15" customHeight="1">
      <c r="A49" s="437" t="s">
        <v>1</v>
      </c>
      <c r="B49" s="20" t="s">
        <v>45</v>
      </c>
      <c r="C49" s="11" t="s">
        <v>29</v>
      </c>
      <c r="D49" s="12">
        <v>250</v>
      </c>
      <c r="E49" s="12">
        <v>0</v>
      </c>
      <c r="F49" s="12">
        <v>0</v>
      </c>
      <c r="G49" s="12">
        <v>0</v>
      </c>
      <c r="H49" s="12">
        <v>7</v>
      </c>
      <c r="I49" s="12">
        <v>23</v>
      </c>
      <c r="J49" s="12">
        <v>121</v>
      </c>
      <c r="K49" s="12">
        <v>61</v>
      </c>
      <c r="L49" s="12">
        <v>22</v>
      </c>
      <c r="M49" s="103">
        <v>16</v>
      </c>
    </row>
    <row r="50" spans="1:13" s="34" customFormat="1" ht="15" customHeight="1">
      <c r="A50" s="437"/>
      <c r="B50" s="17" t="s">
        <v>46</v>
      </c>
      <c r="C50" s="8" t="s">
        <v>31</v>
      </c>
      <c r="D50" s="9">
        <v>156</v>
      </c>
      <c r="E50" s="9">
        <v>0</v>
      </c>
      <c r="F50" s="9">
        <v>0</v>
      </c>
      <c r="G50" s="9">
        <v>1</v>
      </c>
      <c r="H50" s="9">
        <v>9</v>
      </c>
      <c r="I50" s="9">
        <v>28</v>
      </c>
      <c r="J50" s="9">
        <v>58</v>
      </c>
      <c r="K50" s="9">
        <v>39</v>
      </c>
      <c r="L50" s="9">
        <v>10</v>
      </c>
      <c r="M50" s="90">
        <v>11</v>
      </c>
    </row>
    <row r="51" spans="1:13" s="34" customFormat="1" ht="15" customHeight="1">
      <c r="A51" s="437"/>
      <c r="B51" s="18" t="s">
        <v>32</v>
      </c>
      <c r="C51" s="8" t="s">
        <v>29</v>
      </c>
      <c r="D51" s="9">
        <v>100</v>
      </c>
      <c r="E51" s="9">
        <v>0</v>
      </c>
      <c r="F51" s="9">
        <v>0</v>
      </c>
      <c r="G51" s="9">
        <v>0</v>
      </c>
      <c r="H51" s="9">
        <v>1</v>
      </c>
      <c r="I51" s="9">
        <v>13</v>
      </c>
      <c r="J51" s="9">
        <v>39</v>
      </c>
      <c r="K51" s="9">
        <v>31</v>
      </c>
      <c r="L51" s="9">
        <v>8</v>
      </c>
      <c r="M51" s="90">
        <v>8</v>
      </c>
    </row>
    <row r="52" spans="1:13" s="34" customFormat="1" ht="15" customHeight="1">
      <c r="A52" s="437"/>
      <c r="B52" s="17" t="s">
        <v>33</v>
      </c>
      <c r="C52" s="8" t="s">
        <v>31</v>
      </c>
      <c r="D52" s="9">
        <v>68</v>
      </c>
      <c r="E52" s="9">
        <v>0</v>
      </c>
      <c r="F52" s="9">
        <v>0</v>
      </c>
      <c r="G52" s="9">
        <v>0</v>
      </c>
      <c r="H52" s="9">
        <v>3</v>
      </c>
      <c r="I52" s="9">
        <v>17</v>
      </c>
      <c r="J52" s="9">
        <v>19</v>
      </c>
      <c r="K52" s="9">
        <v>18</v>
      </c>
      <c r="L52" s="9">
        <v>6</v>
      </c>
      <c r="M52" s="90">
        <v>5</v>
      </c>
    </row>
    <row r="53" spans="1:13" s="34" customFormat="1" ht="15" customHeight="1">
      <c r="A53" s="437"/>
      <c r="B53" s="18" t="s">
        <v>34</v>
      </c>
      <c r="C53" s="8" t="s">
        <v>29</v>
      </c>
      <c r="D53" s="9">
        <v>58</v>
      </c>
      <c r="E53" s="9">
        <v>0</v>
      </c>
      <c r="F53" s="9">
        <v>0</v>
      </c>
      <c r="G53" s="9">
        <v>0</v>
      </c>
      <c r="H53" s="9">
        <v>2</v>
      </c>
      <c r="I53" s="9">
        <v>3</v>
      </c>
      <c r="J53" s="9">
        <v>28</v>
      </c>
      <c r="K53" s="9">
        <v>12</v>
      </c>
      <c r="L53" s="9">
        <v>8</v>
      </c>
      <c r="M53" s="90">
        <v>5</v>
      </c>
    </row>
    <row r="54" spans="1:13" s="34" customFormat="1" ht="15" customHeight="1">
      <c r="A54" s="437"/>
      <c r="B54" s="17" t="s">
        <v>35</v>
      </c>
      <c r="C54" s="8" t="s">
        <v>31</v>
      </c>
      <c r="D54" s="9">
        <v>32</v>
      </c>
      <c r="E54" s="9">
        <v>0</v>
      </c>
      <c r="F54" s="9">
        <v>0</v>
      </c>
      <c r="G54" s="9">
        <v>1</v>
      </c>
      <c r="H54" s="9">
        <v>2</v>
      </c>
      <c r="I54" s="9">
        <v>4</v>
      </c>
      <c r="J54" s="9">
        <v>13</v>
      </c>
      <c r="K54" s="9">
        <v>7</v>
      </c>
      <c r="L54" s="9">
        <v>2</v>
      </c>
      <c r="M54" s="90">
        <v>3</v>
      </c>
    </row>
    <row r="55" spans="1:13" s="34" customFormat="1" ht="15" customHeight="1">
      <c r="A55" s="437"/>
      <c r="B55" s="18" t="s">
        <v>36</v>
      </c>
      <c r="C55" s="8" t="s">
        <v>29</v>
      </c>
      <c r="D55" s="9">
        <v>30</v>
      </c>
      <c r="E55" s="9">
        <v>0</v>
      </c>
      <c r="F55" s="9">
        <v>0</v>
      </c>
      <c r="G55" s="9">
        <v>0</v>
      </c>
      <c r="H55" s="9">
        <v>1</v>
      </c>
      <c r="I55" s="9">
        <v>4</v>
      </c>
      <c r="J55" s="9">
        <v>16</v>
      </c>
      <c r="K55" s="9">
        <v>5</v>
      </c>
      <c r="L55" s="9">
        <v>2</v>
      </c>
      <c r="M55" s="90">
        <v>2</v>
      </c>
    </row>
    <row r="56" spans="1:13" s="34" customFormat="1" ht="15" customHeight="1">
      <c r="A56" s="437"/>
      <c r="B56" s="17" t="s">
        <v>37</v>
      </c>
      <c r="C56" s="8" t="s">
        <v>31</v>
      </c>
      <c r="D56" s="9">
        <v>38</v>
      </c>
      <c r="E56" s="9">
        <v>0</v>
      </c>
      <c r="F56" s="9">
        <v>0</v>
      </c>
      <c r="G56" s="9">
        <v>0</v>
      </c>
      <c r="H56" s="9">
        <v>2</v>
      </c>
      <c r="I56" s="9">
        <v>5</v>
      </c>
      <c r="J56" s="9">
        <v>17</v>
      </c>
      <c r="K56" s="9">
        <v>9</v>
      </c>
      <c r="L56" s="9">
        <v>2</v>
      </c>
      <c r="M56" s="90">
        <v>3</v>
      </c>
    </row>
    <row r="57" spans="1:13" s="34" customFormat="1" ht="15" customHeight="1">
      <c r="A57" s="437"/>
      <c r="B57" s="18" t="s">
        <v>38</v>
      </c>
      <c r="C57" s="8" t="s">
        <v>29</v>
      </c>
      <c r="D57" s="9">
        <v>33</v>
      </c>
      <c r="E57" s="9">
        <v>0</v>
      </c>
      <c r="F57" s="9">
        <v>0</v>
      </c>
      <c r="G57" s="9">
        <v>0</v>
      </c>
      <c r="H57" s="9">
        <v>1</v>
      </c>
      <c r="I57" s="9">
        <v>2</v>
      </c>
      <c r="J57" s="9">
        <v>22</v>
      </c>
      <c r="K57" s="9">
        <v>6</v>
      </c>
      <c r="L57" s="9">
        <v>1</v>
      </c>
      <c r="M57" s="90">
        <v>1</v>
      </c>
    </row>
    <row r="58" spans="1:13" s="34" customFormat="1" ht="15" customHeight="1">
      <c r="A58" s="437"/>
      <c r="B58" s="17" t="s">
        <v>39</v>
      </c>
      <c r="C58" s="8" t="s">
        <v>31</v>
      </c>
      <c r="D58" s="9">
        <v>12</v>
      </c>
      <c r="E58" s="9">
        <v>0</v>
      </c>
      <c r="F58" s="9">
        <v>0</v>
      </c>
      <c r="G58" s="9">
        <v>0</v>
      </c>
      <c r="H58" s="9">
        <v>1</v>
      </c>
      <c r="I58" s="9">
        <v>2</v>
      </c>
      <c r="J58" s="9">
        <v>6</v>
      </c>
      <c r="K58" s="9">
        <v>3</v>
      </c>
      <c r="L58" s="9">
        <v>0</v>
      </c>
      <c r="M58" s="90">
        <v>0</v>
      </c>
    </row>
    <row r="59" spans="1:13" s="34" customFormat="1" ht="15" customHeight="1">
      <c r="A59" s="437"/>
      <c r="B59" s="18" t="s">
        <v>40</v>
      </c>
      <c r="C59" s="8" t="s">
        <v>29</v>
      </c>
      <c r="D59" s="9">
        <v>29</v>
      </c>
      <c r="E59" s="9">
        <v>0</v>
      </c>
      <c r="F59" s="9">
        <v>0</v>
      </c>
      <c r="G59" s="9">
        <v>0</v>
      </c>
      <c r="H59" s="9">
        <v>2</v>
      </c>
      <c r="I59" s="9">
        <v>1</v>
      </c>
      <c r="J59" s="9">
        <v>16</v>
      </c>
      <c r="K59" s="9">
        <v>7</v>
      </c>
      <c r="L59" s="9">
        <v>3</v>
      </c>
      <c r="M59" s="90">
        <v>0</v>
      </c>
    </row>
    <row r="60" spans="1:13" s="34" customFormat="1" ht="15" customHeight="1">
      <c r="A60" s="437"/>
      <c r="B60" s="17" t="s">
        <v>41</v>
      </c>
      <c r="C60" s="8" t="s">
        <v>31</v>
      </c>
      <c r="D60" s="21">
        <v>6</v>
      </c>
      <c r="E60" s="21">
        <v>0</v>
      </c>
      <c r="F60" s="21">
        <v>0</v>
      </c>
      <c r="G60" s="21">
        <v>0</v>
      </c>
      <c r="H60" s="21">
        <v>1</v>
      </c>
      <c r="I60" s="21">
        <v>0</v>
      </c>
      <c r="J60" s="21">
        <v>3</v>
      </c>
      <c r="K60" s="21">
        <v>2</v>
      </c>
      <c r="L60" s="21">
        <v>0</v>
      </c>
      <c r="M60" s="91">
        <v>0</v>
      </c>
    </row>
    <row r="61" spans="1:13" s="34" customFormat="1" ht="15" customHeight="1">
      <c r="A61" s="437"/>
      <c r="B61" s="18" t="s">
        <v>42</v>
      </c>
      <c r="C61" s="8" t="s">
        <v>29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91">
        <v>0</v>
      </c>
    </row>
    <row r="62" spans="1:13" s="34" customFormat="1" ht="15" customHeight="1" thickBot="1">
      <c r="A62" s="438"/>
      <c r="B62" s="19" t="s">
        <v>43</v>
      </c>
      <c r="C62" s="8" t="s">
        <v>31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92">
        <v>0</v>
      </c>
    </row>
    <row r="63" spans="1:13" s="14" customFormat="1" ht="14.25">
      <c r="A63" s="33" t="s">
        <v>2664</v>
      </c>
    </row>
    <row r="64" spans="1:13" s="14" customFormat="1" ht="14.25">
      <c r="A64" s="30" t="s">
        <v>2663</v>
      </c>
    </row>
    <row r="65" spans="1:3" s="14" customFormat="1" ht="14.25">
      <c r="A65" s="30" t="s">
        <v>180</v>
      </c>
      <c r="B65" s="31"/>
      <c r="C65" s="31"/>
    </row>
    <row r="66" spans="1:3" s="14" customFormat="1" ht="14.25">
      <c r="A66" s="30" t="s">
        <v>2662</v>
      </c>
    </row>
    <row r="67" spans="1:3" s="14" customFormat="1" ht="14.25">
      <c r="A67" s="30" t="s">
        <v>2661</v>
      </c>
    </row>
    <row r="68" spans="1:3" s="15" customFormat="1" ht="14.25">
      <c r="A68" s="30" t="s">
        <v>7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B4:K4"/>
    <mergeCell ref="L4:M4"/>
    <mergeCell ref="A1:M1"/>
    <mergeCell ref="A2:M2"/>
    <mergeCell ref="B3:K3"/>
    <mergeCell ref="L3:M3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76"/>
  <sheetViews>
    <sheetView workbookViewId="0">
      <selection activeCell="B15" sqref="B15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2660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2659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2658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2657</v>
      </c>
      <c r="M3" s="452"/>
    </row>
    <row r="4" spans="1:13" s="34" customFormat="1" ht="17.25" thickBot="1">
      <c r="A4" s="2"/>
      <c r="B4" s="453" t="s">
        <v>2656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2655</v>
      </c>
      <c r="M4" s="479"/>
    </row>
    <row r="5" spans="1:13" s="34" customFormat="1">
      <c r="A5" s="439" t="s">
        <v>2654</v>
      </c>
      <c r="B5" s="472"/>
      <c r="C5" s="456" t="s">
        <v>2653</v>
      </c>
      <c r="D5" s="474" t="s">
        <v>2652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2651</v>
      </c>
      <c r="E6" s="4" t="s">
        <v>2650</v>
      </c>
      <c r="F6" s="4" t="s">
        <v>2649</v>
      </c>
      <c r="G6" s="4" t="s">
        <v>2648</v>
      </c>
      <c r="H6" s="4" t="s">
        <v>2647</v>
      </c>
      <c r="I6" s="4" t="s">
        <v>2646</v>
      </c>
      <c r="J6" s="4" t="s">
        <v>2645</v>
      </c>
      <c r="K6" s="4" t="s">
        <v>2644</v>
      </c>
      <c r="L6" s="4" t="s">
        <v>2643</v>
      </c>
      <c r="M6" s="88" t="s">
        <v>2642</v>
      </c>
    </row>
    <row r="7" spans="1:13" s="34" customFormat="1" ht="15" customHeight="1">
      <c r="A7" s="448" t="s">
        <v>2641</v>
      </c>
      <c r="B7" s="16" t="s">
        <v>2640</v>
      </c>
      <c r="C7" s="6" t="s">
        <v>2622</v>
      </c>
      <c r="D7" s="7">
        <f t="shared" ref="D7:M7" si="0">D21+D35+D49</f>
        <v>21217</v>
      </c>
      <c r="E7" s="7">
        <f t="shared" si="0"/>
        <v>0</v>
      </c>
      <c r="F7" s="7">
        <f t="shared" si="0"/>
        <v>17</v>
      </c>
      <c r="G7" s="7">
        <f t="shared" si="0"/>
        <v>746</v>
      </c>
      <c r="H7" s="7">
        <f t="shared" si="0"/>
        <v>4093</v>
      </c>
      <c r="I7" s="7">
        <f t="shared" si="0"/>
        <v>7284</v>
      </c>
      <c r="J7" s="7">
        <f t="shared" si="0"/>
        <v>6056</v>
      </c>
      <c r="K7" s="7">
        <f t="shared" si="0"/>
        <v>2271</v>
      </c>
      <c r="L7" s="7">
        <f t="shared" si="0"/>
        <v>656</v>
      </c>
      <c r="M7" s="89">
        <f t="shared" si="0"/>
        <v>94</v>
      </c>
    </row>
    <row r="8" spans="1:13" s="34" customFormat="1" ht="15" customHeight="1">
      <c r="A8" s="437"/>
      <c r="B8" s="17" t="s">
        <v>2639</v>
      </c>
      <c r="C8" s="8" t="s">
        <v>2620</v>
      </c>
      <c r="D8" s="9">
        <f t="shared" ref="D8:M8" si="1">D22+D36+D50</f>
        <v>10442</v>
      </c>
      <c r="E8" s="9">
        <f t="shared" si="1"/>
        <v>0</v>
      </c>
      <c r="F8" s="9">
        <f t="shared" si="1"/>
        <v>21</v>
      </c>
      <c r="G8" s="9">
        <f t="shared" si="1"/>
        <v>519</v>
      </c>
      <c r="H8" s="9">
        <f t="shared" si="1"/>
        <v>1846</v>
      </c>
      <c r="I8" s="9">
        <f t="shared" si="1"/>
        <v>3056</v>
      </c>
      <c r="J8" s="9">
        <f t="shared" si="1"/>
        <v>3299</v>
      </c>
      <c r="K8" s="9">
        <f t="shared" si="1"/>
        <v>1344</v>
      </c>
      <c r="L8" s="9">
        <f t="shared" si="1"/>
        <v>326</v>
      </c>
      <c r="M8" s="90">
        <f t="shared" si="1"/>
        <v>31</v>
      </c>
    </row>
    <row r="9" spans="1:13" s="34" customFormat="1" ht="15" customHeight="1">
      <c r="A9" s="437"/>
      <c r="B9" s="18" t="s">
        <v>2633</v>
      </c>
      <c r="C9" s="8" t="s">
        <v>2622</v>
      </c>
      <c r="D9" s="9">
        <f t="shared" ref="D9:M9" si="2">D23+D37+D51</f>
        <v>12597</v>
      </c>
      <c r="E9" s="9">
        <f t="shared" si="2"/>
        <v>0</v>
      </c>
      <c r="F9" s="9">
        <f t="shared" si="2"/>
        <v>12</v>
      </c>
      <c r="G9" s="9">
        <f t="shared" si="2"/>
        <v>545</v>
      </c>
      <c r="H9" s="9">
        <f t="shared" si="2"/>
        <v>2788</v>
      </c>
      <c r="I9" s="9">
        <f t="shared" si="2"/>
        <v>5120</v>
      </c>
      <c r="J9" s="9">
        <f t="shared" si="2"/>
        <v>2910</v>
      </c>
      <c r="K9" s="9">
        <f t="shared" si="2"/>
        <v>942</v>
      </c>
      <c r="L9" s="9">
        <f t="shared" si="2"/>
        <v>248</v>
      </c>
      <c r="M9" s="90">
        <f t="shared" si="2"/>
        <v>32</v>
      </c>
    </row>
    <row r="10" spans="1:13" s="34" customFormat="1" ht="15" customHeight="1">
      <c r="A10" s="437"/>
      <c r="B10" s="17" t="s">
        <v>2632</v>
      </c>
      <c r="C10" s="8" t="s">
        <v>2620</v>
      </c>
      <c r="D10" s="9">
        <f t="shared" ref="D10:M10" si="3">D24+D38+D52</f>
        <v>5228</v>
      </c>
      <c r="E10" s="9">
        <f t="shared" si="3"/>
        <v>0</v>
      </c>
      <c r="F10" s="9">
        <f t="shared" si="3"/>
        <v>5</v>
      </c>
      <c r="G10" s="9">
        <f t="shared" si="3"/>
        <v>318</v>
      </c>
      <c r="H10" s="9">
        <f t="shared" si="3"/>
        <v>895</v>
      </c>
      <c r="I10" s="9">
        <f t="shared" si="3"/>
        <v>1737</v>
      </c>
      <c r="J10" s="9">
        <f t="shared" si="3"/>
        <v>1448</v>
      </c>
      <c r="K10" s="9">
        <f t="shared" si="3"/>
        <v>651</v>
      </c>
      <c r="L10" s="9">
        <f t="shared" si="3"/>
        <v>165</v>
      </c>
      <c r="M10" s="90">
        <f t="shared" si="3"/>
        <v>9</v>
      </c>
    </row>
    <row r="11" spans="1:13" s="34" customFormat="1" ht="15" customHeight="1">
      <c r="A11" s="437"/>
      <c r="B11" s="18" t="s">
        <v>2631</v>
      </c>
      <c r="C11" s="8" t="s">
        <v>2622</v>
      </c>
      <c r="D11" s="9">
        <f t="shared" ref="D11:M11" si="4">D25+D39+D53</f>
        <v>3419</v>
      </c>
      <c r="E11" s="9">
        <f t="shared" si="4"/>
        <v>0</v>
      </c>
      <c r="F11" s="9">
        <f t="shared" si="4"/>
        <v>3</v>
      </c>
      <c r="G11" s="9">
        <f t="shared" si="4"/>
        <v>77</v>
      </c>
      <c r="H11" s="9">
        <f t="shared" si="4"/>
        <v>532</v>
      </c>
      <c r="I11" s="9">
        <f t="shared" si="4"/>
        <v>982</v>
      </c>
      <c r="J11" s="9">
        <f t="shared" si="4"/>
        <v>1199</v>
      </c>
      <c r="K11" s="9">
        <f t="shared" si="4"/>
        <v>461</v>
      </c>
      <c r="L11" s="9">
        <f t="shared" si="4"/>
        <v>140</v>
      </c>
      <c r="M11" s="90">
        <f t="shared" si="4"/>
        <v>25</v>
      </c>
    </row>
    <row r="12" spans="1:13" s="34" customFormat="1" ht="15" customHeight="1">
      <c r="A12" s="437"/>
      <c r="B12" s="17" t="s">
        <v>2630</v>
      </c>
      <c r="C12" s="8" t="s">
        <v>2620</v>
      </c>
      <c r="D12" s="9">
        <f t="shared" ref="D12:M12" si="5">D26+D40+D54</f>
        <v>1885</v>
      </c>
      <c r="E12" s="9">
        <f t="shared" si="5"/>
        <v>0</v>
      </c>
      <c r="F12" s="9">
        <f t="shared" si="5"/>
        <v>12</v>
      </c>
      <c r="G12" s="9">
        <f t="shared" si="5"/>
        <v>59</v>
      </c>
      <c r="H12" s="9">
        <f t="shared" si="5"/>
        <v>304</v>
      </c>
      <c r="I12" s="9">
        <f t="shared" si="5"/>
        <v>484</v>
      </c>
      <c r="J12" s="9">
        <f t="shared" si="5"/>
        <v>704</v>
      </c>
      <c r="K12" s="9">
        <f t="shared" si="5"/>
        <v>259</v>
      </c>
      <c r="L12" s="9">
        <f t="shared" si="5"/>
        <v>54</v>
      </c>
      <c r="M12" s="90">
        <f t="shared" si="5"/>
        <v>9</v>
      </c>
    </row>
    <row r="13" spans="1:13" s="34" customFormat="1" ht="15" customHeight="1">
      <c r="A13" s="437"/>
      <c r="B13" s="18" t="s">
        <v>2629</v>
      </c>
      <c r="C13" s="8" t="s">
        <v>2622</v>
      </c>
      <c r="D13" s="9">
        <f t="shared" ref="D13:M13" si="6">D27+D41+D55</f>
        <v>1951</v>
      </c>
      <c r="E13" s="9">
        <f t="shared" si="6"/>
        <v>0</v>
      </c>
      <c r="F13" s="9">
        <f t="shared" si="6"/>
        <v>0</v>
      </c>
      <c r="G13" s="9">
        <f t="shared" si="6"/>
        <v>32</v>
      </c>
      <c r="H13" s="9">
        <f t="shared" si="6"/>
        <v>293</v>
      </c>
      <c r="I13" s="9">
        <f t="shared" si="6"/>
        <v>403</v>
      </c>
      <c r="J13" s="9">
        <f t="shared" si="6"/>
        <v>737</v>
      </c>
      <c r="K13" s="9">
        <f t="shared" si="6"/>
        <v>354</v>
      </c>
      <c r="L13" s="9">
        <f t="shared" si="6"/>
        <v>122</v>
      </c>
      <c r="M13" s="90">
        <f t="shared" si="6"/>
        <v>10</v>
      </c>
    </row>
    <row r="14" spans="1:13" s="34" customFormat="1" ht="15" customHeight="1">
      <c r="A14" s="437"/>
      <c r="B14" s="17" t="s">
        <v>2628</v>
      </c>
      <c r="C14" s="8" t="s">
        <v>2620</v>
      </c>
      <c r="D14" s="9">
        <f t="shared" ref="D14:M14" si="7">D28+D42+D56</f>
        <v>1253</v>
      </c>
      <c r="E14" s="9">
        <f t="shared" si="7"/>
        <v>0</v>
      </c>
      <c r="F14" s="9">
        <f t="shared" si="7"/>
        <v>0</v>
      </c>
      <c r="G14" s="9">
        <f t="shared" si="7"/>
        <v>28</v>
      </c>
      <c r="H14" s="9">
        <f t="shared" si="7"/>
        <v>205</v>
      </c>
      <c r="I14" s="9">
        <f t="shared" si="7"/>
        <v>256</v>
      </c>
      <c r="J14" s="9">
        <f t="shared" si="7"/>
        <v>496</v>
      </c>
      <c r="K14" s="9">
        <f t="shared" si="7"/>
        <v>208</v>
      </c>
      <c r="L14" s="9">
        <f t="shared" si="7"/>
        <v>58</v>
      </c>
      <c r="M14" s="90">
        <f t="shared" si="7"/>
        <v>2</v>
      </c>
    </row>
    <row r="15" spans="1:13" s="34" customFormat="1" ht="15" customHeight="1">
      <c r="A15" s="437"/>
      <c r="B15" s="18" t="s">
        <v>2627</v>
      </c>
      <c r="C15" s="8" t="s">
        <v>2622</v>
      </c>
      <c r="D15" s="9">
        <f t="shared" ref="D15:M15" si="8">D29+D43+D57</f>
        <v>1399</v>
      </c>
      <c r="E15" s="9">
        <f t="shared" si="8"/>
        <v>0</v>
      </c>
      <c r="F15" s="9">
        <f t="shared" si="8"/>
        <v>0</v>
      </c>
      <c r="G15" s="9">
        <f t="shared" si="8"/>
        <v>35</v>
      </c>
      <c r="H15" s="9">
        <f t="shared" si="8"/>
        <v>214</v>
      </c>
      <c r="I15" s="9">
        <f t="shared" si="8"/>
        <v>348</v>
      </c>
      <c r="J15" s="9">
        <f t="shared" si="8"/>
        <v>515</v>
      </c>
      <c r="K15" s="9">
        <f t="shared" si="8"/>
        <v>216</v>
      </c>
      <c r="L15" s="9">
        <f t="shared" si="8"/>
        <v>54</v>
      </c>
      <c r="M15" s="90">
        <f t="shared" si="8"/>
        <v>17</v>
      </c>
    </row>
    <row r="16" spans="1:13" s="34" customFormat="1" ht="15" customHeight="1">
      <c r="A16" s="437"/>
      <c r="B16" s="17" t="s">
        <v>2626</v>
      </c>
      <c r="C16" s="8" t="s">
        <v>2620</v>
      </c>
      <c r="D16" s="9">
        <f t="shared" ref="D16:M16" si="9">D30+D44+D58</f>
        <v>946</v>
      </c>
      <c r="E16" s="9">
        <f t="shared" si="9"/>
        <v>0</v>
      </c>
      <c r="F16" s="9">
        <f t="shared" si="9"/>
        <v>0</v>
      </c>
      <c r="G16" s="9">
        <f t="shared" si="9"/>
        <v>63</v>
      </c>
      <c r="H16" s="9">
        <f t="shared" si="9"/>
        <v>224</v>
      </c>
      <c r="I16" s="9">
        <f t="shared" si="9"/>
        <v>268</v>
      </c>
      <c r="J16" s="9">
        <f t="shared" si="9"/>
        <v>287</v>
      </c>
      <c r="K16" s="9">
        <f t="shared" si="9"/>
        <v>75</v>
      </c>
      <c r="L16" s="9">
        <f t="shared" si="9"/>
        <v>19</v>
      </c>
      <c r="M16" s="90">
        <f t="shared" si="9"/>
        <v>10</v>
      </c>
    </row>
    <row r="17" spans="1:13" s="34" customFormat="1" ht="15" customHeight="1">
      <c r="A17" s="437"/>
      <c r="B17" s="18" t="s">
        <v>2625</v>
      </c>
      <c r="C17" s="8" t="s">
        <v>2622</v>
      </c>
      <c r="D17" s="9">
        <f t="shared" ref="D17:M17" si="10">D31+D45+D59</f>
        <v>763</v>
      </c>
      <c r="E17" s="9">
        <f t="shared" si="10"/>
        <v>0</v>
      </c>
      <c r="F17" s="9">
        <f t="shared" si="10"/>
        <v>2</v>
      </c>
      <c r="G17" s="9">
        <f t="shared" si="10"/>
        <v>33</v>
      </c>
      <c r="H17" s="9">
        <f t="shared" si="10"/>
        <v>97</v>
      </c>
      <c r="I17" s="9">
        <f t="shared" si="10"/>
        <v>184</v>
      </c>
      <c r="J17" s="9">
        <f t="shared" si="10"/>
        <v>296</v>
      </c>
      <c r="K17" s="9">
        <f t="shared" si="10"/>
        <v>121</v>
      </c>
      <c r="L17" s="9">
        <f t="shared" si="10"/>
        <v>27</v>
      </c>
      <c r="M17" s="90">
        <f t="shared" si="10"/>
        <v>3</v>
      </c>
    </row>
    <row r="18" spans="1:13" s="34" customFormat="1" ht="15" customHeight="1">
      <c r="A18" s="437"/>
      <c r="B18" s="17" t="s">
        <v>2624</v>
      </c>
      <c r="C18" s="8" t="s">
        <v>2620</v>
      </c>
      <c r="D18" s="9">
        <f t="shared" ref="D18:M18" si="11">D32+D46+D60</f>
        <v>553</v>
      </c>
      <c r="E18" s="21">
        <f t="shared" si="11"/>
        <v>0</v>
      </c>
      <c r="F18" s="21">
        <f t="shared" si="11"/>
        <v>3</v>
      </c>
      <c r="G18" s="21">
        <f t="shared" si="11"/>
        <v>29</v>
      </c>
      <c r="H18" s="21">
        <f t="shared" si="11"/>
        <v>109</v>
      </c>
      <c r="I18" s="21">
        <f t="shared" si="11"/>
        <v>154</v>
      </c>
      <c r="J18" s="21">
        <f t="shared" si="11"/>
        <v>175</v>
      </c>
      <c r="K18" s="21">
        <f t="shared" si="11"/>
        <v>64</v>
      </c>
      <c r="L18" s="21">
        <f t="shared" si="11"/>
        <v>19</v>
      </c>
      <c r="M18" s="91">
        <f t="shared" si="11"/>
        <v>0</v>
      </c>
    </row>
    <row r="19" spans="1:13" s="34" customFormat="1" ht="15" customHeight="1">
      <c r="A19" s="437"/>
      <c r="B19" s="18" t="s">
        <v>2623</v>
      </c>
      <c r="C19" s="8" t="s">
        <v>2622</v>
      </c>
      <c r="D19" s="9">
        <f t="shared" ref="D19:M19" si="12">D33+D47+D61</f>
        <v>1088</v>
      </c>
      <c r="E19" s="21">
        <f t="shared" si="12"/>
        <v>0</v>
      </c>
      <c r="F19" s="21">
        <f t="shared" si="12"/>
        <v>0</v>
      </c>
      <c r="G19" s="21">
        <f t="shared" si="12"/>
        <v>24</v>
      </c>
      <c r="H19" s="21">
        <f t="shared" si="12"/>
        <v>169</v>
      </c>
      <c r="I19" s="21">
        <f t="shared" si="12"/>
        <v>247</v>
      </c>
      <c r="J19" s="21">
        <f t="shared" si="12"/>
        <v>399</v>
      </c>
      <c r="K19" s="21">
        <f t="shared" si="12"/>
        <v>177</v>
      </c>
      <c r="L19" s="21">
        <f t="shared" si="12"/>
        <v>65</v>
      </c>
      <c r="M19" s="91">
        <f t="shared" si="12"/>
        <v>7</v>
      </c>
    </row>
    <row r="20" spans="1:13" s="34" customFormat="1" ht="15" customHeight="1" thickBot="1">
      <c r="A20" s="438"/>
      <c r="B20" s="19" t="s">
        <v>2621</v>
      </c>
      <c r="C20" s="8" t="s">
        <v>2620</v>
      </c>
      <c r="D20" s="10">
        <f t="shared" ref="D20:M20" si="13">D34+D48+D62</f>
        <v>577</v>
      </c>
      <c r="E20" s="10">
        <f t="shared" si="13"/>
        <v>0</v>
      </c>
      <c r="F20" s="10">
        <f t="shared" si="13"/>
        <v>1</v>
      </c>
      <c r="G20" s="10">
        <f t="shared" si="13"/>
        <v>22</v>
      </c>
      <c r="H20" s="10">
        <f t="shared" si="13"/>
        <v>109</v>
      </c>
      <c r="I20" s="10">
        <f t="shared" si="13"/>
        <v>157</v>
      </c>
      <c r="J20" s="10">
        <f t="shared" si="13"/>
        <v>189</v>
      </c>
      <c r="K20" s="10">
        <f t="shared" si="13"/>
        <v>87</v>
      </c>
      <c r="L20" s="10">
        <f t="shared" si="13"/>
        <v>11</v>
      </c>
      <c r="M20" s="92">
        <f t="shared" si="13"/>
        <v>1</v>
      </c>
    </row>
    <row r="21" spans="1:13" s="34" customFormat="1" ht="15" customHeight="1">
      <c r="A21" s="476" t="s">
        <v>2638</v>
      </c>
      <c r="B21" s="16" t="s">
        <v>2635</v>
      </c>
      <c r="C21" s="6" t="s">
        <v>2622</v>
      </c>
      <c r="D21" s="7">
        <v>20878</v>
      </c>
      <c r="E21" s="7">
        <v>0</v>
      </c>
      <c r="F21" s="7">
        <v>17</v>
      </c>
      <c r="G21" s="7">
        <v>745</v>
      </c>
      <c r="H21" s="7">
        <v>4087</v>
      </c>
      <c r="I21" s="7">
        <v>7237</v>
      </c>
      <c r="J21" s="7">
        <v>5904</v>
      </c>
      <c r="K21" s="7">
        <v>2196</v>
      </c>
      <c r="L21" s="7">
        <v>622</v>
      </c>
      <c r="M21" s="89">
        <v>70</v>
      </c>
    </row>
    <row r="22" spans="1:13" s="34" customFormat="1" ht="15" customHeight="1">
      <c r="A22" s="477"/>
      <c r="B22" s="17" t="s">
        <v>2634</v>
      </c>
      <c r="C22" s="8" t="s">
        <v>2620</v>
      </c>
      <c r="D22" s="9">
        <v>10230</v>
      </c>
      <c r="E22" s="9">
        <v>0</v>
      </c>
      <c r="F22" s="9">
        <v>21</v>
      </c>
      <c r="G22" s="9">
        <v>516</v>
      </c>
      <c r="H22" s="9">
        <v>1834</v>
      </c>
      <c r="I22" s="9">
        <v>3015</v>
      </c>
      <c r="J22" s="9">
        <v>3226</v>
      </c>
      <c r="K22" s="9">
        <v>1291</v>
      </c>
      <c r="L22" s="9">
        <v>305</v>
      </c>
      <c r="M22" s="90">
        <v>22</v>
      </c>
    </row>
    <row r="23" spans="1:13" s="34" customFormat="1" ht="15" customHeight="1">
      <c r="A23" s="477"/>
      <c r="B23" s="18" t="s">
        <v>2633</v>
      </c>
      <c r="C23" s="8" t="s">
        <v>2622</v>
      </c>
      <c r="D23" s="9">
        <v>12463</v>
      </c>
      <c r="E23" s="9">
        <v>0</v>
      </c>
      <c r="F23" s="9">
        <v>12</v>
      </c>
      <c r="G23" s="9">
        <v>545</v>
      </c>
      <c r="H23" s="9">
        <v>2787</v>
      </c>
      <c r="I23" s="9">
        <v>5098</v>
      </c>
      <c r="J23" s="9">
        <v>2864</v>
      </c>
      <c r="K23" s="9">
        <v>905</v>
      </c>
      <c r="L23" s="9">
        <v>233</v>
      </c>
      <c r="M23" s="90">
        <v>19</v>
      </c>
    </row>
    <row r="24" spans="1:13" s="34" customFormat="1" ht="15" customHeight="1">
      <c r="A24" s="477"/>
      <c r="B24" s="17" t="s">
        <v>2632</v>
      </c>
      <c r="C24" s="8" t="s">
        <v>2620</v>
      </c>
      <c r="D24" s="9">
        <v>5132</v>
      </c>
      <c r="E24" s="9">
        <v>0</v>
      </c>
      <c r="F24" s="9">
        <v>5</v>
      </c>
      <c r="G24" s="9">
        <v>317</v>
      </c>
      <c r="H24" s="9">
        <v>891</v>
      </c>
      <c r="I24" s="9">
        <v>1714</v>
      </c>
      <c r="J24" s="9">
        <v>1419</v>
      </c>
      <c r="K24" s="9">
        <v>628</v>
      </c>
      <c r="L24" s="9">
        <v>154</v>
      </c>
      <c r="M24" s="90">
        <v>4</v>
      </c>
    </row>
    <row r="25" spans="1:13" s="34" customFormat="1" ht="15" customHeight="1">
      <c r="A25" s="477"/>
      <c r="B25" s="18" t="s">
        <v>2631</v>
      </c>
      <c r="C25" s="8" t="s">
        <v>2622</v>
      </c>
      <c r="D25" s="9">
        <v>3325</v>
      </c>
      <c r="E25" s="9">
        <v>0</v>
      </c>
      <c r="F25" s="9">
        <v>3</v>
      </c>
      <c r="G25" s="9">
        <v>77</v>
      </c>
      <c r="H25" s="9">
        <v>530</v>
      </c>
      <c r="I25" s="9">
        <v>969</v>
      </c>
      <c r="J25" s="9">
        <v>1160</v>
      </c>
      <c r="K25" s="9">
        <v>443</v>
      </c>
      <c r="L25" s="9">
        <v>125</v>
      </c>
      <c r="M25" s="90">
        <v>18</v>
      </c>
    </row>
    <row r="26" spans="1:13" s="34" customFormat="1" ht="15" customHeight="1">
      <c r="A26" s="477"/>
      <c r="B26" s="17" t="s">
        <v>2630</v>
      </c>
      <c r="C26" s="8" t="s">
        <v>2620</v>
      </c>
      <c r="D26" s="9">
        <v>1834</v>
      </c>
      <c r="E26" s="9">
        <v>0</v>
      </c>
      <c r="F26" s="9">
        <v>12</v>
      </c>
      <c r="G26" s="9">
        <v>57</v>
      </c>
      <c r="H26" s="9">
        <v>300</v>
      </c>
      <c r="I26" s="9">
        <v>477</v>
      </c>
      <c r="J26" s="9">
        <v>689</v>
      </c>
      <c r="K26" s="9">
        <v>245</v>
      </c>
      <c r="L26" s="9">
        <v>48</v>
      </c>
      <c r="M26" s="90">
        <v>6</v>
      </c>
    </row>
    <row r="27" spans="1:13" s="34" customFormat="1" ht="15" customHeight="1">
      <c r="A27" s="477"/>
      <c r="B27" s="18" t="s">
        <v>2629</v>
      </c>
      <c r="C27" s="8" t="s">
        <v>2622</v>
      </c>
      <c r="D27" s="9">
        <v>1913</v>
      </c>
      <c r="E27" s="9">
        <v>0</v>
      </c>
      <c r="F27" s="9">
        <v>0</v>
      </c>
      <c r="G27" s="9">
        <v>32</v>
      </c>
      <c r="H27" s="9">
        <v>292</v>
      </c>
      <c r="I27" s="9">
        <v>397</v>
      </c>
      <c r="J27" s="9">
        <v>716</v>
      </c>
      <c r="K27" s="9">
        <v>348</v>
      </c>
      <c r="L27" s="9">
        <v>121</v>
      </c>
      <c r="M27" s="90">
        <v>7</v>
      </c>
    </row>
    <row r="28" spans="1:13" s="34" customFormat="1" ht="15" customHeight="1">
      <c r="A28" s="477"/>
      <c r="B28" s="17" t="s">
        <v>2628</v>
      </c>
      <c r="C28" s="8" t="s">
        <v>2620</v>
      </c>
      <c r="D28" s="9">
        <v>1209</v>
      </c>
      <c r="E28" s="9">
        <v>0</v>
      </c>
      <c r="F28" s="9">
        <v>0</v>
      </c>
      <c r="G28" s="9">
        <v>28</v>
      </c>
      <c r="H28" s="9">
        <v>203</v>
      </c>
      <c r="I28" s="9">
        <v>249</v>
      </c>
      <c r="J28" s="9">
        <v>477</v>
      </c>
      <c r="K28" s="9">
        <v>197</v>
      </c>
      <c r="L28" s="9">
        <v>54</v>
      </c>
      <c r="M28" s="90">
        <v>1</v>
      </c>
    </row>
    <row r="29" spans="1:13" s="34" customFormat="1" ht="15" customHeight="1">
      <c r="A29" s="477"/>
      <c r="B29" s="18" t="s">
        <v>2627</v>
      </c>
      <c r="C29" s="8" t="s">
        <v>2622</v>
      </c>
      <c r="D29" s="9">
        <v>1355</v>
      </c>
      <c r="E29" s="9">
        <v>0</v>
      </c>
      <c r="F29" s="9">
        <v>0</v>
      </c>
      <c r="G29" s="9">
        <v>35</v>
      </c>
      <c r="H29" s="9">
        <v>213</v>
      </c>
      <c r="I29" s="9">
        <v>343</v>
      </c>
      <c r="J29" s="9">
        <v>486</v>
      </c>
      <c r="K29" s="9">
        <v>208</v>
      </c>
      <c r="L29" s="9">
        <v>54</v>
      </c>
      <c r="M29" s="90">
        <v>16</v>
      </c>
    </row>
    <row r="30" spans="1:13" s="34" customFormat="1" ht="15" customHeight="1">
      <c r="A30" s="477"/>
      <c r="B30" s="17" t="s">
        <v>2626</v>
      </c>
      <c r="C30" s="8" t="s">
        <v>2620</v>
      </c>
      <c r="D30" s="9">
        <v>931</v>
      </c>
      <c r="E30" s="9">
        <v>0</v>
      </c>
      <c r="F30" s="9">
        <v>0</v>
      </c>
      <c r="G30" s="9">
        <v>63</v>
      </c>
      <c r="H30" s="9">
        <v>223</v>
      </c>
      <c r="I30" s="9">
        <v>264</v>
      </c>
      <c r="J30" s="9">
        <v>280</v>
      </c>
      <c r="K30" s="9">
        <v>72</v>
      </c>
      <c r="L30" s="9">
        <v>19</v>
      </c>
      <c r="M30" s="90">
        <v>10</v>
      </c>
    </row>
    <row r="31" spans="1:13" s="34" customFormat="1" ht="15" customHeight="1">
      <c r="A31" s="477"/>
      <c r="B31" s="18" t="s">
        <v>2625</v>
      </c>
      <c r="C31" s="8" t="s">
        <v>2622</v>
      </c>
      <c r="D31" s="9">
        <v>734</v>
      </c>
      <c r="E31" s="9">
        <v>0</v>
      </c>
      <c r="F31" s="9">
        <v>2</v>
      </c>
      <c r="G31" s="9">
        <v>32</v>
      </c>
      <c r="H31" s="9">
        <v>96</v>
      </c>
      <c r="I31" s="9">
        <v>183</v>
      </c>
      <c r="J31" s="9">
        <v>279</v>
      </c>
      <c r="K31" s="9">
        <v>115</v>
      </c>
      <c r="L31" s="9">
        <v>24</v>
      </c>
      <c r="M31" s="90">
        <v>3</v>
      </c>
    </row>
    <row r="32" spans="1:13" s="34" customFormat="1" ht="15" customHeight="1">
      <c r="A32" s="448"/>
      <c r="B32" s="17" t="s">
        <v>2624</v>
      </c>
      <c r="C32" s="8" t="s">
        <v>2620</v>
      </c>
      <c r="D32" s="21">
        <v>547</v>
      </c>
      <c r="E32" s="21">
        <v>0</v>
      </c>
      <c r="F32" s="21">
        <v>3</v>
      </c>
      <c r="G32" s="21">
        <v>29</v>
      </c>
      <c r="H32" s="21">
        <v>108</v>
      </c>
      <c r="I32" s="21">
        <v>154</v>
      </c>
      <c r="J32" s="21">
        <v>172</v>
      </c>
      <c r="K32" s="21">
        <v>62</v>
      </c>
      <c r="L32" s="21">
        <v>19</v>
      </c>
      <c r="M32" s="91">
        <v>0</v>
      </c>
    </row>
    <row r="33" spans="1:13" s="34" customFormat="1" ht="15" customHeight="1">
      <c r="A33" s="448"/>
      <c r="B33" s="18" t="s">
        <v>2623</v>
      </c>
      <c r="C33" s="8" t="s">
        <v>2622</v>
      </c>
      <c r="D33" s="21">
        <v>1088</v>
      </c>
      <c r="E33" s="21">
        <v>0</v>
      </c>
      <c r="F33" s="21">
        <v>0</v>
      </c>
      <c r="G33" s="21">
        <v>24</v>
      </c>
      <c r="H33" s="21">
        <v>169</v>
      </c>
      <c r="I33" s="21">
        <v>247</v>
      </c>
      <c r="J33" s="21">
        <v>399</v>
      </c>
      <c r="K33" s="21">
        <v>177</v>
      </c>
      <c r="L33" s="21">
        <v>65</v>
      </c>
      <c r="M33" s="91">
        <v>7</v>
      </c>
    </row>
    <row r="34" spans="1:13" s="34" customFormat="1" ht="15" customHeight="1" thickBot="1">
      <c r="A34" s="478"/>
      <c r="B34" s="19" t="s">
        <v>2621</v>
      </c>
      <c r="C34" s="8" t="s">
        <v>2620</v>
      </c>
      <c r="D34" s="10">
        <v>577</v>
      </c>
      <c r="E34" s="10">
        <v>0</v>
      </c>
      <c r="F34" s="10">
        <v>1</v>
      </c>
      <c r="G34" s="10">
        <v>22</v>
      </c>
      <c r="H34" s="10">
        <v>109</v>
      </c>
      <c r="I34" s="10">
        <v>157</v>
      </c>
      <c r="J34" s="10">
        <v>189</v>
      </c>
      <c r="K34" s="10">
        <v>87</v>
      </c>
      <c r="L34" s="10">
        <v>11</v>
      </c>
      <c r="M34" s="92">
        <v>1</v>
      </c>
    </row>
    <row r="35" spans="1:13" s="34" customFormat="1" ht="15" customHeight="1">
      <c r="A35" s="436" t="s">
        <v>2637</v>
      </c>
      <c r="B35" s="16" t="s">
        <v>2635</v>
      </c>
      <c r="C35" s="6" t="s">
        <v>2622</v>
      </c>
      <c r="D35" s="35">
        <f t="shared" ref="D35:D62" si="14">SUM(E35:M35)</f>
        <v>81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0</v>
      </c>
      <c r="H35" s="35">
        <f t="shared" si="15"/>
        <v>0</v>
      </c>
      <c r="I35" s="35">
        <f t="shared" si="15"/>
        <v>21</v>
      </c>
      <c r="J35" s="35">
        <f t="shared" si="15"/>
        <v>28</v>
      </c>
      <c r="K35" s="35">
        <f t="shared" si="15"/>
        <v>13</v>
      </c>
      <c r="L35" s="35">
        <f t="shared" si="15"/>
        <v>11</v>
      </c>
      <c r="M35" s="35">
        <f t="shared" si="15"/>
        <v>8</v>
      </c>
    </row>
    <row r="36" spans="1:13" s="34" customFormat="1" ht="15" customHeight="1">
      <c r="A36" s="437"/>
      <c r="B36" s="17" t="s">
        <v>2634</v>
      </c>
      <c r="C36" s="8" t="s">
        <v>2620</v>
      </c>
      <c r="D36" s="35">
        <f t="shared" si="14"/>
        <v>59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2</v>
      </c>
      <c r="I36" s="35">
        <f t="shared" si="16"/>
        <v>16</v>
      </c>
      <c r="J36" s="35">
        <f t="shared" si="16"/>
        <v>15</v>
      </c>
      <c r="K36" s="35">
        <f t="shared" si="16"/>
        <v>15</v>
      </c>
      <c r="L36" s="35">
        <f t="shared" si="16"/>
        <v>10</v>
      </c>
      <c r="M36" s="35">
        <f t="shared" si="16"/>
        <v>1</v>
      </c>
    </row>
    <row r="37" spans="1:13" s="34" customFormat="1" ht="15" customHeight="1">
      <c r="A37" s="437"/>
      <c r="B37" s="18" t="s">
        <v>2633</v>
      </c>
      <c r="C37" s="8" t="s">
        <v>2622</v>
      </c>
      <c r="D37" s="35">
        <f t="shared" si="14"/>
        <v>28</v>
      </c>
      <c r="E37" s="35">
        <v>0</v>
      </c>
      <c r="F37" s="35">
        <v>0</v>
      </c>
      <c r="G37" s="35">
        <v>0</v>
      </c>
      <c r="H37" s="35">
        <v>0</v>
      </c>
      <c r="I37" s="35">
        <v>8</v>
      </c>
      <c r="J37" s="35">
        <v>5</v>
      </c>
      <c r="K37" s="35">
        <v>5</v>
      </c>
      <c r="L37" s="35">
        <v>7</v>
      </c>
      <c r="M37" s="35">
        <v>3</v>
      </c>
    </row>
    <row r="38" spans="1:13" s="34" customFormat="1" ht="15" customHeight="1">
      <c r="A38" s="437"/>
      <c r="B38" s="17" t="s">
        <v>2632</v>
      </c>
      <c r="C38" s="8" t="s">
        <v>2620</v>
      </c>
      <c r="D38" s="35">
        <f t="shared" si="14"/>
        <v>29</v>
      </c>
      <c r="E38" s="35">
        <v>0</v>
      </c>
      <c r="F38" s="35">
        <v>0</v>
      </c>
      <c r="G38" s="35">
        <v>0</v>
      </c>
      <c r="H38" s="35">
        <v>1</v>
      </c>
      <c r="I38" s="35">
        <v>8</v>
      </c>
      <c r="J38" s="35">
        <v>9</v>
      </c>
      <c r="K38" s="35">
        <v>6</v>
      </c>
      <c r="L38" s="35">
        <v>5</v>
      </c>
      <c r="M38" s="35">
        <v>0</v>
      </c>
    </row>
    <row r="39" spans="1:13" s="34" customFormat="1" ht="15" customHeight="1">
      <c r="A39" s="437"/>
      <c r="B39" s="18" t="s">
        <v>2631</v>
      </c>
      <c r="C39" s="8" t="s">
        <v>2622</v>
      </c>
      <c r="D39" s="35">
        <f t="shared" si="14"/>
        <v>33</v>
      </c>
      <c r="E39" s="35">
        <v>0</v>
      </c>
      <c r="F39" s="35">
        <v>0</v>
      </c>
      <c r="G39" s="35">
        <v>0</v>
      </c>
      <c r="H39" s="35">
        <v>0</v>
      </c>
      <c r="I39" s="35">
        <v>9</v>
      </c>
      <c r="J39" s="35">
        <v>10</v>
      </c>
      <c r="K39" s="35">
        <v>6</v>
      </c>
      <c r="L39" s="35">
        <v>4</v>
      </c>
      <c r="M39" s="35">
        <v>4</v>
      </c>
    </row>
    <row r="40" spans="1:13" s="34" customFormat="1" ht="15" customHeight="1">
      <c r="A40" s="437"/>
      <c r="B40" s="17" t="s">
        <v>2630</v>
      </c>
      <c r="C40" s="8" t="s">
        <v>2620</v>
      </c>
      <c r="D40" s="35">
        <f t="shared" si="14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3</v>
      </c>
      <c r="J40" s="35">
        <v>3</v>
      </c>
      <c r="K40" s="35">
        <v>7</v>
      </c>
      <c r="L40" s="35">
        <v>5</v>
      </c>
      <c r="M40" s="35">
        <v>1</v>
      </c>
    </row>
    <row r="41" spans="1:13" s="34" customFormat="1" ht="15" customHeight="1">
      <c r="A41" s="437"/>
      <c r="B41" s="18" t="s">
        <v>2629</v>
      </c>
      <c r="C41" s="8" t="s">
        <v>2622</v>
      </c>
      <c r="D41" s="35">
        <f t="shared" si="14"/>
        <v>8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2628</v>
      </c>
      <c r="C42" s="8" t="s">
        <v>2620</v>
      </c>
      <c r="D42" s="35">
        <f t="shared" si="14"/>
        <v>8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3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2627</v>
      </c>
      <c r="C43" s="8" t="s">
        <v>2622</v>
      </c>
      <c r="D43" s="35">
        <f t="shared" si="14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9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2626</v>
      </c>
      <c r="C44" s="8" t="s">
        <v>2620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2625</v>
      </c>
      <c r="C45" s="8" t="s">
        <v>2622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2624</v>
      </c>
      <c r="C46" s="8" t="s">
        <v>2620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2623</v>
      </c>
      <c r="C47" s="8" t="s">
        <v>2622</v>
      </c>
      <c r="D47" s="35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34" customFormat="1" ht="15" customHeight="1" thickBot="1">
      <c r="A48" s="438"/>
      <c r="B48" s="19" t="s">
        <v>2621</v>
      </c>
      <c r="C48" s="8" t="s">
        <v>2620</v>
      </c>
      <c r="D48" s="35">
        <f t="shared" si="14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s="34" customFormat="1" ht="15" customHeight="1">
      <c r="A49" s="437" t="s">
        <v>2636</v>
      </c>
      <c r="B49" s="20" t="s">
        <v>2635</v>
      </c>
      <c r="C49" s="11" t="s">
        <v>2622</v>
      </c>
      <c r="D49" s="35">
        <f t="shared" si="14"/>
        <v>258</v>
      </c>
      <c r="E49" s="39">
        <f t="shared" ref="E49:M49" si="17">SUM(E51,E53,E55,E57,E59,E61)</f>
        <v>0</v>
      </c>
      <c r="F49" s="39">
        <f t="shared" si="17"/>
        <v>0</v>
      </c>
      <c r="G49" s="39">
        <f t="shared" si="17"/>
        <v>1</v>
      </c>
      <c r="H49" s="39">
        <f t="shared" si="17"/>
        <v>6</v>
      </c>
      <c r="I49" s="39">
        <f t="shared" si="17"/>
        <v>26</v>
      </c>
      <c r="J49" s="39">
        <f t="shared" si="17"/>
        <v>124</v>
      </c>
      <c r="K49" s="39">
        <f t="shared" si="17"/>
        <v>62</v>
      </c>
      <c r="L49" s="39">
        <f t="shared" si="17"/>
        <v>23</v>
      </c>
      <c r="M49" s="39">
        <f t="shared" si="17"/>
        <v>16</v>
      </c>
    </row>
    <row r="50" spans="1:13" s="34" customFormat="1" ht="15" customHeight="1">
      <c r="A50" s="437"/>
      <c r="B50" s="17" t="s">
        <v>2634</v>
      </c>
      <c r="C50" s="8" t="s">
        <v>2620</v>
      </c>
      <c r="D50" s="35">
        <f t="shared" si="14"/>
        <v>153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3</v>
      </c>
      <c r="H50" s="39">
        <f t="shared" si="18"/>
        <v>10</v>
      </c>
      <c r="I50" s="39">
        <f t="shared" si="18"/>
        <v>25</v>
      </c>
      <c r="J50" s="39">
        <f t="shared" si="18"/>
        <v>58</v>
      </c>
      <c r="K50" s="39">
        <f t="shared" si="18"/>
        <v>38</v>
      </c>
      <c r="L50" s="39">
        <f t="shared" si="18"/>
        <v>11</v>
      </c>
      <c r="M50" s="39">
        <f t="shared" si="18"/>
        <v>8</v>
      </c>
    </row>
    <row r="51" spans="1:13" s="34" customFormat="1" ht="15" customHeight="1">
      <c r="A51" s="437"/>
      <c r="B51" s="18" t="s">
        <v>2633</v>
      </c>
      <c r="C51" s="8" t="s">
        <v>2622</v>
      </c>
      <c r="D51" s="35">
        <f t="shared" si="14"/>
        <v>106</v>
      </c>
      <c r="E51" s="35">
        <v>0</v>
      </c>
      <c r="F51" s="35">
        <v>0</v>
      </c>
      <c r="G51" s="35">
        <v>0</v>
      </c>
      <c r="H51" s="35">
        <v>1</v>
      </c>
      <c r="I51" s="35">
        <v>14</v>
      </c>
      <c r="J51" s="35">
        <v>41</v>
      </c>
      <c r="K51" s="35">
        <v>32</v>
      </c>
      <c r="L51" s="35">
        <v>8</v>
      </c>
      <c r="M51" s="35">
        <v>10</v>
      </c>
    </row>
    <row r="52" spans="1:13" s="34" customFormat="1" ht="15" customHeight="1">
      <c r="A52" s="437"/>
      <c r="B52" s="17" t="s">
        <v>2632</v>
      </c>
      <c r="C52" s="8" t="s">
        <v>2620</v>
      </c>
      <c r="D52" s="35">
        <f t="shared" si="14"/>
        <v>67</v>
      </c>
      <c r="E52" s="35">
        <v>0</v>
      </c>
      <c r="F52" s="35">
        <v>0</v>
      </c>
      <c r="G52" s="35">
        <v>1</v>
      </c>
      <c r="H52" s="35">
        <v>3</v>
      </c>
      <c r="I52" s="35">
        <v>15</v>
      </c>
      <c r="J52" s="35">
        <v>20</v>
      </c>
      <c r="K52" s="35">
        <v>17</v>
      </c>
      <c r="L52" s="35">
        <v>6</v>
      </c>
      <c r="M52" s="35">
        <v>5</v>
      </c>
    </row>
    <row r="53" spans="1:13" s="34" customFormat="1" ht="15" customHeight="1">
      <c r="A53" s="437"/>
      <c r="B53" s="18" t="s">
        <v>2631</v>
      </c>
      <c r="C53" s="8" t="s">
        <v>2622</v>
      </c>
      <c r="D53" s="35">
        <f t="shared" si="14"/>
        <v>61</v>
      </c>
      <c r="E53" s="35">
        <v>0</v>
      </c>
      <c r="F53" s="35">
        <v>0</v>
      </c>
      <c r="G53" s="35">
        <v>0</v>
      </c>
      <c r="H53" s="35">
        <v>2</v>
      </c>
      <c r="I53" s="35">
        <v>4</v>
      </c>
      <c r="J53" s="35">
        <v>29</v>
      </c>
      <c r="K53" s="35">
        <v>12</v>
      </c>
      <c r="L53" s="35">
        <v>11</v>
      </c>
      <c r="M53" s="35">
        <v>3</v>
      </c>
    </row>
    <row r="54" spans="1:13" s="34" customFormat="1" ht="15" customHeight="1">
      <c r="A54" s="437"/>
      <c r="B54" s="17" t="s">
        <v>2630</v>
      </c>
      <c r="C54" s="8" t="s">
        <v>2620</v>
      </c>
      <c r="D54" s="35">
        <f t="shared" si="14"/>
        <v>31</v>
      </c>
      <c r="E54" s="35">
        <v>0</v>
      </c>
      <c r="F54" s="35">
        <v>0</v>
      </c>
      <c r="G54" s="35">
        <v>2</v>
      </c>
      <c r="H54" s="35">
        <v>3</v>
      </c>
      <c r="I54" s="35">
        <v>4</v>
      </c>
      <c r="J54" s="35">
        <v>12</v>
      </c>
      <c r="K54" s="35">
        <v>7</v>
      </c>
      <c r="L54" s="35">
        <v>1</v>
      </c>
      <c r="M54" s="35">
        <v>2</v>
      </c>
    </row>
    <row r="55" spans="1:13" s="34" customFormat="1" ht="15" customHeight="1">
      <c r="A55" s="437"/>
      <c r="B55" s="18" t="s">
        <v>2629</v>
      </c>
      <c r="C55" s="8" t="s">
        <v>2622</v>
      </c>
      <c r="D55" s="35">
        <f t="shared" si="14"/>
        <v>30</v>
      </c>
      <c r="E55" s="35">
        <v>0</v>
      </c>
      <c r="F55" s="35">
        <v>0</v>
      </c>
      <c r="G55" s="35">
        <v>0</v>
      </c>
      <c r="H55" s="35">
        <v>1</v>
      </c>
      <c r="I55" s="35">
        <v>4</v>
      </c>
      <c r="J55" s="35">
        <v>17</v>
      </c>
      <c r="K55" s="35">
        <v>5</v>
      </c>
      <c r="L55" s="35">
        <v>1</v>
      </c>
      <c r="M55" s="35">
        <v>2</v>
      </c>
    </row>
    <row r="56" spans="1:13" s="34" customFormat="1" ht="15" customHeight="1">
      <c r="A56" s="437"/>
      <c r="B56" s="17" t="s">
        <v>2628</v>
      </c>
      <c r="C56" s="8" t="s">
        <v>2620</v>
      </c>
      <c r="D56" s="35">
        <f t="shared" si="14"/>
        <v>36</v>
      </c>
      <c r="E56" s="35">
        <v>0</v>
      </c>
      <c r="F56" s="35">
        <v>0</v>
      </c>
      <c r="G56" s="35">
        <v>0</v>
      </c>
      <c r="H56" s="35">
        <v>2</v>
      </c>
      <c r="I56" s="35">
        <v>4</v>
      </c>
      <c r="J56" s="35">
        <v>16</v>
      </c>
      <c r="K56" s="35">
        <v>9</v>
      </c>
      <c r="L56" s="35">
        <v>4</v>
      </c>
      <c r="M56" s="35">
        <v>1</v>
      </c>
    </row>
    <row r="57" spans="1:13" s="34" customFormat="1" ht="15" customHeight="1">
      <c r="A57" s="437"/>
      <c r="B57" s="18" t="s">
        <v>2627</v>
      </c>
      <c r="C57" s="8" t="s">
        <v>2622</v>
      </c>
      <c r="D57" s="35">
        <f t="shared" si="14"/>
        <v>32</v>
      </c>
      <c r="E57" s="35">
        <v>0</v>
      </c>
      <c r="F57" s="35">
        <v>0</v>
      </c>
      <c r="G57" s="35">
        <v>0</v>
      </c>
      <c r="H57" s="35">
        <v>1</v>
      </c>
      <c r="I57" s="35">
        <v>3</v>
      </c>
      <c r="J57" s="35">
        <v>20</v>
      </c>
      <c r="K57" s="35">
        <v>7</v>
      </c>
      <c r="L57" s="35">
        <v>0</v>
      </c>
      <c r="M57" s="35">
        <v>1</v>
      </c>
    </row>
    <row r="58" spans="1:13" s="34" customFormat="1" ht="15" customHeight="1">
      <c r="A58" s="437"/>
      <c r="B58" s="17" t="s">
        <v>2626</v>
      </c>
      <c r="C58" s="8" t="s">
        <v>2620</v>
      </c>
      <c r="D58" s="35">
        <f t="shared" si="14"/>
        <v>13</v>
      </c>
      <c r="E58" s="35">
        <v>0</v>
      </c>
      <c r="F58" s="35">
        <v>0</v>
      </c>
      <c r="G58" s="35">
        <v>0</v>
      </c>
      <c r="H58" s="35">
        <v>1</v>
      </c>
      <c r="I58" s="35">
        <v>2</v>
      </c>
      <c r="J58" s="35">
        <v>7</v>
      </c>
      <c r="K58" s="35">
        <v>3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2625</v>
      </c>
      <c r="C59" s="8" t="s">
        <v>2622</v>
      </c>
      <c r="D59" s="35">
        <f t="shared" si="14"/>
        <v>29</v>
      </c>
      <c r="E59" s="35">
        <v>0</v>
      </c>
      <c r="F59" s="35">
        <v>0</v>
      </c>
      <c r="G59" s="35">
        <v>1</v>
      </c>
      <c r="H59" s="35">
        <v>1</v>
      </c>
      <c r="I59" s="35">
        <v>1</v>
      </c>
      <c r="J59" s="35">
        <v>17</v>
      </c>
      <c r="K59" s="35">
        <v>6</v>
      </c>
      <c r="L59" s="35">
        <v>3</v>
      </c>
      <c r="M59" s="35">
        <v>0</v>
      </c>
    </row>
    <row r="60" spans="1:13" s="34" customFormat="1" ht="15" customHeight="1">
      <c r="A60" s="437"/>
      <c r="B60" s="17" t="s">
        <v>2624</v>
      </c>
      <c r="C60" s="8" t="s">
        <v>2620</v>
      </c>
      <c r="D60" s="35">
        <f t="shared" si="14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</row>
    <row r="61" spans="1:13" s="34" customFormat="1" ht="15" customHeight="1">
      <c r="A61" s="437"/>
      <c r="B61" s="18" t="s">
        <v>2623</v>
      </c>
      <c r="C61" s="8" t="s">
        <v>2622</v>
      </c>
      <c r="D61" s="35">
        <f t="shared" si="14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2621</v>
      </c>
      <c r="C62" s="8" t="s">
        <v>2620</v>
      </c>
      <c r="D62" s="35">
        <f t="shared" si="14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2619</v>
      </c>
    </row>
    <row r="64" spans="1:13" s="14" customFormat="1" ht="14.25">
      <c r="A64" s="30" t="s">
        <v>2618</v>
      </c>
    </row>
    <row r="65" spans="1:3" s="14" customFormat="1" ht="14.25">
      <c r="A65" s="30" t="s">
        <v>59</v>
      </c>
      <c r="B65" s="31"/>
      <c r="C65" s="31"/>
    </row>
    <row r="66" spans="1:3" s="14" customFormat="1" ht="14.25">
      <c r="A66" s="30" t="s">
        <v>2617</v>
      </c>
    </row>
    <row r="67" spans="1:3" s="14" customFormat="1" ht="14.25">
      <c r="A67" s="30" t="s">
        <v>2616</v>
      </c>
    </row>
    <row r="68" spans="1:3" s="15" customFormat="1" ht="14.25">
      <c r="A68" s="30" t="s">
        <v>62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B4:K4"/>
    <mergeCell ref="L4:M4"/>
    <mergeCell ref="A1:M1"/>
    <mergeCell ref="A2:M2"/>
    <mergeCell ref="B3:K3"/>
    <mergeCell ref="L3:M3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76"/>
  <sheetViews>
    <sheetView workbookViewId="0">
      <selection activeCell="D14" sqref="D14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2615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2614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2613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2612</v>
      </c>
      <c r="M3" s="452"/>
    </row>
    <row r="4" spans="1:13" s="34" customFormat="1" ht="17.25" thickBot="1">
      <c r="A4" s="2"/>
      <c r="B4" s="453" t="s">
        <v>2611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2610</v>
      </c>
      <c r="M4" s="479"/>
    </row>
    <row r="5" spans="1:13" s="34" customFormat="1">
      <c r="A5" s="439" t="s">
        <v>2609</v>
      </c>
      <c r="B5" s="472"/>
      <c r="C5" s="456" t="s">
        <v>2608</v>
      </c>
      <c r="D5" s="474" t="s">
        <v>2607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2606</v>
      </c>
      <c r="E6" s="4" t="s">
        <v>2605</v>
      </c>
      <c r="F6" s="4" t="s">
        <v>2604</v>
      </c>
      <c r="G6" s="4" t="s">
        <v>2603</v>
      </c>
      <c r="H6" s="4" t="s">
        <v>2602</v>
      </c>
      <c r="I6" s="4" t="s">
        <v>2601</v>
      </c>
      <c r="J6" s="4" t="s">
        <v>2600</v>
      </c>
      <c r="K6" s="4" t="s">
        <v>2599</v>
      </c>
      <c r="L6" s="4" t="s">
        <v>2598</v>
      </c>
      <c r="M6" s="88" t="s">
        <v>2597</v>
      </c>
    </row>
    <row r="7" spans="1:13" s="34" customFormat="1" ht="15" customHeight="1">
      <c r="A7" s="448" t="s">
        <v>2596</v>
      </c>
      <c r="B7" s="16" t="s">
        <v>2595</v>
      </c>
      <c r="C7" s="6" t="s">
        <v>2577</v>
      </c>
      <c r="D7" s="7">
        <f t="shared" ref="D7:M7" si="0">D21+D35+D49</f>
        <v>21227</v>
      </c>
      <c r="E7" s="7">
        <f t="shared" si="0"/>
        <v>0</v>
      </c>
      <c r="F7" s="7">
        <f t="shared" si="0"/>
        <v>9</v>
      </c>
      <c r="G7" s="7">
        <f t="shared" si="0"/>
        <v>793</v>
      </c>
      <c r="H7" s="7">
        <f t="shared" si="0"/>
        <v>4107</v>
      </c>
      <c r="I7" s="7">
        <f t="shared" si="0"/>
        <v>7263</v>
      </c>
      <c r="J7" s="7">
        <f t="shared" si="0"/>
        <v>6062</v>
      </c>
      <c r="K7" s="7">
        <f t="shared" si="0"/>
        <v>2267</v>
      </c>
      <c r="L7" s="7">
        <f t="shared" si="0"/>
        <v>637</v>
      </c>
      <c r="M7" s="89">
        <f t="shared" si="0"/>
        <v>89</v>
      </c>
    </row>
    <row r="8" spans="1:13" s="34" customFormat="1" ht="15" customHeight="1">
      <c r="A8" s="437"/>
      <c r="B8" s="17" t="s">
        <v>2594</v>
      </c>
      <c r="C8" s="8" t="s">
        <v>2575</v>
      </c>
      <c r="D8" s="9">
        <f t="shared" ref="D8:M8" si="1">D22+D36+D50</f>
        <v>10436</v>
      </c>
      <c r="E8" s="9">
        <f t="shared" si="1"/>
        <v>0</v>
      </c>
      <c r="F8" s="9">
        <f t="shared" si="1"/>
        <v>18</v>
      </c>
      <c r="G8" s="9">
        <f t="shared" si="1"/>
        <v>531</v>
      </c>
      <c r="H8" s="9">
        <f t="shared" si="1"/>
        <v>1841</v>
      </c>
      <c r="I8" s="9">
        <f t="shared" si="1"/>
        <v>3062</v>
      </c>
      <c r="J8" s="9">
        <f t="shared" si="1"/>
        <v>3307</v>
      </c>
      <c r="K8" s="9">
        <f t="shared" si="1"/>
        <v>1336</v>
      </c>
      <c r="L8" s="9">
        <f t="shared" si="1"/>
        <v>321</v>
      </c>
      <c r="M8" s="90">
        <f t="shared" si="1"/>
        <v>20</v>
      </c>
    </row>
    <row r="9" spans="1:13" s="34" customFormat="1" ht="15" customHeight="1">
      <c r="A9" s="437"/>
      <c r="B9" s="18" t="s">
        <v>2588</v>
      </c>
      <c r="C9" s="8" t="s">
        <v>2577</v>
      </c>
      <c r="D9" s="9">
        <f t="shared" ref="D9:M9" si="2">D23+D37+D51</f>
        <v>12589</v>
      </c>
      <c r="E9" s="9">
        <f t="shared" si="2"/>
        <v>0</v>
      </c>
      <c r="F9" s="9">
        <f t="shared" si="2"/>
        <v>4</v>
      </c>
      <c r="G9" s="9">
        <f t="shared" si="2"/>
        <v>591</v>
      </c>
      <c r="H9" s="9">
        <f t="shared" si="2"/>
        <v>2816</v>
      </c>
      <c r="I9" s="9">
        <f t="shared" si="2"/>
        <v>5084</v>
      </c>
      <c r="J9" s="9">
        <f t="shared" si="2"/>
        <v>2909</v>
      </c>
      <c r="K9" s="9">
        <f t="shared" si="2"/>
        <v>917</v>
      </c>
      <c r="L9" s="9">
        <f t="shared" si="2"/>
        <v>237</v>
      </c>
      <c r="M9" s="90">
        <f t="shared" si="2"/>
        <v>31</v>
      </c>
    </row>
    <row r="10" spans="1:13" s="34" customFormat="1" ht="15" customHeight="1">
      <c r="A10" s="437"/>
      <c r="B10" s="17" t="s">
        <v>2587</v>
      </c>
      <c r="C10" s="8" t="s">
        <v>2575</v>
      </c>
      <c r="D10" s="9">
        <f t="shared" ref="D10:M10" si="3">D24+D38+D52</f>
        <v>5205</v>
      </c>
      <c r="E10" s="9">
        <f t="shared" si="3"/>
        <v>0</v>
      </c>
      <c r="F10" s="9">
        <f t="shared" si="3"/>
        <v>4</v>
      </c>
      <c r="G10" s="9">
        <f t="shared" si="3"/>
        <v>325</v>
      </c>
      <c r="H10" s="9">
        <f t="shared" si="3"/>
        <v>886</v>
      </c>
      <c r="I10" s="9">
        <f t="shared" si="3"/>
        <v>1736</v>
      </c>
      <c r="J10" s="9">
        <f t="shared" si="3"/>
        <v>1437</v>
      </c>
      <c r="K10" s="9">
        <f t="shared" si="3"/>
        <v>643</v>
      </c>
      <c r="L10" s="9">
        <f t="shared" si="3"/>
        <v>165</v>
      </c>
      <c r="M10" s="90">
        <f t="shared" si="3"/>
        <v>9</v>
      </c>
    </row>
    <row r="11" spans="1:13" s="34" customFormat="1" ht="15" customHeight="1">
      <c r="A11" s="437"/>
      <c r="B11" s="18" t="s">
        <v>2586</v>
      </c>
      <c r="C11" s="8" t="s">
        <v>2577</v>
      </c>
      <c r="D11" s="9">
        <f t="shared" ref="D11:M11" si="4">D25+D39+D53</f>
        <v>3456</v>
      </c>
      <c r="E11" s="9">
        <f t="shared" si="4"/>
        <v>0</v>
      </c>
      <c r="F11" s="9">
        <f t="shared" si="4"/>
        <v>3</v>
      </c>
      <c r="G11" s="9">
        <f t="shared" si="4"/>
        <v>77</v>
      </c>
      <c r="H11" s="9">
        <f t="shared" si="4"/>
        <v>527</v>
      </c>
      <c r="I11" s="9">
        <f t="shared" si="4"/>
        <v>981</v>
      </c>
      <c r="J11" s="9">
        <f t="shared" si="4"/>
        <v>1223</v>
      </c>
      <c r="K11" s="9">
        <f t="shared" si="4"/>
        <v>476</v>
      </c>
      <c r="L11" s="9">
        <f t="shared" si="4"/>
        <v>143</v>
      </c>
      <c r="M11" s="90">
        <f t="shared" si="4"/>
        <v>26</v>
      </c>
    </row>
    <row r="12" spans="1:13" s="34" customFormat="1" ht="15" customHeight="1">
      <c r="A12" s="437"/>
      <c r="B12" s="17" t="s">
        <v>2585</v>
      </c>
      <c r="C12" s="8" t="s">
        <v>2575</v>
      </c>
      <c r="D12" s="9">
        <f t="shared" ref="D12:M12" si="5">D26+D40+D54</f>
        <v>1921</v>
      </c>
      <c r="E12" s="9">
        <f t="shared" si="5"/>
        <v>0</v>
      </c>
      <c r="F12" s="9">
        <f t="shared" si="5"/>
        <v>12</v>
      </c>
      <c r="G12" s="9">
        <f t="shared" si="5"/>
        <v>58</v>
      </c>
      <c r="H12" s="9">
        <f t="shared" si="5"/>
        <v>311</v>
      </c>
      <c r="I12" s="9">
        <f t="shared" si="5"/>
        <v>493</v>
      </c>
      <c r="J12" s="9">
        <f t="shared" si="5"/>
        <v>713</v>
      </c>
      <c r="K12" s="9">
        <f t="shared" si="5"/>
        <v>270</v>
      </c>
      <c r="L12" s="9">
        <f t="shared" si="5"/>
        <v>55</v>
      </c>
      <c r="M12" s="90">
        <f t="shared" si="5"/>
        <v>9</v>
      </c>
    </row>
    <row r="13" spans="1:13" s="34" customFormat="1" ht="15" customHeight="1">
      <c r="A13" s="437"/>
      <c r="B13" s="18" t="s">
        <v>2584</v>
      </c>
      <c r="C13" s="8" t="s">
        <v>2577</v>
      </c>
      <c r="D13" s="9">
        <f t="shared" ref="D13:M13" si="6">D27+D41+D55</f>
        <v>1947</v>
      </c>
      <c r="E13" s="9">
        <f t="shared" si="6"/>
        <v>0</v>
      </c>
      <c r="F13" s="9">
        <f t="shared" si="6"/>
        <v>0</v>
      </c>
      <c r="G13" s="9">
        <f t="shared" si="6"/>
        <v>36</v>
      </c>
      <c r="H13" s="9">
        <f t="shared" si="6"/>
        <v>293</v>
      </c>
      <c r="I13" s="9">
        <f t="shared" si="6"/>
        <v>402</v>
      </c>
      <c r="J13" s="9">
        <f t="shared" si="6"/>
        <v>735</v>
      </c>
      <c r="K13" s="9">
        <f t="shared" si="6"/>
        <v>350</v>
      </c>
      <c r="L13" s="9">
        <f t="shared" si="6"/>
        <v>120</v>
      </c>
      <c r="M13" s="90">
        <f t="shared" si="6"/>
        <v>11</v>
      </c>
    </row>
    <row r="14" spans="1:13" s="34" customFormat="1" ht="15" customHeight="1">
      <c r="A14" s="437"/>
      <c r="B14" s="17" t="s">
        <v>2583</v>
      </c>
      <c r="C14" s="8" t="s">
        <v>2575</v>
      </c>
      <c r="D14" s="9">
        <f t="shared" ref="D14:M14" si="7">D28+D42+D56</f>
        <v>1263</v>
      </c>
      <c r="E14" s="9">
        <f t="shared" si="7"/>
        <v>0</v>
      </c>
      <c r="F14" s="9">
        <f t="shared" si="7"/>
        <v>0</v>
      </c>
      <c r="G14" s="9">
        <f t="shared" si="7"/>
        <v>33</v>
      </c>
      <c r="H14" s="9">
        <f t="shared" si="7"/>
        <v>212</v>
      </c>
      <c r="I14" s="9">
        <f t="shared" si="7"/>
        <v>262</v>
      </c>
      <c r="J14" s="9">
        <f t="shared" si="7"/>
        <v>491</v>
      </c>
      <c r="K14" s="9">
        <f t="shared" si="7"/>
        <v>204</v>
      </c>
      <c r="L14" s="9">
        <f t="shared" si="7"/>
        <v>59</v>
      </c>
      <c r="M14" s="90">
        <f t="shared" si="7"/>
        <v>2</v>
      </c>
    </row>
    <row r="15" spans="1:13" s="34" customFormat="1" ht="15" customHeight="1">
      <c r="A15" s="437"/>
      <c r="B15" s="18" t="s">
        <v>2582</v>
      </c>
      <c r="C15" s="8" t="s">
        <v>2577</v>
      </c>
      <c r="D15" s="9">
        <f t="shared" ref="D15:M15" si="8">D29+D43+D57</f>
        <v>1391</v>
      </c>
      <c r="E15" s="9">
        <f t="shared" si="8"/>
        <v>0</v>
      </c>
      <c r="F15" s="9">
        <f t="shared" si="8"/>
        <v>1</v>
      </c>
      <c r="G15" s="9">
        <f t="shared" si="8"/>
        <v>35</v>
      </c>
      <c r="H15" s="9">
        <f t="shared" si="8"/>
        <v>217</v>
      </c>
      <c r="I15" s="9">
        <f t="shared" si="8"/>
        <v>358</v>
      </c>
      <c r="J15" s="9">
        <f t="shared" si="8"/>
        <v>501</v>
      </c>
      <c r="K15" s="9">
        <f t="shared" si="8"/>
        <v>218</v>
      </c>
      <c r="L15" s="9">
        <f t="shared" si="8"/>
        <v>53</v>
      </c>
      <c r="M15" s="90">
        <f t="shared" si="8"/>
        <v>8</v>
      </c>
    </row>
    <row r="16" spans="1:13" s="34" customFormat="1" ht="15" customHeight="1">
      <c r="A16" s="437"/>
      <c r="B16" s="17" t="s">
        <v>2581</v>
      </c>
      <c r="C16" s="8" t="s">
        <v>2575</v>
      </c>
      <c r="D16" s="9">
        <f t="shared" ref="D16:M16" si="9">D30+D44+D58</f>
        <v>937</v>
      </c>
      <c r="E16" s="9">
        <f t="shared" si="9"/>
        <v>0</v>
      </c>
      <c r="F16" s="9">
        <f t="shared" si="9"/>
        <v>0</v>
      </c>
      <c r="G16" s="9">
        <f t="shared" si="9"/>
        <v>64</v>
      </c>
      <c r="H16" s="9">
        <f t="shared" si="9"/>
        <v>220</v>
      </c>
      <c r="I16" s="9">
        <f t="shared" si="9"/>
        <v>269</v>
      </c>
      <c r="J16" s="9">
        <f t="shared" si="9"/>
        <v>292</v>
      </c>
      <c r="K16" s="9">
        <f t="shared" si="9"/>
        <v>73</v>
      </c>
      <c r="L16" s="9">
        <f t="shared" si="9"/>
        <v>19</v>
      </c>
      <c r="M16" s="90">
        <f t="shared" si="9"/>
        <v>0</v>
      </c>
    </row>
    <row r="17" spans="1:13" s="34" customFormat="1" ht="15" customHeight="1">
      <c r="A17" s="437"/>
      <c r="B17" s="18" t="s">
        <v>2580</v>
      </c>
      <c r="C17" s="8" t="s">
        <v>2577</v>
      </c>
      <c r="D17" s="9">
        <f t="shared" ref="D17:M17" si="10">D31+D45+D59</f>
        <v>761</v>
      </c>
      <c r="E17" s="9">
        <f t="shared" si="10"/>
        <v>0</v>
      </c>
      <c r="F17" s="9">
        <f t="shared" si="10"/>
        <v>1</v>
      </c>
      <c r="G17" s="9">
        <f t="shared" si="10"/>
        <v>31</v>
      </c>
      <c r="H17" s="9">
        <f t="shared" si="10"/>
        <v>86</v>
      </c>
      <c r="I17" s="9">
        <f t="shared" si="10"/>
        <v>191</v>
      </c>
      <c r="J17" s="9">
        <f t="shared" si="10"/>
        <v>294</v>
      </c>
      <c r="K17" s="9">
        <f t="shared" si="10"/>
        <v>130</v>
      </c>
      <c r="L17" s="9">
        <f t="shared" si="10"/>
        <v>22</v>
      </c>
      <c r="M17" s="90">
        <f t="shared" si="10"/>
        <v>6</v>
      </c>
    </row>
    <row r="18" spans="1:13" s="34" customFormat="1" ht="15" customHeight="1">
      <c r="A18" s="437"/>
      <c r="B18" s="17" t="s">
        <v>2579</v>
      </c>
      <c r="C18" s="8" t="s">
        <v>2575</v>
      </c>
      <c r="D18" s="9">
        <f t="shared" ref="D18:M18" si="11">D32+D46+D60</f>
        <v>538</v>
      </c>
      <c r="E18" s="21">
        <f t="shared" si="11"/>
        <v>0</v>
      </c>
      <c r="F18" s="21">
        <f t="shared" si="11"/>
        <v>1</v>
      </c>
      <c r="G18" s="21">
        <f t="shared" si="11"/>
        <v>33</v>
      </c>
      <c r="H18" s="21">
        <f t="shared" si="11"/>
        <v>105</v>
      </c>
      <c r="I18" s="21">
        <f t="shared" si="11"/>
        <v>147</v>
      </c>
      <c r="J18" s="21">
        <f t="shared" si="11"/>
        <v>179</v>
      </c>
      <c r="K18" s="21">
        <f t="shared" si="11"/>
        <v>62</v>
      </c>
      <c r="L18" s="21">
        <f t="shared" si="11"/>
        <v>11</v>
      </c>
      <c r="M18" s="91">
        <f t="shared" si="11"/>
        <v>0</v>
      </c>
    </row>
    <row r="19" spans="1:13" s="34" customFormat="1" ht="15" customHeight="1">
      <c r="A19" s="437"/>
      <c r="B19" s="18" t="s">
        <v>2578</v>
      </c>
      <c r="C19" s="8" t="s">
        <v>2577</v>
      </c>
      <c r="D19" s="9">
        <f t="shared" ref="D19:M19" si="12">D33+D47+D61</f>
        <v>1083</v>
      </c>
      <c r="E19" s="21">
        <f t="shared" si="12"/>
        <v>0</v>
      </c>
      <c r="F19" s="21">
        <f t="shared" si="12"/>
        <v>0</v>
      </c>
      <c r="G19" s="21">
        <f t="shared" si="12"/>
        <v>23</v>
      </c>
      <c r="H19" s="21">
        <f t="shared" si="12"/>
        <v>168</v>
      </c>
      <c r="I19" s="21">
        <f t="shared" si="12"/>
        <v>247</v>
      </c>
      <c r="J19" s="21">
        <f t="shared" si="12"/>
        <v>400</v>
      </c>
      <c r="K19" s="21">
        <f t="shared" si="12"/>
        <v>176</v>
      </c>
      <c r="L19" s="21">
        <f t="shared" si="12"/>
        <v>62</v>
      </c>
      <c r="M19" s="91">
        <f t="shared" si="12"/>
        <v>7</v>
      </c>
    </row>
    <row r="20" spans="1:13" s="34" customFormat="1" ht="15" customHeight="1" thickBot="1">
      <c r="A20" s="438"/>
      <c r="B20" s="19" t="s">
        <v>2576</v>
      </c>
      <c r="C20" s="8" t="s">
        <v>2575</v>
      </c>
      <c r="D20" s="10">
        <f t="shared" ref="D20:M20" si="13">D34+D48+D62</f>
        <v>572</v>
      </c>
      <c r="E20" s="10">
        <f t="shared" si="13"/>
        <v>0</v>
      </c>
      <c r="F20" s="10">
        <f t="shared" si="13"/>
        <v>1</v>
      </c>
      <c r="G20" s="10">
        <f t="shared" si="13"/>
        <v>18</v>
      </c>
      <c r="H20" s="10">
        <f t="shared" si="13"/>
        <v>107</v>
      </c>
      <c r="I20" s="10">
        <f t="shared" si="13"/>
        <v>155</v>
      </c>
      <c r="J20" s="10">
        <f t="shared" si="13"/>
        <v>195</v>
      </c>
      <c r="K20" s="10">
        <f t="shared" si="13"/>
        <v>84</v>
      </c>
      <c r="L20" s="10">
        <f t="shared" si="13"/>
        <v>12</v>
      </c>
      <c r="M20" s="92">
        <f t="shared" si="13"/>
        <v>0</v>
      </c>
    </row>
    <row r="21" spans="1:13" s="34" customFormat="1" ht="15" customHeight="1">
      <c r="A21" s="476" t="s">
        <v>2593</v>
      </c>
      <c r="B21" s="16" t="s">
        <v>2590</v>
      </c>
      <c r="C21" s="6" t="s">
        <v>2577</v>
      </c>
      <c r="D21" s="7">
        <v>20888</v>
      </c>
      <c r="E21" s="7">
        <v>0</v>
      </c>
      <c r="F21" s="7">
        <v>9</v>
      </c>
      <c r="G21" s="7">
        <v>792</v>
      </c>
      <c r="H21" s="7">
        <v>4101</v>
      </c>
      <c r="I21" s="7">
        <v>7216</v>
      </c>
      <c r="J21" s="7">
        <v>5910</v>
      </c>
      <c r="K21" s="7">
        <v>2192</v>
      </c>
      <c r="L21" s="7">
        <v>603</v>
      </c>
      <c r="M21" s="89">
        <v>65</v>
      </c>
    </row>
    <row r="22" spans="1:13" s="34" customFormat="1" ht="15" customHeight="1">
      <c r="A22" s="477"/>
      <c r="B22" s="17" t="s">
        <v>2589</v>
      </c>
      <c r="C22" s="8" t="s">
        <v>2575</v>
      </c>
      <c r="D22" s="9">
        <v>10224</v>
      </c>
      <c r="E22" s="9">
        <v>0</v>
      </c>
      <c r="F22" s="9">
        <v>18</v>
      </c>
      <c r="G22" s="9">
        <v>528</v>
      </c>
      <c r="H22" s="9">
        <v>1829</v>
      </c>
      <c r="I22" s="9">
        <v>3021</v>
      </c>
      <c r="J22" s="9">
        <v>3234</v>
      </c>
      <c r="K22" s="9">
        <v>1283</v>
      </c>
      <c r="L22" s="9">
        <v>300</v>
      </c>
      <c r="M22" s="90">
        <v>11</v>
      </c>
    </row>
    <row r="23" spans="1:13" s="34" customFormat="1" ht="15" customHeight="1">
      <c r="A23" s="477"/>
      <c r="B23" s="18" t="s">
        <v>2588</v>
      </c>
      <c r="C23" s="8" t="s">
        <v>2577</v>
      </c>
      <c r="D23" s="9">
        <v>12455</v>
      </c>
      <c r="E23" s="9">
        <v>0</v>
      </c>
      <c r="F23" s="9">
        <v>4</v>
      </c>
      <c r="G23" s="9">
        <v>591</v>
      </c>
      <c r="H23" s="9">
        <v>2815</v>
      </c>
      <c r="I23" s="9">
        <v>5062</v>
      </c>
      <c r="J23" s="9">
        <v>2863</v>
      </c>
      <c r="K23" s="9">
        <v>880</v>
      </c>
      <c r="L23" s="9">
        <v>222</v>
      </c>
      <c r="M23" s="90">
        <v>18</v>
      </c>
    </row>
    <row r="24" spans="1:13" s="34" customFormat="1" ht="15" customHeight="1">
      <c r="A24" s="477"/>
      <c r="B24" s="17" t="s">
        <v>2587</v>
      </c>
      <c r="C24" s="8" t="s">
        <v>2575</v>
      </c>
      <c r="D24" s="9">
        <v>5109</v>
      </c>
      <c r="E24" s="9">
        <v>0</v>
      </c>
      <c r="F24" s="9">
        <v>4</v>
      </c>
      <c r="G24" s="9">
        <v>324</v>
      </c>
      <c r="H24" s="9">
        <v>882</v>
      </c>
      <c r="I24" s="9">
        <v>1713</v>
      </c>
      <c r="J24" s="9">
        <v>1408</v>
      </c>
      <c r="K24" s="9">
        <v>620</v>
      </c>
      <c r="L24" s="9">
        <v>154</v>
      </c>
      <c r="M24" s="90">
        <v>4</v>
      </c>
    </row>
    <row r="25" spans="1:13" s="34" customFormat="1" ht="15" customHeight="1">
      <c r="A25" s="477"/>
      <c r="B25" s="18" t="s">
        <v>2586</v>
      </c>
      <c r="C25" s="8" t="s">
        <v>2577</v>
      </c>
      <c r="D25" s="9">
        <v>3362</v>
      </c>
      <c r="E25" s="9">
        <v>0</v>
      </c>
      <c r="F25" s="9">
        <v>3</v>
      </c>
      <c r="G25" s="9">
        <v>77</v>
      </c>
      <c r="H25" s="9">
        <v>525</v>
      </c>
      <c r="I25" s="9">
        <v>968</v>
      </c>
      <c r="J25" s="9">
        <v>1184</v>
      </c>
      <c r="K25" s="9">
        <v>458</v>
      </c>
      <c r="L25" s="9">
        <v>128</v>
      </c>
      <c r="M25" s="90">
        <v>19</v>
      </c>
    </row>
    <row r="26" spans="1:13" s="34" customFormat="1" ht="15" customHeight="1">
      <c r="A26" s="477"/>
      <c r="B26" s="17" t="s">
        <v>2585</v>
      </c>
      <c r="C26" s="8" t="s">
        <v>2575</v>
      </c>
      <c r="D26" s="9">
        <v>1870</v>
      </c>
      <c r="E26" s="9">
        <v>0</v>
      </c>
      <c r="F26" s="9">
        <v>12</v>
      </c>
      <c r="G26" s="9">
        <v>56</v>
      </c>
      <c r="H26" s="9">
        <v>307</v>
      </c>
      <c r="I26" s="9">
        <v>486</v>
      </c>
      <c r="J26" s="9">
        <v>698</v>
      </c>
      <c r="K26" s="9">
        <v>256</v>
      </c>
      <c r="L26" s="9">
        <v>49</v>
      </c>
      <c r="M26" s="90">
        <v>6</v>
      </c>
    </row>
    <row r="27" spans="1:13" s="34" customFormat="1" ht="15" customHeight="1">
      <c r="A27" s="477"/>
      <c r="B27" s="18" t="s">
        <v>2584</v>
      </c>
      <c r="C27" s="8" t="s">
        <v>2577</v>
      </c>
      <c r="D27" s="9">
        <v>1909</v>
      </c>
      <c r="E27" s="9">
        <v>0</v>
      </c>
      <c r="F27" s="9">
        <v>0</v>
      </c>
      <c r="G27" s="9">
        <v>36</v>
      </c>
      <c r="H27" s="9">
        <v>292</v>
      </c>
      <c r="I27" s="9">
        <v>396</v>
      </c>
      <c r="J27" s="9">
        <v>714</v>
      </c>
      <c r="K27" s="9">
        <v>344</v>
      </c>
      <c r="L27" s="9">
        <v>119</v>
      </c>
      <c r="M27" s="90">
        <v>8</v>
      </c>
    </row>
    <row r="28" spans="1:13" s="34" customFormat="1" ht="15" customHeight="1">
      <c r="A28" s="477"/>
      <c r="B28" s="17" t="s">
        <v>2583</v>
      </c>
      <c r="C28" s="8" t="s">
        <v>2575</v>
      </c>
      <c r="D28" s="9">
        <v>1219</v>
      </c>
      <c r="E28" s="9">
        <v>0</v>
      </c>
      <c r="F28" s="9">
        <v>0</v>
      </c>
      <c r="G28" s="9">
        <v>33</v>
      </c>
      <c r="H28" s="9">
        <v>210</v>
      </c>
      <c r="I28" s="9">
        <v>255</v>
      </c>
      <c r="J28" s="9">
        <v>472</v>
      </c>
      <c r="K28" s="9">
        <v>193</v>
      </c>
      <c r="L28" s="9">
        <v>55</v>
      </c>
      <c r="M28" s="90">
        <v>1</v>
      </c>
    </row>
    <row r="29" spans="1:13" s="34" customFormat="1" ht="15" customHeight="1">
      <c r="A29" s="477"/>
      <c r="B29" s="18" t="s">
        <v>2582</v>
      </c>
      <c r="C29" s="8" t="s">
        <v>2577</v>
      </c>
      <c r="D29" s="9">
        <v>1347</v>
      </c>
      <c r="E29" s="9">
        <v>0</v>
      </c>
      <c r="F29" s="9">
        <v>1</v>
      </c>
      <c r="G29" s="9">
        <v>35</v>
      </c>
      <c r="H29" s="9">
        <v>216</v>
      </c>
      <c r="I29" s="9">
        <v>353</v>
      </c>
      <c r="J29" s="9">
        <v>472</v>
      </c>
      <c r="K29" s="9">
        <v>210</v>
      </c>
      <c r="L29" s="9">
        <v>53</v>
      </c>
      <c r="M29" s="90">
        <v>7</v>
      </c>
    </row>
    <row r="30" spans="1:13" s="34" customFormat="1" ht="15" customHeight="1">
      <c r="A30" s="477"/>
      <c r="B30" s="17" t="s">
        <v>2581</v>
      </c>
      <c r="C30" s="8" t="s">
        <v>2575</v>
      </c>
      <c r="D30" s="9">
        <v>922</v>
      </c>
      <c r="E30" s="9">
        <v>0</v>
      </c>
      <c r="F30" s="9">
        <v>0</v>
      </c>
      <c r="G30" s="9">
        <v>64</v>
      </c>
      <c r="H30" s="9">
        <v>219</v>
      </c>
      <c r="I30" s="9">
        <v>265</v>
      </c>
      <c r="J30" s="9">
        <v>285</v>
      </c>
      <c r="K30" s="9">
        <v>70</v>
      </c>
      <c r="L30" s="9">
        <v>19</v>
      </c>
      <c r="M30" s="90">
        <v>0</v>
      </c>
    </row>
    <row r="31" spans="1:13" s="34" customFormat="1" ht="15" customHeight="1">
      <c r="A31" s="477"/>
      <c r="B31" s="18" t="s">
        <v>2580</v>
      </c>
      <c r="C31" s="8" t="s">
        <v>2577</v>
      </c>
      <c r="D31" s="9">
        <v>732</v>
      </c>
      <c r="E31" s="9">
        <v>0</v>
      </c>
      <c r="F31" s="9">
        <v>1</v>
      </c>
      <c r="G31" s="9">
        <v>30</v>
      </c>
      <c r="H31" s="9">
        <v>85</v>
      </c>
      <c r="I31" s="9">
        <v>190</v>
      </c>
      <c r="J31" s="9">
        <v>277</v>
      </c>
      <c r="K31" s="9">
        <v>124</v>
      </c>
      <c r="L31" s="9">
        <v>19</v>
      </c>
      <c r="M31" s="90">
        <v>6</v>
      </c>
    </row>
    <row r="32" spans="1:13" s="34" customFormat="1" ht="15" customHeight="1">
      <c r="A32" s="448"/>
      <c r="B32" s="17" t="s">
        <v>2579</v>
      </c>
      <c r="C32" s="8" t="s">
        <v>2575</v>
      </c>
      <c r="D32" s="21">
        <v>532</v>
      </c>
      <c r="E32" s="21">
        <v>0</v>
      </c>
      <c r="F32" s="21">
        <v>1</v>
      </c>
      <c r="G32" s="21">
        <v>33</v>
      </c>
      <c r="H32" s="21">
        <v>104</v>
      </c>
      <c r="I32" s="21">
        <v>147</v>
      </c>
      <c r="J32" s="21">
        <v>176</v>
      </c>
      <c r="K32" s="21">
        <v>60</v>
      </c>
      <c r="L32" s="21">
        <v>11</v>
      </c>
      <c r="M32" s="91">
        <v>0</v>
      </c>
    </row>
    <row r="33" spans="1:13" s="34" customFormat="1" ht="15" customHeight="1">
      <c r="A33" s="448"/>
      <c r="B33" s="18" t="s">
        <v>2578</v>
      </c>
      <c r="C33" s="8" t="s">
        <v>2577</v>
      </c>
      <c r="D33" s="21">
        <v>1083</v>
      </c>
      <c r="E33" s="21">
        <v>0</v>
      </c>
      <c r="F33" s="21">
        <v>0</v>
      </c>
      <c r="G33" s="21">
        <v>23</v>
      </c>
      <c r="H33" s="21">
        <v>168</v>
      </c>
      <c r="I33" s="21">
        <v>247</v>
      </c>
      <c r="J33" s="21">
        <v>400</v>
      </c>
      <c r="K33" s="21">
        <v>176</v>
      </c>
      <c r="L33" s="21">
        <v>62</v>
      </c>
      <c r="M33" s="91">
        <v>7</v>
      </c>
    </row>
    <row r="34" spans="1:13" s="34" customFormat="1" ht="15" customHeight="1" thickBot="1">
      <c r="A34" s="478"/>
      <c r="B34" s="19" t="s">
        <v>2576</v>
      </c>
      <c r="C34" s="8" t="s">
        <v>2575</v>
      </c>
      <c r="D34" s="10">
        <v>572</v>
      </c>
      <c r="E34" s="10">
        <v>0</v>
      </c>
      <c r="F34" s="10">
        <v>1</v>
      </c>
      <c r="G34" s="10">
        <v>18</v>
      </c>
      <c r="H34" s="10">
        <v>107</v>
      </c>
      <c r="I34" s="10">
        <v>155</v>
      </c>
      <c r="J34" s="10">
        <v>195</v>
      </c>
      <c r="K34" s="10">
        <v>84</v>
      </c>
      <c r="L34" s="10">
        <v>12</v>
      </c>
      <c r="M34" s="92">
        <v>0</v>
      </c>
    </row>
    <row r="35" spans="1:13" s="34" customFormat="1" ht="15" customHeight="1">
      <c r="A35" s="436" t="s">
        <v>2592</v>
      </c>
      <c r="B35" s="16" t="s">
        <v>2590</v>
      </c>
      <c r="C35" s="6" t="s">
        <v>2577</v>
      </c>
      <c r="D35" s="35">
        <f t="shared" ref="D35:D62" si="14">SUM(E35:M35)</f>
        <v>81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0</v>
      </c>
      <c r="H35" s="35">
        <f t="shared" si="15"/>
        <v>0</v>
      </c>
      <c r="I35" s="35">
        <f t="shared" si="15"/>
        <v>21</v>
      </c>
      <c r="J35" s="35">
        <f t="shared" si="15"/>
        <v>28</v>
      </c>
      <c r="K35" s="35">
        <f t="shared" si="15"/>
        <v>13</v>
      </c>
      <c r="L35" s="35">
        <f t="shared" si="15"/>
        <v>11</v>
      </c>
      <c r="M35" s="35">
        <f t="shared" si="15"/>
        <v>8</v>
      </c>
    </row>
    <row r="36" spans="1:13" s="34" customFormat="1" ht="15" customHeight="1">
      <c r="A36" s="437"/>
      <c r="B36" s="17" t="s">
        <v>2589</v>
      </c>
      <c r="C36" s="8" t="s">
        <v>2575</v>
      </c>
      <c r="D36" s="35">
        <f t="shared" si="14"/>
        <v>59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2</v>
      </c>
      <c r="I36" s="35">
        <f t="shared" si="16"/>
        <v>16</v>
      </c>
      <c r="J36" s="35">
        <f t="shared" si="16"/>
        <v>15</v>
      </c>
      <c r="K36" s="35">
        <f t="shared" si="16"/>
        <v>15</v>
      </c>
      <c r="L36" s="35">
        <f t="shared" si="16"/>
        <v>10</v>
      </c>
      <c r="M36" s="35">
        <f t="shared" si="16"/>
        <v>1</v>
      </c>
    </row>
    <row r="37" spans="1:13" s="34" customFormat="1" ht="15" customHeight="1">
      <c r="A37" s="437"/>
      <c r="B37" s="18" t="s">
        <v>2588</v>
      </c>
      <c r="C37" s="8" t="s">
        <v>2577</v>
      </c>
      <c r="D37" s="35">
        <f t="shared" si="14"/>
        <v>28</v>
      </c>
      <c r="E37" s="35">
        <v>0</v>
      </c>
      <c r="F37" s="35">
        <v>0</v>
      </c>
      <c r="G37" s="35">
        <v>0</v>
      </c>
      <c r="H37" s="35">
        <v>0</v>
      </c>
      <c r="I37" s="35">
        <v>8</v>
      </c>
      <c r="J37" s="35">
        <v>5</v>
      </c>
      <c r="K37" s="35">
        <v>5</v>
      </c>
      <c r="L37" s="35">
        <v>7</v>
      </c>
      <c r="M37" s="35">
        <v>3</v>
      </c>
    </row>
    <row r="38" spans="1:13" s="34" customFormat="1" ht="15" customHeight="1">
      <c r="A38" s="437"/>
      <c r="B38" s="17" t="s">
        <v>2587</v>
      </c>
      <c r="C38" s="8" t="s">
        <v>2575</v>
      </c>
      <c r="D38" s="35">
        <f t="shared" si="14"/>
        <v>29</v>
      </c>
      <c r="E38" s="35">
        <v>0</v>
      </c>
      <c r="F38" s="35">
        <v>0</v>
      </c>
      <c r="G38" s="35">
        <v>0</v>
      </c>
      <c r="H38" s="35">
        <v>1</v>
      </c>
      <c r="I38" s="35">
        <v>8</v>
      </c>
      <c r="J38" s="35">
        <v>9</v>
      </c>
      <c r="K38" s="35">
        <v>6</v>
      </c>
      <c r="L38" s="35">
        <v>5</v>
      </c>
      <c r="M38" s="35">
        <v>0</v>
      </c>
    </row>
    <row r="39" spans="1:13" s="34" customFormat="1" ht="15" customHeight="1">
      <c r="A39" s="437"/>
      <c r="B39" s="18" t="s">
        <v>2586</v>
      </c>
      <c r="C39" s="8" t="s">
        <v>2577</v>
      </c>
      <c r="D39" s="35">
        <f t="shared" si="14"/>
        <v>33</v>
      </c>
      <c r="E39" s="35">
        <v>0</v>
      </c>
      <c r="F39" s="35">
        <v>0</v>
      </c>
      <c r="G39" s="35">
        <v>0</v>
      </c>
      <c r="H39" s="35">
        <v>0</v>
      </c>
      <c r="I39" s="35">
        <v>9</v>
      </c>
      <c r="J39" s="35">
        <v>10</v>
      </c>
      <c r="K39" s="35">
        <v>6</v>
      </c>
      <c r="L39" s="35">
        <v>4</v>
      </c>
      <c r="M39" s="35">
        <v>4</v>
      </c>
    </row>
    <row r="40" spans="1:13" s="34" customFormat="1" ht="15" customHeight="1">
      <c r="A40" s="437"/>
      <c r="B40" s="17" t="s">
        <v>2585</v>
      </c>
      <c r="C40" s="8" t="s">
        <v>2575</v>
      </c>
      <c r="D40" s="35">
        <f t="shared" si="14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3</v>
      </c>
      <c r="J40" s="35">
        <v>3</v>
      </c>
      <c r="K40" s="35">
        <v>7</v>
      </c>
      <c r="L40" s="35">
        <v>5</v>
      </c>
      <c r="M40" s="35">
        <v>1</v>
      </c>
    </row>
    <row r="41" spans="1:13" s="34" customFormat="1" ht="15" customHeight="1">
      <c r="A41" s="437"/>
      <c r="B41" s="18" t="s">
        <v>2584</v>
      </c>
      <c r="C41" s="8" t="s">
        <v>2577</v>
      </c>
      <c r="D41" s="35">
        <f t="shared" si="14"/>
        <v>8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2583</v>
      </c>
      <c r="C42" s="8" t="s">
        <v>2575</v>
      </c>
      <c r="D42" s="35">
        <f t="shared" si="14"/>
        <v>8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3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2582</v>
      </c>
      <c r="C43" s="8" t="s">
        <v>2577</v>
      </c>
      <c r="D43" s="35">
        <f t="shared" si="14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9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2581</v>
      </c>
      <c r="C44" s="8" t="s">
        <v>2575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2580</v>
      </c>
      <c r="C45" s="8" t="s">
        <v>2577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2579</v>
      </c>
      <c r="C46" s="8" t="s">
        <v>2575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2578</v>
      </c>
      <c r="C47" s="8" t="s">
        <v>2577</v>
      </c>
      <c r="D47" s="35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34" customFormat="1" ht="15" customHeight="1" thickBot="1">
      <c r="A48" s="438"/>
      <c r="B48" s="19" t="s">
        <v>2576</v>
      </c>
      <c r="C48" s="8" t="s">
        <v>2575</v>
      </c>
      <c r="D48" s="35">
        <f t="shared" si="14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s="34" customFormat="1" ht="15" customHeight="1">
      <c r="A49" s="437" t="s">
        <v>2591</v>
      </c>
      <c r="B49" s="20" t="s">
        <v>2590</v>
      </c>
      <c r="C49" s="11" t="s">
        <v>2577</v>
      </c>
      <c r="D49" s="35">
        <f t="shared" si="14"/>
        <v>258</v>
      </c>
      <c r="E49" s="39">
        <f t="shared" ref="E49:M49" si="17">SUM(E51,E53,E55,E57,E59,E61)</f>
        <v>0</v>
      </c>
      <c r="F49" s="39">
        <f t="shared" si="17"/>
        <v>0</v>
      </c>
      <c r="G49" s="39">
        <f t="shared" si="17"/>
        <v>1</v>
      </c>
      <c r="H49" s="39">
        <f t="shared" si="17"/>
        <v>6</v>
      </c>
      <c r="I49" s="39">
        <f t="shared" si="17"/>
        <v>26</v>
      </c>
      <c r="J49" s="39">
        <f t="shared" si="17"/>
        <v>124</v>
      </c>
      <c r="K49" s="39">
        <f t="shared" si="17"/>
        <v>62</v>
      </c>
      <c r="L49" s="39">
        <f t="shared" si="17"/>
        <v>23</v>
      </c>
      <c r="M49" s="39">
        <f t="shared" si="17"/>
        <v>16</v>
      </c>
    </row>
    <row r="50" spans="1:13" s="34" customFormat="1" ht="15" customHeight="1">
      <c r="A50" s="437"/>
      <c r="B50" s="17" t="s">
        <v>2589</v>
      </c>
      <c r="C50" s="8" t="s">
        <v>2575</v>
      </c>
      <c r="D50" s="35">
        <f t="shared" si="14"/>
        <v>153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3</v>
      </c>
      <c r="H50" s="39">
        <f t="shared" si="18"/>
        <v>10</v>
      </c>
      <c r="I50" s="39">
        <f t="shared" si="18"/>
        <v>25</v>
      </c>
      <c r="J50" s="39">
        <f t="shared" si="18"/>
        <v>58</v>
      </c>
      <c r="K50" s="39">
        <f t="shared" si="18"/>
        <v>38</v>
      </c>
      <c r="L50" s="39">
        <f t="shared" si="18"/>
        <v>11</v>
      </c>
      <c r="M50" s="39">
        <f t="shared" si="18"/>
        <v>8</v>
      </c>
    </row>
    <row r="51" spans="1:13" s="34" customFormat="1" ht="15" customHeight="1">
      <c r="A51" s="437"/>
      <c r="B51" s="18" t="s">
        <v>2588</v>
      </c>
      <c r="C51" s="8" t="s">
        <v>2577</v>
      </c>
      <c r="D51" s="35">
        <f t="shared" si="14"/>
        <v>106</v>
      </c>
      <c r="E51" s="35">
        <v>0</v>
      </c>
      <c r="F51" s="35">
        <v>0</v>
      </c>
      <c r="G51" s="35">
        <v>0</v>
      </c>
      <c r="H51" s="35">
        <v>1</v>
      </c>
      <c r="I51" s="35">
        <v>14</v>
      </c>
      <c r="J51" s="35">
        <v>41</v>
      </c>
      <c r="K51" s="35">
        <v>32</v>
      </c>
      <c r="L51" s="35">
        <v>8</v>
      </c>
      <c r="M51" s="35">
        <v>10</v>
      </c>
    </row>
    <row r="52" spans="1:13" s="34" customFormat="1" ht="15" customHeight="1">
      <c r="A52" s="437"/>
      <c r="B52" s="17" t="s">
        <v>2587</v>
      </c>
      <c r="C52" s="8" t="s">
        <v>2575</v>
      </c>
      <c r="D52" s="35">
        <f t="shared" si="14"/>
        <v>67</v>
      </c>
      <c r="E52" s="35">
        <v>0</v>
      </c>
      <c r="F52" s="35">
        <v>0</v>
      </c>
      <c r="G52" s="35">
        <v>1</v>
      </c>
      <c r="H52" s="35">
        <v>3</v>
      </c>
      <c r="I52" s="35">
        <v>15</v>
      </c>
      <c r="J52" s="35">
        <v>20</v>
      </c>
      <c r="K52" s="35">
        <v>17</v>
      </c>
      <c r="L52" s="35">
        <v>6</v>
      </c>
      <c r="M52" s="35">
        <v>5</v>
      </c>
    </row>
    <row r="53" spans="1:13" s="34" customFormat="1" ht="15" customHeight="1">
      <c r="A53" s="437"/>
      <c r="B53" s="18" t="s">
        <v>2586</v>
      </c>
      <c r="C53" s="8" t="s">
        <v>2577</v>
      </c>
      <c r="D53" s="35">
        <f t="shared" si="14"/>
        <v>61</v>
      </c>
      <c r="E53" s="35">
        <v>0</v>
      </c>
      <c r="F53" s="35">
        <v>0</v>
      </c>
      <c r="G53" s="35">
        <v>0</v>
      </c>
      <c r="H53" s="35">
        <v>2</v>
      </c>
      <c r="I53" s="35">
        <v>4</v>
      </c>
      <c r="J53" s="35">
        <v>29</v>
      </c>
      <c r="K53" s="35">
        <v>12</v>
      </c>
      <c r="L53" s="35">
        <v>11</v>
      </c>
      <c r="M53" s="35">
        <v>3</v>
      </c>
    </row>
    <row r="54" spans="1:13" s="34" customFormat="1" ht="15" customHeight="1">
      <c r="A54" s="437"/>
      <c r="B54" s="17" t="s">
        <v>2585</v>
      </c>
      <c r="C54" s="8" t="s">
        <v>2575</v>
      </c>
      <c r="D54" s="35">
        <f t="shared" si="14"/>
        <v>31</v>
      </c>
      <c r="E54" s="35">
        <v>0</v>
      </c>
      <c r="F54" s="35">
        <v>0</v>
      </c>
      <c r="G54" s="35">
        <v>2</v>
      </c>
      <c r="H54" s="35">
        <v>3</v>
      </c>
      <c r="I54" s="35">
        <v>4</v>
      </c>
      <c r="J54" s="35">
        <v>12</v>
      </c>
      <c r="K54" s="35">
        <v>7</v>
      </c>
      <c r="L54" s="35">
        <v>1</v>
      </c>
      <c r="M54" s="35">
        <v>2</v>
      </c>
    </row>
    <row r="55" spans="1:13" s="34" customFormat="1" ht="15" customHeight="1">
      <c r="A55" s="437"/>
      <c r="B55" s="18" t="s">
        <v>2584</v>
      </c>
      <c r="C55" s="8" t="s">
        <v>2577</v>
      </c>
      <c r="D55" s="35">
        <f t="shared" si="14"/>
        <v>30</v>
      </c>
      <c r="E55" s="35">
        <v>0</v>
      </c>
      <c r="F55" s="35">
        <v>0</v>
      </c>
      <c r="G55" s="35">
        <v>0</v>
      </c>
      <c r="H55" s="35">
        <v>1</v>
      </c>
      <c r="I55" s="35">
        <v>4</v>
      </c>
      <c r="J55" s="35">
        <v>17</v>
      </c>
      <c r="K55" s="35">
        <v>5</v>
      </c>
      <c r="L55" s="35">
        <v>1</v>
      </c>
      <c r="M55" s="35">
        <v>2</v>
      </c>
    </row>
    <row r="56" spans="1:13" s="34" customFormat="1" ht="15" customHeight="1">
      <c r="A56" s="437"/>
      <c r="B56" s="17" t="s">
        <v>2583</v>
      </c>
      <c r="C56" s="8" t="s">
        <v>2575</v>
      </c>
      <c r="D56" s="35">
        <f t="shared" si="14"/>
        <v>36</v>
      </c>
      <c r="E56" s="35">
        <v>0</v>
      </c>
      <c r="F56" s="35">
        <v>0</v>
      </c>
      <c r="G56" s="35">
        <v>0</v>
      </c>
      <c r="H56" s="35">
        <v>2</v>
      </c>
      <c r="I56" s="35">
        <v>4</v>
      </c>
      <c r="J56" s="35">
        <v>16</v>
      </c>
      <c r="K56" s="35">
        <v>9</v>
      </c>
      <c r="L56" s="35">
        <v>4</v>
      </c>
      <c r="M56" s="35">
        <v>1</v>
      </c>
    </row>
    <row r="57" spans="1:13" s="34" customFormat="1" ht="15" customHeight="1">
      <c r="A57" s="437"/>
      <c r="B57" s="18" t="s">
        <v>2582</v>
      </c>
      <c r="C57" s="8" t="s">
        <v>2577</v>
      </c>
      <c r="D57" s="35">
        <f t="shared" si="14"/>
        <v>32</v>
      </c>
      <c r="E57" s="35">
        <v>0</v>
      </c>
      <c r="F57" s="35">
        <v>0</v>
      </c>
      <c r="G57" s="35">
        <v>0</v>
      </c>
      <c r="H57" s="35">
        <v>1</v>
      </c>
      <c r="I57" s="35">
        <v>3</v>
      </c>
      <c r="J57" s="35">
        <v>20</v>
      </c>
      <c r="K57" s="35">
        <v>7</v>
      </c>
      <c r="L57" s="35">
        <v>0</v>
      </c>
      <c r="M57" s="35">
        <v>1</v>
      </c>
    </row>
    <row r="58" spans="1:13" s="34" customFormat="1" ht="15" customHeight="1">
      <c r="A58" s="437"/>
      <c r="B58" s="17" t="s">
        <v>2581</v>
      </c>
      <c r="C58" s="8" t="s">
        <v>2575</v>
      </c>
      <c r="D58" s="35">
        <f t="shared" si="14"/>
        <v>13</v>
      </c>
      <c r="E58" s="35">
        <v>0</v>
      </c>
      <c r="F58" s="35">
        <v>0</v>
      </c>
      <c r="G58" s="35">
        <v>0</v>
      </c>
      <c r="H58" s="35">
        <v>1</v>
      </c>
      <c r="I58" s="35">
        <v>2</v>
      </c>
      <c r="J58" s="35">
        <v>7</v>
      </c>
      <c r="K58" s="35">
        <v>3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2580</v>
      </c>
      <c r="C59" s="8" t="s">
        <v>2577</v>
      </c>
      <c r="D59" s="35">
        <f t="shared" si="14"/>
        <v>29</v>
      </c>
      <c r="E59" s="35">
        <v>0</v>
      </c>
      <c r="F59" s="35">
        <v>0</v>
      </c>
      <c r="G59" s="35">
        <v>1</v>
      </c>
      <c r="H59" s="35">
        <v>1</v>
      </c>
      <c r="I59" s="35">
        <v>1</v>
      </c>
      <c r="J59" s="35">
        <v>17</v>
      </c>
      <c r="K59" s="35">
        <v>6</v>
      </c>
      <c r="L59" s="35">
        <v>3</v>
      </c>
      <c r="M59" s="35">
        <v>0</v>
      </c>
    </row>
    <row r="60" spans="1:13" s="34" customFormat="1" ht="15" customHeight="1">
      <c r="A60" s="437"/>
      <c r="B60" s="17" t="s">
        <v>2579</v>
      </c>
      <c r="C60" s="8" t="s">
        <v>2575</v>
      </c>
      <c r="D60" s="35">
        <f t="shared" si="14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</row>
    <row r="61" spans="1:13" s="34" customFormat="1" ht="15" customHeight="1">
      <c r="A61" s="437"/>
      <c r="B61" s="18" t="s">
        <v>2578</v>
      </c>
      <c r="C61" s="8" t="s">
        <v>2577</v>
      </c>
      <c r="D61" s="35">
        <f t="shared" si="14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2576</v>
      </c>
      <c r="C62" s="8" t="s">
        <v>2575</v>
      </c>
      <c r="D62" s="35">
        <f t="shared" si="14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2574</v>
      </c>
      <c r="F63" s="24"/>
    </row>
    <row r="64" spans="1:13" s="14" customFormat="1" ht="14.25">
      <c r="A64" s="30" t="s">
        <v>2573</v>
      </c>
      <c r="F64" s="24"/>
    </row>
    <row r="65" spans="1:6" s="14" customFormat="1" ht="14.25">
      <c r="A65" s="30" t="s">
        <v>2572</v>
      </c>
      <c r="B65" s="31"/>
      <c r="C65" s="31"/>
      <c r="F65" s="24"/>
    </row>
    <row r="66" spans="1:6" s="14" customFormat="1" ht="14.25">
      <c r="A66" s="30" t="s">
        <v>2571</v>
      </c>
      <c r="F66" s="24"/>
    </row>
    <row r="67" spans="1:6" s="14" customFormat="1" ht="14.25">
      <c r="A67" s="30" t="s">
        <v>2570</v>
      </c>
      <c r="F67" s="24"/>
    </row>
    <row r="68" spans="1:6" s="15" customFormat="1" ht="14.25">
      <c r="A68" s="30" t="s">
        <v>2569</v>
      </c>
      <c r="B68" s="32"/>
      <c r="C68" s="32"/>
      <c r="F68" s="24"/>
    </row>
    <row r="69" spans="1:6">
      <c r="A69" s="13"/>
    </row>
    <row r="70" spans="1:6">
      <c r="A70" s="13"/>
    </row>
    <row r="71" spans="1:6">
      <c r="A71" s="13"/>
    </row>
    <row r="72" spans="1:6">
      <c r="A72" s="13"/>
    </row>
    <row r="73" spans="1:6">
      <c r="A73" s="13"/>
    </row>
    <row r="74" spans="1:6">
      <c r="A74" s="13"/>
    </row>
    <row r="75" spans="1:6">
      <c r="A75" s="13"/>
    </row>
    <row r="76" spans="1:6">
      <c r="A76" s="13"/>
    </row>
  </sheetData>
  <mergeCells count="13">
    <mergeCell ref="B4:K4"/>
    <mergeCell ref="L4:M4"/>
    <mergeCell ref="A1:M1"/>
    <mergeCell ref="A2:M2"/>
    <mergeCell ref="B3:K3"/>
    <mergeCell ref="L3:M3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76"/>
  <sheetViews>
    <sheetView workbookViewId="0">
      <selection activeCell="D8" sqref="D8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2568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2567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2566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2565</v>
      </c>
      <c r="M3" s="452"/>
    </row>
    <row r="4" spans="1:13" s="34" customFormat="1" ht="17.25" thickBot="1">
      <c r="A4" s="2"/>
      <c r="B4" s="453" t="s">
        <v>2564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2563</v>
      </c>
      <c r="M4" s="479"/>
    </row>
    <row r="5" spans="1:13" s="34" customFormat="1">
      <c r="A5" s="439" t="s">
        <v>2562</v>
      </c>
      <c r="B5" s="472"/>
      <c r="C5" s="456" t="s">
        <v>2561</v>
      </c>
      <c r="D5" s="474" t="s">
        <v>2560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2559</v>
      </c>
      <c r="E6" s="4" t="s">
        <v>2558</v>
      </c>
      <c r="F6" s="4" t="s">
        <v>2557</v>
      </c>
      <c r="G6" s="4" t="s">
        <v>2556</v>
      </c>
      <c r="H6" s="4" t="s">
        <v>2555</v>
      </c>
      <c r="I6" s="4" t="s">
        <v>2554</v>
      </c>
      <c r="J6" s="4" t="s">
        <v>2553</v>
      </c>
      <c r="K6" s="4" t="s">
        <v>2552</v>
      </c>
      <c r="L6" s="4" t="s">
        <v>2551</v>
      </c>
      <c r="M6" s="88" t="s">
        <v>2550</v>
      </c>
    </row>
    <row r="7" spans="1:13" s="34" customFormat="1" ht="15" customHeight="1">
      <c r="A7" s="448" t="s">
        <v>2549</v>
      </c>
      <c r="B7" s="16" t="s">
        <v>2548</v>
      </c>
      <c r="C7" s="6" t="s">
        <v>2530</v>
      </c>
      <c r="D7" s="7">
        <f t="shared" ref="D7:M7" si="0">D21+D35+D49</f>
        <v>21016</v>
      </c>
      <c r="E7" s="7">
        <f t="shared" si="0"/>
        <v>0</v>
      </c>
      <c r="F7" s="7">
        <f t="shared" si="0"/>
        <v>9</v>
      </c>
      <c r="G7" s="7">
        <f t="shared" si="0"/>
        <v>781</v>
      </c>
      <c r="H7" s="160">
        <f t="shared" si="0"/>
        <v>4032</v>
      </c>
      <c r="I7" s="160">
        <f t="shared" si="0"/>
        <v>7199</v>
      </c>
      <c r="J7" s="160">
        <f t="shared" si="0"/>
        <v>5922</v>
      </c>
      <c r="K7" s="160">
        <f t="shared" si="0"/>
        <v>2318</v>
      </c>
      <c r="L7" s="160">
        <f t="shared" si="0"/>
        <v>665</v>
      </c>
      <c r="M7" s="89">
        <f t="shared" si="0"/>
        <v>90</v>
      </c>
    </row>
    <row r="8" spans="1:13" s="34" customFormat="1" ht="15" customHeight="1">
      <c r="A8" s="437"/>
      <c r="B8" s="17" t="s">
        <v>2547</v>
      </c>
      <c r="C8" s="8" t="s">
        <v>2528</v>
      </c>
      <c r="D8" s="9">
        <f t="shared" ref="D8:M8" si="1">D22+D36+D50</f>
        <v>10344</v>
      </c>
      <c r="E8" s="9">
        <f t="shared" si="1"/>
        <v>0</v>
      </c>
      <c r="F8" s="9">
        <f t="shared" si="1"/>
        <v>20</v>
      </c>
      <c r="G8" s="9">
        <f t="shared" si="1"/>
        <v>519</v>
      </c>
      <c r="H8" s="159">
        <f t="shared" si="1"/>
        <v>1808</v>
      </c>
      <c r="I8" s="159">
        <f t="shared" si="1"/>
        <v>3040</v>
      </c>
      <c r="J8" s="159">
        <f t="shared" si="1"/>
        <v>3241</v>
      </c>
      <c r="K8" s="159">
        <f t="shared" si="1"/>
        <v>1373</v>
      </c>
      <c r="L8" s="159">
        <f t="shared" si="1"/>
        <v>325</v>
      </c>
      <c r="M8" s="90">
        <f t="shared" si="1"/>
        <v>18</v>
      </c>
    </row>
    <row r="9" spans="1:13" s="34" customFormat="1" ht="15" customHeight="1">
      <c r="A9" s="437"/>
      <c r="B9" s="18" t="s">
        <v>2541</v>
      </c>
      <c r="C9" s="8" t="s">
        <v>2530</v>
      </c>
      <c r="D9" s="9">
        <f t="shared" ref="D9:M9" si="2">D23+D37+D51</f>
        <v>12473</v>
      </c>
      <c r="E9" s="9">
        <f t="shared" si="2"/>
        <v>0</v>
      </c>
      <c r="F9" s="9">
        <f t="shared" si="2"/>
        <v>3</v>
      </c>
      <c r="G9" s="9">
        <f t="shared" si="2"/>
        <v>574</v>
      </c>
      <c r="H9" s="159">
        <f t="shared" si="2"/>
        <v>2782</v>
      </c>
      <c r="I9" s="159">
        <f t="shared" si="2"/>
        <v>5047</v>
      </c>
      <c r="J9" s="159">
        <f t="shared" si="2"/>
        <v>2886</v>
      </c>
      <c r="K9" s="159">
        <f t="shared" si="2"/>
        <v>915</v>
      </c>
      <c r="L9" s="159">
        <f t="shared" si="2"/>
        <v>235</v>
      </c>
      <c r="M9" s="90">
        <f t="shared" si="2"/>
        <v>31</v>
      </c>
    </row>
    <row r="10" spans="1:13" s="34" customFormat="1" ht="15" customHeight="1">
      <c r="A10" s="437"/>
      <c r="B10" s="17" t="s">
        <v>2540</v>
      </c>
      <c r="C10" s="8" t="s">
        <v>2528</v>
      </c>
      <c r="D10" s="9">
        <f t="shared" ref="D10:M10" si="3">D24+D38+D52</f>
        <v>5126</v>
      </c>
      <c r="E10" s="9">
        <f t="shared" si="3"/>
        <v>0</v>
      </c>
      <c r="F10" s="9">
        <f t="shared" si="3"/>
        <v>6</v>
      </c>
      <c r="G10" s="9">
        <f t="shared" si="3"/>
        <v>311</v>
      </c>
      <c r="H10" s="159">
        <f t="shared" si="3"/>
        <v>871</v>
      </c>
      <c r="I10" s="159">
        <f t="shared" si="3"/>
        <v>1719</v>
      </c>
      <c r="J10" s="159">
        <f t="shared" si="3"/>
        <v>1412</v>
      </c>
      <c r="K10" s="159">
        <f t="shared" si="3"/>
        <v>638</v>
      </c>
      <c r="L10" s="159">
        <f t="shared" si="3"/>
        <v>162</v>
      </c>
      <c r="M10" s="90">
        <f t="shared" si="3"/>
        <v>7</v>
      </c>
    </row>
    <row r="11" spans="1:13" s="34" customFormat="1" ht="15" customHeight="1">
      <c r="A11" s="437"/>
      <c r="B11" s="18" t="s">
        <v>2539</v>
      </c>
      <c r="C11" s="8" t="s">
        <v>2530</v>
      </c>
      <c r="D11" s="9">
        <f t="shared" ref="D11:M11" si="4">D25+D39+D53</f>
        <v>3387</v>
      </c>
      <c r="E11" s="9">
        <f t="shared" si="4"/>
        <v>0</v>
      </c>
      <c r="F11" s="9">
        <f t="shared" si="4"/>
        <v>3</v>
      </c>
      <c r="G11" s="9">
        <f t="shared" si="4"/>
        <v>77</v>
      </c>
      <c r="H11" s="159">
        <f t="shared" si="4"/>
        <v>497</v>
      </c>
      <c r="I11" s="159">
        <f t="shared" si="4"/>
        <v>945</v>
      </c>
      <c r="J11" s="159">
        <f t="shared" si="4"/>
        <v>1130</v>
      </c>
      <c r="K11" s="159">
        <f t="shared" si="4"/>
        <v>538</v>
      </c>
      <c r="L11" s="159">
        <f t="shared" si="4"/>
        <v>173</v>
      </c>
      <c r="M11" s="90">
        <f t="shared" si="4"/>
        <v>24</v>
      </c>
    </row>
    <row r="12" spans="1:13" s="34" customFormat="1" ht="15" customHeight="1">
      <c r="A12" s="437"/>
      <c r="B12" s="17" t="s">
        <v>2538</v>
      </c>
      <c r="C12" s="8" t="s">
        <v>2528</v>
      </c>
      <c r="D12" s="9">
        <f t="shared" ref="D12:M12" si="5">D26+D40+D54</f>
        <v>1899</v>
      </c>
      <c r="E12" s="9">
        <f t="shared" si="5"/>
        <v>0</v>
      </c>
      <c r="F12" s="9">
        <f t="shared" si="5"/>
        <v>12</v>
      </c>
      <c r="G12" s="9">
        <f t="shared" si="5"/>
        <v>58</v>
      </c>
      <c r="H12" s="9">
        <f t="shared" si="5"/>
        <v>298</v>
      </c>
      <c r="I12" s="9">
        <f t="shared" si="5"/>
        <v>478</v>
      </c>
      <c r="J12" s="9">
        <f t="shared" si="5"/>
        <v>680</v>
      </c>
      <c r="K12" s="9">
        <f t="shared" si="5"/>
        <v>305</v>
      </c>
      <c r="L12" s="9">
        <f t="shared" si="5"/>
        <v>59</v>
      </c>
      <c r="M12" s="90">
        <f t="shared" si="5"/>
        <v>9</v>
      </c>
    </row>
    <row r="13" spans="1:13" s="34" customFormat="1" ht="15" customHeight="1">
      <c r="A13" s="437"/>
      <c r="B13" s="18" t="s">
        <v>2537</v>
      </c>
      <c r="C13" s="8" t="s">
        <v>2530</v>
      </c>
      <c r="D13" s="9">
        <f t="shared" ref="D13:M13" si="6">D27+D41+D55</f>
        <v>1949</v>
      </c>
      <c r="E13" s="9">
        <f t="shared" si="6"/>
        <v>0</v>
      </c>
      <c r="F13" s="9">
        <f t="shared" si="6"/>
        <v>0</v>
      </c>
      <c r="G13" s="9">
        <f t="shared" si="6"/>
        <v>36</v>
      </c>
      <c r="H13" s="9">
        <f t="shared" si="6"/>
        <v>286</v>
      </c>
      <c r="I13" s="9">
        <f t="shared" si="6"/>
        <v>410</v>
      </c>
      <c r="J13" s="9">
        <f t="shared" si="6"/>
        <v>737</v>
      </c>
      <c r="K13" s="9">
        <f t="shared" si="6"/>
        <v>350</v>
      </c>
      <c r="L13" s="9">
        <f t="shared" si="6"/>
        <v>119</v>
      </c>
      <c r="M13" s="90">
        <f t="shared" si="6"/>
        <v>11</v>
      </c>
    </row>
    <row r="14" spans="1:13" s="34" customFormat="1" ht="15" customHeight="1">
      <c r="A14" s="437"/>
      <c r="B14" s="17" t="s">
        <v>2536</v>
      </c>
      <c r="C14" s="8" t="s">
        <v>2528</v>
      </c>
      <c r="D14" s="9">
        <f t="shared" ref="D14:M14" si="7">D28+D42+D56</f>
        <v>1272</v>
      </c>
      <c r="E14" s="9">
        <f t="shared" si="7"/>
        <v>0</v>
      </c>
      <c r="F14" s="9">
        <f t="shared" si="7"/>
        <v>0</v>
      </c>
      <c r="G14" s="9">
        <f t="shared" si="7"/>
        <v>32</v>
      </c>
      <c r="H14" s="9">
        <f t="shared" si="7"/>
        <v>210</v>
      </c>
      <c r="I14" s="9">
        <f t="shared" si="7"/>
        <v>267</v>
      </c>
      <c r="J14" s="9">
        <f t="shared" si="7"/>
        <v>496</v>
      </c>
      <c r="K14" s="9">
        <f t="shared" si="7"/>
        <v>206</v>
      </c>
      <c r="L14" s="9">
        <f t="shared" si="7"/>
        <v>59</v>
      </c>
      <c r="M14" s="90">
        <f t="shared" si="7"/>
        <v>2</v>
      </c>
    </row>
    <row r="15" spans="1:13" s="34" customFormat="1" ht="15" customHeight="1">
      <c r="A15" s="437"/>
      <c r="B15" s="18" t="s">
        <v>2535</v>
      </c>
      <c r="C15" s="8" t="s">
        <v>2530</v>
      </c>
      <c r="D15" s="9">
        <f t="shared" ref="D15:M15" si="8">D29+D43+D57</f>
        <v>1380</v>
      </c>
      <c r="E15" s="9">
        <f t="shared" si="8"/>
        <v>0</v>
      </c>
      <c r="F15" s="9">
        <f t="shared" si="8"/>
        <v>1</v>
      </c>
      <c r="G15" s="9">
        <f t="shared" si="8"/>
        <v>34</v>
      </c>
      <c r="H15" s="9">
        <f t="shared" si="8"/>
        <v>209</v>
      </c>
      <c r="I15" s="9">
        <f t="shared" si="8"/>
        <v>360</v>
      </c>
      <c r="J15" s="9">
        <f t="shared" si="8"/>
        <v>501</v>
      </c>
      <c r="K15" s="9">
        <f t="shared" si="8"/>
        <v>215</v>
      </c>
      <c r="L15" s="9">
        <f t="shared" si="8"/>
        <v>52</v>
      </c>
      <c r="M15" s="90">
        <f t="shared" si="8"/>
        <v>8</v>
      </c>
    </row>
    <row r="16" spans="1:13" s="34" customFormat="1" ht="15" customHeight="1">
      <c r="A16" s="437"/>
      <c r="B16" s="17" t="s">
        <v>2534</v>
      </c>
      <c r="C16" s="8" t="s">
        <v>2528</v>
      </c>
      <c r="D16" s="9">
        <f t="shared" ref="D16:M16" si="9">D30+D44+D58</f>
        <v>947</v>
      </c>
      <c r="E16" s="9">
        <f t="shared" si="9"/>
        <v>0</v>
      </c>
      <c r="F16" s="9">
        <f t="shared" si="9"/>
        <v>0</v>
      </c>
      <c r="G16" s="9">
        <f t="shared" si="9"/>
        <v>70</v>
      </c>
      <c r="H16" s="9">
        <f t="shared" si="9"/>
        <v>220</v>
      </c>
      <c r="I16" s="9">
        <f t="shared" si="9"/>
        <v>277</v>
      </c>
      <c r="J16" s="9">
        <f t="shared" si="9"/>
        <v>288</v>
      </c>
      <c r="K16" s="9">
        <f t="shared" si="9"/>
        <v>74</v>
      </c>
      <c r="L16" s="9">
        <f t="shared" si="9"/>
        <v>18</v>
      </c>
      <c r="M16" s="90">
        <f t="shared" si="9"/>
        <v>0</v>
      </c>
    </row>
    <row r="17" spans="1:13" s="34" customFormat="1" ht="15" customHeight="1">
      <c r="A17" s="437"/>
      <c r="B17" s="18" t="s">
        <v>2533</v>
      </c>
      <c r="C17" s="8" t="s">
        <v>2530</v>
      </c>
      <c r="D17" s="9">
        <f t="shared" ref="D17:M17" si="10">D31+D45+D59</f>
        <v>749</v>
      </c>
      <c r="E17" s="9">
        <f t="shared" si="10"/>
        <v>0</v>
      </c>
      <c r="F17" s="9">
        <f t="shared" si="10"/>
        <v>2</v>
      </c>
      <c r="G17" s="9">
        <f t="shared" si="10"/>
        <v>36</v>
      </c>
      <c r="H17" s="9">
        <f t="shared" si="10"/>
        <v>91</v>
      </c>
      <c r="I17" s="9">
        <f t="shared" si="10"/>
        <v>186</v>
      </c>
      <c r="J17" s="9">
        <f t="shared" si="10"/>
        <v>280</v>
      </c>
      <c r="K17" s="9">
        <f t="shared" si="10"/>
        <v>121</v>
      </c>
      <c r="L17" s="9">
        <f t="shared" si="10"/>
        <v>26</v>
      </c>
      <c r="M17" s="90">
        <f t="shared" si="10"/>
        <v>7</v>
      </c>
    </row>
    <row r="18" spans="1:13" s="34" customFormat="1" ht="15" customHeight="1">
      <c r="A18" s="437"/>
      <c r="B18" s="17" t="s">
        <v>2532</v>
      </c>
      <c r="C18" s="8" t="s">
        <v>2528</v>
      </c>
      <c r="D18" s="9">
        <f t="shared" ref="D18:M18" si="11">D32+D46+D60</f>
        <v>524</v>
      </c>
      <c r="E18" s="21">
        <f t="shared" si="11"/>
        <v>0</v>
      </c>
      <c r="F18" s="21">
        <f t="shared" si="11"/>
        <v>1</v>
      </c>
      <c r="G18" s="21">
        <f t="shared" si="11"/>
        <v>28</v>
      </c>
      <c r="H18" s="21">
        <f t="shared" si="11"/>
        <v>100</v>
      </c>
      <c r="I18" s="21">
        <f t="shared" si="11"/>
        <v>142</v>
      </c>
      <c r="J18" s="21">
        <f t="shared" si="11"/>
        <v>173</v>
      </c>
      <c r="K18" s="21">
        <f t="shared" si="11"/>
        <v>65</v>
      </c>
      <c r="L18" s="21">
        <f t="shared" si="11"/>
        <v>15</v>
      </c>
      <c r="M18" s="91">
        <f t="shared" si="11"/>
        <v>0</v>
      </c>
    </row>
    <row r="19" spans="1:13" s="34" customFormat="1" ht="15" customHeight="1">
      <c r="A19" s="437"/>
      <c r="B19" s="18" t="s">
        <v>2531</v>
      </c>
      <c r="C19" s="8" t="s">
        <v>2530</v>
      </c>
      <c r="D19" s="9">
        <f t="shared" ref="D19:M19" si="12">D33+D47+D61</f>
        <v>1078</v>
      </c>
      <c r="E19" s="21">
        <f t="shared" si="12"/>
        <v>0</v>
      </c>
      <c r="F19" s="21">
        <f t="shared" si="12"/>
        <v>0</v>
      </c>
      <c r="G19" s="21">
        <f t="shared" si="12"/>
        <v>24</v>
      </c>
      <c r="H19" s="21">
        <f t="shared" si="12"/>
        <v>167</v>
      </c>
      <c r="I19" s="21">
        <f t="shared" si="12"/>
        <v>251</v>
      </c>
      <c r="J19" s="21">
        <f t="shared" si="12"/>
        <v>388</v>
      </c>
      <c r="K19" s="21">
        <f t="shared" si="12"/>
        <v>179</v>
      </c>
      <c r="L19" s="21">
        <f t="shared" si="12"/>
        <v>60</v>
      </c>
      <c r="M19" s="91">
        <f t="shared" si="12"/>
        <v>9</v>
      </c>
    </row>
    <row r="20" spans="1:13" s="34" customFormat="1" ht="15" customHeight="1" thickBot="1">
      <c r="A20" s="438"/>
      <c r="B20" s="19" t="s">
        <v>2529</v>
      </c>
      <c r="C20" s="8" t="s">
        <v>2528</v>
      </c>
      <c r="D20" s="10">
        <f t="shared" ref="D20:M20" si="13">D34+D48+D62</f>
        <v>576</v>
      </c>
      <c r="E20" s="10">
        <f t="shared" si="13"/>
        <v>0</v>
      </c>
      <c r="F20" s="10">
        <f t="shared" si="13"/>
        <v>1</v>
      </c>
      <c r="G20" s="10">
        <f t="shared" si="13"/>
        <v>20</v>
      </c>
      <c r="H20" s="10">
        <f t="shared" si="13"/>
        <v>109</v>
      </c>
      <c r="I20" s="10">
        <f t="shared" si="13"/>
        <v>157</v>
      </c>
      <c r="J20" s="10">
        <f t="shared" si="13"/>
        <v>192</v>
      </c>
      <c r="K20" s="10">
        <f t="shared" si="13"/>
        <v>85</v>
      </c>
      <c r="L20" s="10">
        <f t="shared" si="13"/>
        <v>12</v>
      </c>
      <c r="M20" s="92">
        <f t="shared" si="13"/>
        <v>0</v>
      </c>
    </row>
    <row r="21" spans="1:13" s="34" customFormat="1" ht="15" customHeight="1">
      <c r="A21" s="476" t="s">
        <v>2546</v>
      </c>
      <c r="B21" s="16" t="s">
        <v>2543</v>
      </c>
      <c r="C21" s="6" t="s">
        <v>2530</v>
      </c>
      <c r="D21" s="7">
        <v>20677</v>
      </c>
      <c r="E21" s="7">
        <v>0</v>
      </c>
      <c r="F21" s="7">
        <v>9</v>
      </c>
      <c r="G21" s="7">
        <v>780</v>
      </c>
      <c r="H21" s="160">
        <v>4026</v>
      </c>
      <c r="I21" s="160">
        <v>7152</v>
      </c>
      <c r="J21" s="160">
        <v>5770</v>
      </c>
      <c r="K21" s="160">
        <v>2243</v>
      </c>
      <c r="L21" s="160">
        <v>631</v>
      </c>
      <c r="M21" s="164">
        <v>66</v>
      </c>
    </row>
    <row r="22" spans="1:13" s="34" customFormat="1" ht="15" customHeight="1">
      <c r="A22" s="477"/>
      <c r="B22" s="17" t="s">
        <v>2542</v>
      </c>
      <c r="C22" s="8" t="s">
        <v>2528</v>
      </c>
      <c r="D22" s="9">
        <v>10132</v>
      </c>
      <c r="E22" s="9">
        <v>0</v>
      </c>
      <c r="F22" s="9">
        <v>20</v>
      </c>
      <c r="G22" s="9">
        <v>516</v>
      </c>
      <c r="H22" s="159">
        <v>1796</v>
      </c>
      <c r="I22" s="159">
        <v>2999</v>
      </c>
      <c r="J22" s="159">
        <v>3168</v>
      </c>
      <c r="K22" s="159">
        <v>1320</v>
      </c>
      <c r="L22" s="159">
        <v>304</v>
      </c>
      <c r="M22" s="163">
        <v>9</v>
      </c>
    </row>
    <row r="23" spans="1:13" s="34" customFormat="1" ht="15" customHeight="1">
      <c r="A23" s="477"/>
      <c r="B23" s="18" t="s">
        <v>2541</v>
      </c>
      <c r="C23" s="8" t="s">
        <v>2530</v>
      </c>
      <c r="D23" s="9">
        <v>12339</v>
      </c>
      <c r="E23" s="9">
        <v>0</v>
      </c>
      <c r="F23" s="9">
        <v>3</v>
      </c>
      <c r="G23" s="9">
        <v>574</v>
      </c>
      <c r="H23" s="159">
        <v>2781</v>
      </c>
      <c r="I23" s="159">
        <v>5025</v>
      </c>
      <c r="J23" s="159">
        <v>2840</v>
      </c>
      <c r="K23" s="159">
        <v>878</v>
      </c>
      <c r="L23" s="159">
        <v>220</v>
      </c>
      <c r="M23" s="163">
        <v>18</v>
      </c>
    </row>
    <row r="24" spans="1:13" s="34" customFormat="1" ht="15" customHeight="1">
      <c r="A24" s="477"/>
      <c r="B24" s="17" t="s">
        <v>2540</v>
      </c>
      <c r="C24" s="8" t="s">
        <v>2528</v>
      </c>
      <c r="D24" s="9">
        <v>5030</v>
      </c>
      <c r="E24" s="9">
        <v>0</v>
      </c>
      <c r="F24" s="9">
        <v>6</v>
      </c>
      <c r="G24" s="9">
        <v>310</v>
      </c>
      <c r="H24" s="159">
        <v>867</v>
      </c>
      <c r="I24" s="159">
        <v>1696</v>
      </c>
      <c r="J24" s="159">
        <v>1383</v>
      </c>
      <c r="K24" s="159">
        <v>615</v>
      </c>
      <c r="L24" s="159">
        <v>151</v>
      </c>
      <c r="M24" s="163">
        <v>2</v>
      </c>
    </row>
    <row r="25" spans="1:13" s="34" customFormat="1" ht="15" customHeight="1">
      <c r="A25" s="477"/>
      <c r="B25" s="18" t="s">
        <v>2539</v>
      </c>
      <c r="C25" s="8" t="s">
        <v>2530</v>
      </c>
      <c r="D25" s="9">
        <v>3293</v>
      </c>
      <c r="E25" s="9">
        <v>0</v>
      </c>
      <c r="F25" s="9">
        <v>3</v>
      </c>
      <c r="G25" s="9">
        <v>77</v>
      </c>
      <c r="H25" s="159">
        <v>495</v>
      </c>
      <c r="I25" s="159">
        <v>932</v>
      </c>
      <c r="J25" s="159">
        <v>1091</v>
      </c>
      <c r="K25" s="159">
        <v>520</v>
      </c>
      <c r="L25" s="159">
        <v>158</v>
      </c>
      <c r="M25" s="163">
        <v>17</v>
      </c>
    </row>
    <row r="26" spans="1:13" s="34" customFormat="1" ht="15" customHeight="1">
      <c r="A26" s="477"/>
      <c r="B26" s="17" t="s">
        <v>2538</v>
      </c>
      <c r="C26" s="8" t="s">
        <v>2528</v>
      </c>
      <c r="D26" s="9">
        <v>1848</v>
      </c>
      <c r="E26" s="9">
        <v>0</v>
      </c>
      <c r="F26" s="9">
        <v>12</v>
      </c>
      <c r="G26" s="9">
        <v>56</v>
      </c>
      <c r="H26" s="159">
        <v>294</v>
      </c>
      <c r="I26" s="159">
        <v>471</v>
      </c>
      <c r="J26" s="159">
        <v>665</v>
      </c>
      <c r="K26" s="159">
        <v>291</v>
      </c>
      <c r="L26" s="159">
        <v>53</v>
      </c>
      <c r="M26" s="163">
        <v>6</v>
      </c>
    </row>
    <row r="27" spans="1:13" s="34" customFormat="1" ht="15" customHeight="1">
      <c r="A27" s="477"/>
      <c r="B27" s="18" t="s">
        <v>2537</v>
      </c>
      <c r="C27" s="8" t="s">
        <v>2530</v>
      </c>
      <c r="D27" s="9">
        <v>1911</v>
      </c>
      <c r="E27" s="9">
        <v>0</v>
      </c>
      <c r="F27" s="9">
        <v>0</v>
      </c>
      <c r="G27" s="9">
        <v>36</v>
      </c>
      <c r="H27" s="9">
        <v>285</v>
      </c>
      <c r="I27" s="9">
        <v>404</v>
      </c>
      <c r="J27" s="9">
        <v>716</v>
      </c>
      <c r="K27" s="9">
        <v>344</v>
      </c>
      <c r="L27" s="9">
        <v>118</v>
      </c>
      <c r="M27" s="90">
        <v>8</v>
      </c>
    </row>
    <row r="28" spans="1:13" s="34" customFormat="1" ht="15" customHeight="1">
      <c r="A28" s="477"/>
      <c r="B28" s="17" t="s">
        <v>2536</v>
      </c>
      <c r="C28" s="8" t="s">
        <v>2528</v>
      </c>
      <c r="D28" s="9">
        <v>1228</v>
      </c>
      <c r="E28" s="9">
        <v>0</v>
      </c>
      <c r="F28" s="9">
        <v>0</v>
      </c>
      <c r="G28" s="9">
        <v>32</v>
      </c>
      <c r="H28" s="9">
        <v>208</v>
      </c>
      <c r="I28" s="9">
        <v>260</v>
      </c>
      <c r="J28" s="9">
        <v>477</v>
      </c>
      <c r="K28" s="9">
        <v>195</v>
      </c>
      <c r="L28" s="9">
        <v>55</v>
      </c>
      <c r="M28" s="90">
        <v>1</v>
      </c>
    </row>
    <row r="29" spans="1:13" s="34" customFormat="1" ht="15" customHeight="1">
      <c r="A29" s="477"/>
      <c r="B29" s="18" t="s">
        <v>2535</v>
      </c>
      <c r="C29" s="8" t="s">
        <v>2530</v>
      </c>
      <c r="D29" s="9">
        <v>1336</v>
      </c>
      <c r="E29" s="9">
        <v>0</v>
      </c>
      <c r="F29" s="9">
        <v>1</v>
      </c>
      <c r="G29" s="9">
        <v>34</v>
      </c>
      <c r="H29" s="9">
        <v>208</v>
      </c>
      <c r="I29" s="9">
        <v>355</v>
      </c>
      <c r="J29" s="9">
        <v>472</v>
      </c>
      <c r="K29" s="9">
        <v>207</v>
      </c>
      <c r="L29" s="9">
        <v>52</v>
      </c>
      <c r="M29" s="90">
        <v>7</v>
      </c>
    </row>
    <row r="30" spans="1:13" s="34" customFormat="1" ht="15" customHeight="1">
      <c r="A30" s="477"/>
      <c r="B30" s="17" t="s">
        <v>2534</v>
      </c>
      <c r="C30" s="8" t="s">
        <v>2528</v>
      </c>
      <c r="D30" s="9">
        <v>932</v>
      </c>
      <c r="E30" s="9">
        <v>0</v>
      </c>
      <c r="F30" s="9">
        <v>0</v>
      </c>
      <c r="G30" s="9">
        <v>70</v>
      </c>
      <c r="H30" s="9">
        <v>219</v>
      </c>
      <c r="I30" s="9">
        <v>273</v>
      </c>
      <c r="J30" s="9">
        <v>281</v>
      </c>
      <c r="K30" s="9">
        <v>71</v>
      </c>
      <c r="L30" s="9">
        <v>18</v>
      </c>
      <c r="M30" s="90">
        <v>0</v>
      </c>
    </row>
    <row r="31" spans="1:13" s="34" customFormat="1" ht="15" customHeight="1">
      <c r="A31" s="477"/>
      <c r="B31" s="18" t="s">
        <v>2533</v>
      </c>
      <c r="C31" s="8" t="s">
        <v>2530</v>
      </c>
      <c r="D31" s="9">
        <v>720</v>
      </c>
      <c r="E31" s="9">
        <v>0</v>
      </c>
      <c r="F31" s="9">
        <v>2</v>
      </c>
      <c r="G31" s="9">
        <v>35</v>
      </c>
      <c r="H31" s="9">
        <v>90</v>
      </c>
      <c r="I31" s="9">
        <v>185</v>
      </c>
      <c r="J31" s="9">
        <v>263</v>
      </c>
      <c r="K31" s="9">
        <v>115</v>
      </c>
      <c r="L31" s="9">
        <v>23</v>
      </c>
      <c r="M31" s="90">
        <v>7</v>
      </c>
    </row>
    <row r="32" spans="1:13" s="34" customFormat="1" ht="15" customHeight="1">
      <c r="A32" s="448"/>
      <c r="B32" s="17" t="s">
        <v>2532</v>
      </c>
      <c r="C32" s="8" t="s">
        <v>2528</v>
      </c>
      <c r="D32" s="21">
        <v>518</v>
      </c>
      <c r="E32" s="21">
        <v>0</v>
      </c>
      <c r="F32" s="21">
        <v>1</v>
      </c>
      <c r="G32" s="21">
        <v>28</v>
      </c>
      <c r="H32" s="21">
        <v>99</v>
      </c>
      <c r="I32" s="21">
        <v>142</v>
      </c>
      <c r="J32" s="21">
        <v>170</v>
      </c>
      <c r="K32" s="21">
        <v>63</v>
      </c>
      <c r="L32" s="21">
        <v>15</v>
      </c>
      <c r="M32" s="91">
        <v>0</v>
      </c>
    </row>
    <row r="33" spans="1:13" s="34" customFormat="1" ht="15" customHeight="1">
      <c r="A33" s="448"/>
      <c r="B33" s="18" t="s">
        <v>2531</v>
      </c>
      <c r="C33" s="8" t="s">
        <v>2530</v>
      </c>
      <c r="D33" s="21">
        <v>1078</v>
      </c>
      <c r="E33" s="21">
        <v>0</v>
      </c>
      <c r="F33" s="21">
        <v>0</v>
      </c>
      <c r="G33" s="21">
        <v>24</v>
      </c>
      <c r="H33" s="21">
        <v>167</v>
      </c>
      <c r="I33" s="21">
        <v>251</v>
      </c>
      <c r="J33" s="21">
        <v>388</v>
      </c>
      <c r="K33" s="21">
        <v>179</v>
      </c>
      <c r="L33" s="21">
        <v>60</v>
      </c>
      <c r="M33" s="91">
        <v>9</v>
      </c>
    </row>
    <row r="34" spans="1:13" s="34" customFormat="1" ht="15" customHeight="1" thickBot="1">
      <c r="A34" s="478"/>
      <c r="B34" s="19" t="s">
        <v>2529</v>
      </c>
      <c r="C34" s="8" t="s">
        <v>2528</v>
      </c>
      <c r="D34" s="10">
        <v>576</v>
      </c>
      <c r="E34" s="10">
        <v>0</v>
      </c>
      <c r="F34" s="10">
        <v>1</v>
      </c>
      <c r="G34" s="10">
        <v>20</v>
      </c>
      <c r="H34" s="10">
        <v>109</v>
      </c>
      <c r="I34" s="10">
        <v>157</v>
      </c>
      <c r="J34" s="10">
        <v>192</v>
      </c>
      <c r="K34" s="10">
        <v>85</v>
      </c>
      <c r="L34" s="10">
        <v>12</v>
      </c>
      <c r="M34" s="92">
        <v>0</v>
      </c>
    </row>
    <row r="35" spans="1:13" s="34" customFormat="1" ht="15" customHeight="1">
      <c r="A35" s="436" t="s">
        <v>2545</v>
      </c>
      <c r="B35" s="16" t="s">
        <v>2543</v>
      </c>
      <c r="C35" s="6" t="s">
        <v>2530</v>
      </c>
      <c r="D35" s="35">
        <f t="shared" ref="D35:D62" si="14">SUM(E35:M35)</f>
        <v>81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0</v>
      </c>
      <c r="H35" s="35">
        <f t="shared" si="15"/>
        <v>0</v>
      </c>
      <c r="I35" s="35">
        <f t="shared" si="15"/>
        <v>21</v>
      </c>
      <c r="J35" s="35">
        <f t="shared" si="15"/>
        <v>28</v>
      </c>
      <c r="K35" s="35">
        <f t="shared" si="15"/>
        <v>13</v>
      </c>
      <c r="L35" s="35">
        <f t="shared" si="15"/>
        <v>11</v>
      </c>
      <c r="M35" s="35">
        <f t="shared" si="15"/>
        <v>8</v>
      </c>
    </row>
    <row r="36" spans="1:13" s="34" customFormat="1" ht="15" customHeight="1">
      <c r="A36" s="437"/>
      <c r="B36" s="17" t="s">
        <v>2542</v>
      </c>
      <c r="C36" s="8" t="s">
        <v>2528</v>
      </c>
      <c r="D36" s="35">
        <f t="shared" si="14"/>
        <v>59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2</v>
      </c>
      <c r="I36" s="35">
        <f t="shared" si="16"/>
        <v>16</v>
      </c>
      <c r="J36" s="35">
        <f t="shared" si="16"/>
        <v>15</v>
      </c>
      <c r="K36" s="35">
        <f t="shared" si="16"/>
        <v>15</v>
      </c>
      <c r="L36" s="35">
        <f t="shared" si="16"/>
        <v>10</v>
      </c>
      <c r="M36" s="35">
        <f t="shared" si="16"/>
        <v>1</v>
      </c>
    </row>
    <row r="37" spans="1:13" s="34" customFormat="1" ht="15" customHeight="1">
      <c r="A37" s="437"/>
      <c r="B37" s="18" t="s">
        <v>2541</v>
      </c>
      <c r="C37" s="8" t="s">
        <v>2530</v>
      </c>
      <c r="D37" s="35">
        <f t="shared" si="14"/>
        <v>28</v>
      </c>
      <c r="E37" s="35">
        <v>0</v>
      </c>
      <c r="F37" s="35">
        <v>0</v>
      </c>
      <c r="G37" s="35">
        <v>0</v>
      </c>
      <c r="H37" s="35">
        <v>0</v>
      </c>
      <c r="I37" s="35">
        <v>8</v>
      </c>
      <c r="J37" s="35">
        <v>5</v>
      </c>
      <c r="K37" s="35">
        <v>5</v>
      </c>
      <c r="L37" s="35">
        <v>7</v>
      </c>
      <c r="M37" s="35">
        <v>3</v>
      </c>
    </row>
    <row r="38" spans="1:13" s="34" customFormat="1" ht="15" customHeight="1">
      <c r="A38" s="437"/>
      <c r="B38" s="17" t="s">
        <v>2540</v>
      </c>
      <c r="C38" s="8" t="s">
        <v>2528</v>
      </c>
      <c r="D38" s="35">
        <f t="shared" si="14"/>
        <v>29</v>
      </c>
      <c r="E38" s="35">
        <v>0</v>
      </c>
      <c r="F38" s="35">
        <v>0</v>
      </c>
      <c r="G38" s="35">
        <v>0</v>
      </c>
      <c r="H38" s="35">
        <v>1</v>
      </c>
      <c r="I38" s="35">
        <v>8</v>
      </c>
      <c r="J38" s="35">
        <v>9</v>
      </c>
      <c r="K38" s="35">
        <v>6</v>
      </c>
      <c r="L38" s="35">
        <v>5</v>
      </c>
      <c r="M38" s="35">
        <v>0</v>
      </c>
    </row>
    <row r="39" spans="1:13" s="34" customFormat="1" ht="15" customHeight="1">
      <c r="A39" s="437"/>
      <c r="B39" s="18" t="s">
        <v>2539</v>
      </c>
      <c r="C39" s="8" t="s">
        <v>2530</v>
      </c>
      <c r="D39" s="35">
        <f t="shared" si="14"/>
        <v>33</v>
      </c>
      <c r="E39" s="35">
        <v>0</v>
      </c>
      <c r="F39" s="35">
        <v>0</v>
      </c>
      <c r="G39" s="35">
        <v>0</v>
      </c>
      <c r="H39" s="35">
        <v>0</v>
      </c>
      <c r="I39" s="35">
        <v>9</v>
      </c>
      <c r="J39" s="35">
        <v>10</v>
      </c>
      <c r="K39" s="35">
        <v>6</v>
      </c>
      <c r="L39" s="35">
        <v>4</v>
      </c>
      <c r="M39" s="35">
        <v>4</v>
      </c>
    </row>
    <row r="40" spans="1:13" s="34" customFormat="1" ht="15" customHeight="1">
      <c r="A40" s="437"/>
      <c r="B40" s="17" t="s">
        <v>2538</v>
      </c>
      <c r="C40" s="8" t="s">
        <v>2528</v>
      </c>
      <c r="D40" s="35">
        <f t="shared" si="14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3</v>
      </c>
      <c r="J40" s="35">
        <v>3</v>
      </c>
      <c r="K40" s="35">
        <v>7</v>
      </c>
      <c r="L40" s="35">
        <v>5</v>
      </c>
      <c r="M40" s="35">
        <v>1</v>
      </c>
    </row>
    <row r="41" spans="1:13" s="34" customFormat="1" ht="15" customHeight="1">
      <c r="A41" s="437"/>
      <c r="B41" s="18" t="s">
        <v>2537</v>
      </c>
      <c r="C41" s="8" t="s">
        <v>2530</v>
      </c>
      <c r="D41" s="35">
        <f t="shared" si="14"/>
        <v>8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2536</v>
      </c>
      <c r="C42" s="8" t="s">
        <v>2528</v>
      </c>
      <c r="D42" s="35">
        <f t="shared" si="14"/>
        <v>8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3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2535</v>
      </c>
      <c r="C43" s="8" t="s">
        <v>2530</v>
      </c>
      <c r="D43" s="35">
        <f t="shared" si="14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9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2534</v>
      </c>
      <c r="C44" s="8" t="s">
        <v>2528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2533</v>
      </c>
      <c r="C45" s="8" t="s">
        <v>2530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2532</v>
      </c>
      <c r="C46" s="8" t="s">
        <v>2528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2531</v>
      </c>
      <c r="C47" s="8" t="s">
        <v>2530</v>
      </c>
      <c r="D47" s="35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34" customFormat="1" ht="15" customHeight="1" thickBot="1">
      <c r="A48" s="438"/>
      <c r="B48" s="19" t="s">
        <v>2529</v>
      </c>
      <c r="C48" s="8" t="s">
        <v>2528</v>
      </c>
      <c r="D48" s="35">
        <f t="shared" si="14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s="34" customFormat="1" ht="15" customHeight="1">
      <c r="A49" s="437" t="s">
        <v>2544</v>
      </c>
      <c r="B49" s="20" t="s">
        <v>2543</v>
      </c>
      <c r="C49" s="11" t="s">
        <v>2530</v>
      </c>
      <c r="D49" s="35">
        <f t="shared" si="14"/>
        <v>258</v>
      </c>
      <c r="E49" s="39">
        <f t="shared" ref="E49:M49" si="17">SUM(E51,E53,E55,E57,E59,E61)</f>
        <v>0</v>
      </c>
      <c r="F49" s="39">
        <f t="shared" si="17"/>
        <v>0</v>
      </c>
      <c r="G49" s="39">
        <f t="shared" si="17"/>
        <v>1</v>
      </c>
      <c r="H49" s="39">
        <f t="shared" si="17"/>
        <v>6</v>
      </c>
      <c r="I49" s="39">
        <f t="shared" si="17"/>
        <v>26</v>
      </c>
      <c r="J49" s="39">
        <f t="shared" si="17"/>
        <v>124</v>
      </c>
      <c r="K49" s="39">
        <f t="shared" si="17"/>
        <v>62</v>
      </c>
      <c r="L49" s="39">
        <f t="shared" si="17"/>
        <v>23</v>
      </c>
      <c r="M49" s="39">
        <f t="shared" si="17"/>
        <v>16</v>
      </c>
    </row>
    <row r="50" spans="1:13" s="34" customFormat="1" ht="15" customHeight="1">
      <c r="A50" s="437"/>
      <c r="B50" s="17" t="s">
        <v>2542</v>
      </c>
      <c r="C50" s="8" t="s">
        <v>2528</v>
      </c>
      <c r="D50" s="35">
        <f t="shared" si="14"/>
        <v>153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3</v>
      </c>
      <c r="H50" s="39">
        <f t="shared" si="18"/>
        <v>10</v>
      </c>
      <c r="I50" s="39">
        <f t="shared" si="18"/>
        <v>25</v>
      </c>
      <c r="J50" s="39">
        <f t="shared" si="18"/>
        <v>58</v>
      </c>
      <c r="K50" s="39">
        <f t="shared" si="18"/>
        <v>38</v>
      </c>
      <c r="L50" s="39">
        <f t="shared" si="18"/>
        <v>11</v>
      </c>
      <c r="M50" s="39">
        <f t="shared" si="18"/>
        <v>8</v>
      </c>
    </row>
    <row r="51" spans="1:13" s="34" customFormat="1" ht="15" customHeight="1">
      <c r="A51" s="437"/>
      <c r="B51" s="18" t="s">
        <v>2541</v>
      </c>
      <c r="C51" s="8" t="s">
        <v>2530</v>
      </c>
      <c r="D51" s="35">
        <f t="shared" si="14"/>
        <v>106</v>
      </c>
      <c r="E51" s="35">
        <v>0</v>
      </c>
      <c r="F51" s="35">
        <v>0</v>
      </c>
      <c r="G51" s="35">
        <v>0</v>
      </c>
      <c r="H51" s="35">
        <v>1</v>
      </c>
      <c r="I51" s="35">
        <v>14</v>
      </c>
      <c r="J51" s="35">
        <v>41</v>
      </c>
      <c r="K51" s="35">
        <v>32</v>
      </c>
      <c r="L51" s="35">
        <v>8</v>
      </c>
      <c r="M51" s="35">
        <v>10</v>
      </c>
    </row>
    <row r="52" spans="1:13" s="34" customFormat="1" ht="15" customHeight="1">
      <c r="A52" s="437"/>
      <c r="B52" s="17" t="s">
        <v>2540</v>
      </c>
      <c r="C52" s="8" t="s">
        <v>2528</v>
      </c>
      <c r="D52" s="35">
        <f t="shared" si="14"/>
        <v>67</v>
      </c>
      <c r="E52" s="35">
        <v>0</v>
      </c>
      <c r="F52" s="35">
        <v>0</v>
      </c>
      <c r="G52" s="35">
        <v>1</v>
      </c>
      <c r="H52" s="35">
        <v>3</v>
      </c>
      <c r="I52" s="35">
        <v>15</v>
      </c>
      <c r="J52" s="35">
        <v>20</v>
      </c>
      <c r="K52" s="35">
        <v>17</v>
      </c>
      <c r="L52" s="35">
        <v>6</v>
      </c>
      <c r="M52" s="35">
        <v>5</v>
      </c>
    </row>
    <row r="53" spans="1:13" s="34" customFormat="1" ht="15" customHeight="1">
      <c r="A53" s="437"/>
      <c r="B53" s="18" t="s">
        <v>2539</v>
      </c>
      <c r="C53" s="8" t="s">
        <v>2530</v>
      </c>
      <c r="D53" s="35">
        <f t="shared" si="14"/>
        <v>61</v>
      </c>
      <c r="E53" s="35">
        <v>0</v>
      </c>
      <c r="F53" s="35">
        <v>0</v>
      </c>
      <c r="G53" s="35">
        <v>0</v>
      </c>
      <c r="H53" s="35">
        <v>2</v>
      </c>
      <c r="I53" s="35">
        <v>4</v>
      </c>
      <c r="J53" s="35">
        <v>29</v>
      </c>
      <c r="K53" s="35">
        <v>12</v>
      </c>
      <c r="L53" s="35">
        <v>11</v>
      </c>
      <c r="M53" s="35">
        <v>3</v>
      </c>
    </row>
    <row r="54" spans="1:13" s="34" customFormat="1" ht="15" customHeight="1">
      <c r="A54" s="437"/>
      <c r="B54" s="17" t="s">
        <v>2538</v>
      </c>
      <c r="C54" s="8" t="s">
        <v>2528</v>
      </c>
      <c r="D54" s="35">
        <f t="shared" si="14"/>
        <v>31</v>
      </c>
      <c r="E54" s="35">
        <v>0</v>
      </c>
      <c r="F54" s="35">
        <v>0</v>
      </c>
      <c r="G54" s="35">
        <v>2</v>
      </c>
      <c r="H54" s="35">
        <v>3</v>
      </c>
      <c r="I54" s="35">
        <v>4</v>
      </c>
      <c r="J54" s="35">
        <v>12</v>
      </c>
      <c r="K54" s="35">
        <v>7</v>
      </c>
      <c r="L54" s="35">
        <v>1</v>
      </c>
      <c r="M54" s="35">
        <v>2</v>
      </c>
    </row>
    <row r="55" spans="1:13" s="34" customFormat="1" ht="15" customHeight="1">
      <c r="A55" s="437"/>
      <c r="B55" s="18" t="s">
        <v>2537</v>
      </c>
      <c r="C55" s="8" t="s">
        <v>2530</v>
      </c>
      <c r="D55" s="35">
        <f t="shared" si="14"/>
        <v>30</v>
      </c>
      <c r="E55" s="35">
        <v>0</v>
      </c>
      <c r="F55" s="35">
        <v>0</v>
      </c>
      <c r="G55" s="35">
        <v>0</v>
      </c>
      <c r="H55" s="35">
        <v>1</v>
      </c>
      <c r="I55" s="35">
        <v>4</v>
      </c>
      <c r="J55" s="35">
        <v>17</v>
      </c>
      <c r="K55" s="35">
        <v>5</v>
      </c>
      <c r="L55" s="35">
        <v>1</v>
      </c>
      <c r="M55" s="35">
        <v>2</v>
      </c>
    </row>
    <row r="56" spans="1:13" s="34" customFormat="1" ht="15" customHeight="1">
      <c r="A56" s="437"/>
      <c r="B56" s="17" t="s">
        <v>2536</v>
      </c>
      <c r="C56" s="8" t="s">
        <v>2528</v>
      </c>
      <c r="D56" s="35">
        <f t="shared" si="14"/>
        <v>36</v>
      </c>
      <c r="E56" s="35">
        <v>0</v>
      </c>
      <c r="F56" s="35">
        <v>0</v>
      </c>
      <c r="G56" s="35">
        <v>0</v>
      </c>
      <c r="H56" s="35">
        <v>2</v>
      </c>
      <c r="I56" s="35">
        <v>4</v>
      </c>
      <c r="J56" s="35">
        <v>16</v>
      </c>
      <c r="K56" s="35">
        <v>9</v>
      </c>
      <c r="L56" s="35">
        <v>4</v>
      </c>
      <c r="M56" s="35">
        <v>1</v>
      </c>
    </row>
    <row r="57" spans="1:13" s="34" customFormat="1" ht="15" customHeight="1">
      <c r="A57" s="437"/>
      <c r="B57" s="18" t="s">
        <v>2535</v>
      </c>
      <c r="C57" s="8" t="s">
        <v>2530</v>
      </c>
      <c r="D57" s="35">
        <f t="shared" si="14"/>
        <v>32</v>
      </c>
      <c r="E57" s="35">
        <v>0</v>
      </c>
      <c r="F57" s="35">
        <v>0</v>
      </c>
      <c r="G57" s="35">
        <v>0</v>
      </c>
      <c r="H57" s="35">
        <v>1</v>
      </c>
      <c r="I57" s="35">
        <v>3</v>
      </c>
      <c r="J57" s="35">
        <v>20</v>
      </c>
      <c r="K57" s="35">
        <v>7</v>
      </c>
      <c r="L57" s="35">
        <v>0</v>
      </c>
      <c r="M57" s="35">
        <v>1</v>
      </c>
    </row>
    <row r="58" spans="1:13" s="34" customFormat="1" ht="15" customHeight="1">
      <c r="A58" s="437"/>
      <c r="B58" s="17" t="s">
        <v>2534</v>
      </c>
      <c r="C58" s="8" t="s">
        <v>2528</v>
      </c>
      <c r="D58" s="35">
        <f t="shared" si="14"/>
        <v>13</v>
      </c>
      <c r="E58" s="35">
        <v>0</v>
      </c>
      <c r="F58" s="35">
        <v>0</v>
      </c>
      <c r="G58" s="35">
        <v>0</v>
      </c>
      <c r="H58" s="35">
        <v>1</v>
      </c>
      <c r="I58" s="35">
        <v>2</v>
      </c>
      <c r="J58" s="35">
        <v>7</v>
      </c>
      <c r="K58" s="35">
        <v>3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2533</v>
      </c>
      <c r="C59" s="8" t="s">
        <v>2530</v>
      </c>
      <c r="D59" s="35">
        <f t="shared" si="14"/>
        <v>29</v>
      </c>
      <c r="E59" s="35">
        <v>0</v>
      </c>
      <c r="F59" s="35">
        <v>0</v>
      </c>
      <c r="G59" s="35">
        <v>1</v>
      </c>
      <c r="H59" s="35">
        <v>1</v>
      </c>
      <c r="I59" s="35">
        <v>1</v>
      </c>
      <c r="J59" s="35">
        <v>17</v>
      </c>
      <c r="K59" s="35">
        <v>6</v>
      </c>
      <c r="L59" s="35">
        <v>3</v>
      </c>
      <c r="M59" s="35">
        <v>0</v>
      </c>
    </row>
    <row r="60" spans="1:13" s="34" customFormat="1" ht="15" customHeight="1">
      <c r="A60" s="437"/>
      <c r="B60" s="17" t="s">
        <v>2532</v>
      </c>
      <c r="C60" s="8" t="s">
        <v>2528</v>
      </c>
      <c r="D60" s="35">
        <f t="shared" si="14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</row>
    <row r="61" spans="1:13" s="34" customFormat="1" ht="15" customHeight="1">
      <c r="A61" s="437"/>
      <c r="B61" s="18" t="s">
        <v>2531</v>
      </c>
      <c r="C61" s="8" t="s">
        <v>2530</v>
      </c>
      <c r="D61" s="35">
        <f t="shared" si="14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2529</v>
      </c>
      <c r="C62" s="8" t="s">
        <v>2528</v>
      </c>
      <c r="D62" s="35">
        <f t="shared" si="14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2527</v>
      </c>
      <c r="F63" s="24"/>
    </row>
    <row r="64" spans="1:13" s="14" customFormat="1" ht="14.25">
      <c r="A64" s="30" t="s">
        <v>2526</v>
      </c>
      <c r="F64" s="24"/>
    </row>
    <row r="65" spans="1:6" s="14" customFormat="1" ht="14.25">
      <c r="A65" s="30" t="s">
        <v>2525</v>
      </c>
      <c r="B65" s="31"/>
      <c r="C65" s="31"/>
      <c r="F65" s="24"/>
    </row>
    <row r="66" spans="1:6" s="14" customFormat="1" ht="14.25">
      <c r="A66" s="30" t="s">
        <v>2524</v>
      </c>
      <c r="F66" s="24"/>
    </row>
    <row r="67" spans="1:6" s="14" customFormat="1" ht="14.25">
      <c r="A67" s="30" t="s">
        <v>2523</v>
      </c>
      <c r="F67" s="24"/>
    </row>
    <row r="68" spans="1:6" s="15" customFormat="1" ht="14.25">
      <c r="A68" s="30" t="s">
        <v>2522</v>
      </c>
      <c r="B68" s="32"/>
      <c r="C68" s="32"/>
      <c r="F68" s="24"/>
    </row>
    <row r="69" spans="1:6">
      <c r="A69" s="13"/>
    </row>
    <row r="70" spans="1:6">
      <c r="A70" s="13"/>
    </row>
    <row r="71" spans="1:6">
      <c r="A71" s="13"/>
    </row>
    <row r="72" spans="1:6">
      <c r="A72" s="13"/>
    </row>
    <row r="73" spans="1:6">
      <c r="A73" s="13"/>
    </row>
    <row r="74" spans="1:6">
      <c r="A74" s="13"/>
    </row>
    <row r="75" spans="1:6">
      <c r="A75" s="13"/>
    </row>
    <row r="76" spans="1:6">
      <c r="A76" s="13"/>
    </row>
  </sheetData>
  <mergeCells count="13">
    <mergeCell ref="B4:K4"/>
    <mergeCell ref="L4:M4"/>
    <mergeCell ref="A1:M1"/>
    <mergeCell ref="A2:M2"/>
    <mergeCell ref="B3:K3"/>
    <mergeCell ref="L3:M3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76"/>
  <sheetViews>
    <sheetView workbookViewId="0">
      <selection sqref="A1:M1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10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2520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12</v>
      </c>
      <c r="M3" s="452"/>
    </row>
    <row r="4" spans="1:13" s="34" customFormat="1" ht="17.25" thickBot="1">
      <c r="A4" s="2"/>
      <c r="B4" s="453" t="s">
        <v>2521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13</v>
      </c>
      <c r="M4" s="479"/>
    </row>
    <row r="5" spans="1:13" s="34" customFormat="1">
      <c r="A5" s="439" t="s">
        <v>14</v>
      </c>
      <c r="B5" s="472"/>
      <c r="C5" s="456" t="s">
        <v>15</v>
      </c>
      <c r="D5" s="474" t="s">
        <v>16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 t="s">
        <v>25</v>
      </c>
      <c r="M6" s="88" t="s">
        <v>26</v>
      </c>
    </row>
    <row r="7" spans="1:13" s="34" customFormat="1" ht="15" customHeight="1">
      <c r="A7" s="448" t="s">
        <v>27</v>
      </c>
      <c r="B7" s="16" t="s">
        <v>28</v>
      </c>
      <c r="C7" s="6" t="s">
        <v>29</v>
      </c>
      <c r="D7" s="7">
        <f t="shared" ref="D7:M20" si="0">D21+D35+D49</f>
        <v>20853</v>
      </c>
      <c r="E7" s="7">
        <f t="shared" si="0"/>
        <v>0</v>
      </c>
      <c r="F7" s="7">
        <f t="shared" si="0"/>
        <v>9</v>
      </c>
      <c r="G7" s="7">
        <f t="shared" si="0"/>
        <v>762</v>
      </c>
      <c r="H7" s="160">
        <f t="shared" si="0"/>
        <v>3970</v>
      </c>
      <c r="I7" s="160">
        <f t="shared" si="0"/>
        <v>7141</v>
      </c>
      <c r="J7" s="160">
        <f t="shared" si="0"/>
        <v>5916</v>
      </c>
      <c r="K7" s="160">
        <f t="shared" si="0"/>
        <v>2302</v>
      </c>
      <c r="L7" s="160">
        <f t="shared" si="0"/>
        <v>659</v>
      </c>
      <c r="M7" s="89">
        <f t="shared" si="0"/>
        <v>94</v>
      </c>
    </row>
    <row r="8" spans="1:13" s="34" customFormat="1" ht="15" customHeight="1">
      <c r="A8" s="437"/>
      <c r="B8" s="17" t="s">
        <v>30</v>
      </c>
      <c r="C8" s="8" t="s">
        <v>31</v>
      </c>
      <c r="D8" s="9">
        <f t="shared" si="0"/>
        <v>10278</v>
      </c>
      <c r="E8" s="9">
        <f t="shared" si="0"/>
        <v>0</v>
      </c>
      <c r="F8" s="9">
        <f t="shared" si="0"/>
        <v>23</v>
      </c>
      <c r="G8" s="9">
        <f t="shared" si="0"/>
        <v>508</v>
      </c>
      <c r="H8" s="159">
        <f t="shared" si="0"/>
        <v>1778</v>
      </c>
      <c r="I8" s="159">
        <f t="shared" si="0"/>
        <v>3028</v>
      </c>
      <c r="J8" s="159">
        <f t="shared" si="0"/>
        <v>3221</v>
      </c>
      <c r="K8" s="159">
        <f t="shared" si="0"/>
        <v>1382</v>
      </c>
      <c r="L8" s="159">
        <f t="shared" si="0"/>
        <v>314</v>
      </c>
      <c r="M8" s="90">
        <f t="shared" si="0"/>
        <v>24</v>
      </c>
    </row>
    <row r="9" spans="1:13" s="34" customFormat="1" ht="15" customHeight="1">
      <c r="A9" s="437"/>
      <c r="B9" s="18" t="s">
        <v>32</v>
      </c>
      <c r="C9" s="8" t="s">
        <v>29</v>
      </c>
      <c r="D9" s="9">
        <f t="shared" si="0"/>
        <v>12376</v>
      </c>
      <c r="E9" s="9">
        <f t="shared" si="0"/>
        <v>0</v>
      </c>
      <c r="F9" s="9">
        <f t="shared" si="0"/>
        <v>5</v>
      </c>
      <c r="G9" s="9">
        <f t="shared" si="0"/>
        <v>569</v>
      </c>
      <c r="H9" s="159">
        <f t="shared" si="0"/>
        <v>2721</v>
      </c>
      <c r="I9" s="159">
        <f t="shared" si="0"/>
        <v>5027</v>
      </c>
      <c r="J9" s="159">
        <f t="shared" si="0"/>
        <v>2877</v>
      </c>
      <c r="K9" s="159">
        <f t="shared" si="0"/>
        <v>912</v>
      </c>
      <c r="L9" s="159">
        <f t="shared" si="0"/>
        <v>232</v>
      </c>
      <c r="M9" s="90">
        <f t="shared" si="0"/>
        <v>33</v>
      </c>
    </row>
    <row r="10" spans="1:13" s="34" customFormat="1" ht="15" customHeight="1">
      <c r="A10" s="437"/>
      <c r="B10" s="17" t="s">
        <v>33</v>
      </c>
      <c r="C10" s="8" t="s">
        <v>31</v>
      </c>
      <c r="D10" s="9">
        <f t="shared" si="0"/>
        <v>5091</v>
      </c>
      <c r="E10" s="9">
        <f t="shared" si="0"/>
        <v>0</v>
      </c>
      <c r="F10" s="9">
        <f t="shared" si="0"/>
        <v>7</v>
      </c>
      <c r="G10" s="9">
        <f t="shared" si="0"/>
        <v>310</v>
      </c>
      <c r="H10" s="159">
        <f t="shared" si="0"/>
        <v>853</v>
      </c>
      <c r="I10" s="159">
        <f t="shared" si="0"/>
        <v>1716</v>
      </c>
      <c r="J10" s="159">
        <f t="shared" si="0"/>
        <v>1406</v>
      </c>
      <c r="K10" s="159">
        <f t="shared" si="0"/>
        <v>633</v>
      </c>
      <c r="L10" s="159">
        <f t="shared" si="0"/>
        <v>153</v>
      </c>
      <c r="M10" s="90">
        <f t="shared" si="0"/>
        <v>13</v>
      </c>
    </row>
    <row r="11" spans="1:13" s="34" customFormat="1" ht="15" customHeight="1">
      <c r="A11" s="437"/>
      <c r="B11" s="18" t="s">
        <v>34</v>
      </c>
      <c r="C11" s="8" t="s">
        <v>29</v>
      </c>
      <c r="D11" s="9">
        <f t="shared" si="0"/>
        <v>3321</v>
      </c>
      <c r="E11" s="9">
        <f t="shared" si="0"/>
        <v>0</v>
      </c>
      <c r="F11" s="9">
        <f t="shared" si="0"/>
        <v>2</v>
      </c>
      <c r="G11" s="9">
        <f t="shared" si="0"/>
        <v>62</v>
      </c>
      <c r="H11" s="159">
        <f t="shared" si="0"/>
        <v>489</v>
      </c>
      <c r="I11" s="159">
        <f t="shared" si="0"/>
        <v>914</v>
      </c>
      <c r="J11" s="159">
        <f t="shared" si="0"/>
        <v>1120</v>
      </c>
      <c r="K11" s="159">
        <f t="shared" si="0"/>
        <v>536</v>
      </c>
      <c r="L11" s="159">
        <f t="shared" si="0"/>
        <v>174</v>
      </c>
      <c r="M11" s="90">
        <f t="shared" si="0"/>
        <v>24</v>
      </c>
    </row>
    <row r="12" spans="1:13" s="34" customFormat="1" ht="15" customHeight="1">
      <c r="A12" s="437"/>
      <c r="B12" s="17" t="s">
        <v>35</v>
      </c>
      <c r="C12" s="8" t="s">
        <v>31</v>
      </c>
      <c r="D12" s="9">
        <f t="shared" si="0"/>
        <v>1878</v>
      </c>
      <c r="E12" s="9">
        <f t="shared" si="0"/>
        <v>0</v>
      </c>
      <c r="F12" s="9">
        <f t="shared" si="0"/>
        <v>13</v>
      </c>
      <c r="G12" s="9">
        <f t="shared" si="0"/>
        <v>55</v>
      </c>
      <c r="H12" s="159">
        <f t="shared" si="0"/>
        <v>291</v>
      </c>
      <c r="I12" s="159">
        <f t="shared" si="0"/>
        <v>467</v>
      </c>
      <c r="J12" s="159">
        <f t="shared" si="0"/>
        <v>673</v>
      </c>
      <c r="K12" s="159">
        <f t="shared" si="0"/>
        <v>311</v>
      </c>
      <c r="L12" s="159">
        <f t="shared" si="0"/>
        <v>59</v>
      </c>
      <c r="M12" s="90">
        <f t="shared" si="0"/>
        <v>9</v>
      </c>
    </row>
    <row r="13" spans="1:13" s="34" customFormat="1" ht="15" customHeight="1">
      <c r="A13" s="437"/>
      <c r="B13" s="18" t="s">
        <v>36</v>
      </c>
      <c r="C13" s="8" t="s">
        <v>29</v>
      </c>
      <c r="D13" s="9">
        <f t="shared" si="0"/>
        <v>1968</v>
      </c>
      <c r="E13" s="9">
        <f t="shared" si="0"/>
        <v>0</v>
      </c>
      <c r="F13" s="9">
        <f t="shared" si="0"/>
        <v>0</v>
      </c>
      <c r="G13" s="9">
        <f t="shared" si="0"/>
        <v>44</v>
      </c>
      <c r="H13" s="159">
        <f t="shared" si="0"/>
        <v>291</v>
      </c>
      <c r="I13" s="159">
        <f t="shared" si="0"/>
        <v>417</v>
      </c>
      <c r="J13" s="159">
        <f t="shared" si="0"/>
        <v>736</v>
      </c>
      <c r="K13" s="159">
        <f t="shared" si="0"/>
        <v>350</v>
      </c>
      <c r="L13" s="159">
        <f t="shared" si="0"/>
        <v>117</v>
      </c>
      <c r="M13" s="90">
        <f t="shared" si="0"/>
        <v>13</v>
      </c>
    </row>
    <row r="14" spans="1:13" s="34" customFormat="1" ht="15" customHeight="1">
      <c r="A14" s="437"/>
      <c r="B14" s="17" t="s">
        <v>37</v>
      </c>
      <c r="C14" s="8" t="s">
        <v>31</v>
      </c>
      <c r="D14" s="9">
        <f t="shared" si="0"/>
        <v>1276</v>
      </c>
      <c r="E14" s="9">
        <f t="shared" si="0"/>
        <v>0</v>
      </c>
      <c r="F14" s="9">
        <f t="shared" si="0"/>
        <v>0</v>
      </c>
      <c r="G14" s="9">
        <f t="shared" si="0"/>
        <v>27</v>
      </c>
      <c r="H14" s="159">
        <f t="shared" si="0"/>
        <v>208</v>
      </c>
      <c r="I14" s="159">
        <f t="shared" si="0"/>
        <v>272</v>
      </c>
      <c r="J14" s="159">
        <f t="shared" si="0"/>
        <v>495</v>
      </c>
      <c r="K14" s="159">
        <f t="shared" si="0"/>
        <v>210</v>
      </c>
      <c r="L14" s="159">
        <f t="shared" si="0"/>
        <v>62</v>
      </c>
      <c r="M14" s="90">
        <f t="shared" si="0"/>
        <v>2</v>
      </c>
    </row>
    <row r="15" spans="1:13" s="34" customFormat="1" ht="15" customHeight="1">
      <c r="A15" s="437"/>
      <c r="B15" s="18" t="s">
        <v>38</v>
      </c>
      <c r="C15" s="8" t="s">
        <v>29</v>
      </c>
      <c r="D15" s="9">
        <f t="shared" si="0"/>
        <v>1384</v>
      </c>
      <c r="E15" s="9">
        <f t="shared" si="0"/>
        <v>0</v>
      </c>
      <c r="F15" s="9">
        <f t="shared" si="0"/>
        <v>1</v>
      </c>
      <c r="G15" s="9">
        <f t="shared" si="0"/>
        <v>34</v>
      </c>
      <c r="H15" s="159">
        <f t="shared" si="0"/>
        <v>218</v>
      </c>
      <c r="I15" s="159">
        <f t="shared" si="0"/>
        <v>347</v>
      </c>
      <c r="J15" s="159">
        <f t="shared" si="0"/>
        <v>513</v>
      </c>
      <c r="K15" s="159">
        <f t="shared" si="0"/>
        <v>210</v>
      </c>
      <c r="L15" s="159">
        <f t="shared" si="0"/>
        <v>53</v>
      </c>
      <c r="M15" s="90">
        <f t="shared" si="0"/>
        <v>8</v>
      </c>
    </row>
    <row r="16" spans="1:13" s="34" customFormat="1" ht="15" customHeight="1">
      <c r="A16" s="437"/>
      <c r="B16" s="17" t="s">
        <v>39</v>
      </c>
      <c r="C16" s="8" t="s">
        <v>31</v>
      </c>
      <c r="D16" s="9">
        <f t="shared" si="0"/>
        <v>970</v>
      </c>
      <c r="E16" s="9">
        <f t="shared" si="0"/>
        <v>0</v>
      </c>
      <c r="F16" s="9">
        <f t="shared" si="0"/>
        <v>0</v>
      </c>
      <c r="G16" s="9">
        <f t="shared" si="0"/>
        <v>72</v>
      </c>
      <c r="H16" s="159">
        <f t="shared" si="0"/>
        <v>228</v>
      </c>
      <c r="I16" s="159">
        <f t="shared" si="0"/>
        <v>285</v>
      </c>
      <c r="J16" s="159">
        <f t="shared" si="0"/>
        <v>295</v>
      </c>
      <c r="K16" s="159">
        <f t="shared" si="0"/>
        <v>72</v>
      </c>
      <c r="L16" s="159">
        <f t="shared" si="0"/>
        <v>18</v>
      </c>
      <c r="M16" s="90">
        <f t="shared" si="0"/>
        <v>0</v>
      </c>
    </row>
    <row r="17" spans="1:13" s="34" customFormat="1" ht="15" customHeight="1">
      <c r="A17" s="437"/>
      <c r="B17" s="18" t="s">
        <v>40</v>
      </c>
      <c r="C17" s="8" t="s">
        <v>29</v>
      </c>
      <c r="D17" s="9">
        <f t="shared" si="0"/>
        <v>731</v>
      </c>
      <c r="E17" s="9">
        <f t="shared" si="0"/>
        <v>0</v>
      </c>
      <c r="F17" s="9">
        <f t="shared" si="0"/>
        <v>1</v>
      </c>
      <c r="G17" s="9">
        <f t="shared" si="0"/>
        <v>28</v>
      </c>
      <c r="H17" s="159">
        <f t="shared" si="0"/>
        <v>92</v>
      </c>
      <c r="I17" s="159">
        <f t="shared" si="0"/>
        <v>182</v>
      </c>
      <c r="J17" s="159">
        <f t="shared" si="0"/>
        <v>274</v>
      </c>
      <c r="K17" s="159">
        <f t="shared" si="0"/>
        <v>123</v>
      </c>
      <c r="L17" s="159">
        <f t="shared" si="0"/>
        <v>24</v>
      </c>
      <c r="M17" s="90">
        <f t="shared" si="0"/>
        <v>7</v>
      </c>
    </row>
    <row r="18" spans="1:13" s="34" customFormat="1" ht="15" customHeight="1">
      <c r="A18" s="437"/>
      <c r="B18" s="17" t="s">
        <v>41</v>
      </c>
      <c r="C18" s="8" t="s">
        <v>31</v>
      </c>
      <c r="D18" s="9">
        <f t="shared" si="0"/>
        <v>504</v>
      </c>
      <c r="E18" s="21">
        <f t="shared" si="0"/>
        <v>0</v>
      </c>
      <c r="F18" s="21">
        <f t="shared" si="0"/>
        <v>1</v>
      </c>
      <c r="G18" s="21">
        <f t="shared" si="0"/>
        <v>23</v>
      </c>
      <c r="H18" s="161">
        <f t="shared" si="0"/>
        <v>97</v>
      </c>
      <c r="I18" s="161">
        <f t="shared" si="0"/>
        <v>135</v>
      </c>
      <c r="J18" s="161">
        <f t="shared" si="0"/>
        <v>166</v>
      </c>
      <c r="K18" s="161">
        <f t="shared" si="0"/>
        <v>72</v>
      </c>
      <c r="L18" s="161">
        <f t="shared" si="0"/>
        <v>10</v>
      </c>
      <c r="M18" s="91">
        <f t="shared" si="0"/>
        <v>0</v>
      </c>
    </row>
    <row r="19" spans="1:13" s="34" customFormat="1" ht="15" customHeight="1">
      <c r="A19" s="437"/>
      <c r="B19" s="18" t="s">
        <v>42</v>
      </c>
      <c r="C19" s="8" t="s">
        <v>29</v>
      </c>
      <c r="D19" s="9">
        <f t="shared" si="0"/>
        <v>1073</v>
      </c>
      <c r="E19" s="21">
        <f t="shared" si="0"/>
        <v>0</v>
      </c>
      <c r="F19" s="21">
        <f t="shared" si="0"/>
        <v>0</v>
      </c>
      <c r="G19" s="21">
        <f t="shared" si="0"/>
        <v>25</v>
      </c>
      <c r="H19" s="161">
        <f t="shared" si="0"/>
        <v>159</v>
      </c>
      <c r="I19" s="161">
        <f t="shared" si="0"/>
        <v>254</v>
      </c>
      <c r="J19" s="161">
        <f t="shared" si="0"/>
        <v>396</v>
      </c>
      <c r="K19" s="161">
        <f t="shared" si="0"/>
        <v>171</v>
      </c>
      <c r="L19" s="161">
        <f t="shared" si="0"/>
        <v>59</v>
      </c>
      <c r="M19" s="91">
        <f t="shared" si="0"/>
        <v>9</v>
      </c>
    </row>
    <row r="20" spans="1:13" s="34" customFormat="1" ht="15" customHeight="1" thickBot="1">
      <c r="A20" s="438"/>
      <c r="B20" s="19" t="s">
        <v>43</v>
      </c>
      <c r="C20" s="8" t="s">
        <v>31</v>
      </c>
      <c r="D20" s="10">
        <f t="shared" si="0"/>
        <v>559</v>
      </c>
      <c r="E20" s="10">
        <f t="shared" si="0"/>
        <v>0</v>
      </c>
      <c r="F20" s="10">
        <f t="shared" si="0"/>
        <v>2</v>
      </c>
      <c r="G20" s="10">
        <f t="shared" si="0"/>
        <v>21</v>
      </c>
      <c r="H20" s="162">
        <f t="shared" si="0"/>
        <v>101</v>
      </c>
      <c r="I20" s="162">
        <f t="shared" si="0"/>
        <v>153</v>
      </c>
      <c r="J20" s="162">
        <f t="shared" si="0"/>
        <v>186</v>
      </c>
      <c r="K20" s="162">
        <f t="shared" si="0"/>
        <v>84</v>
      </c>
      <c r="L20" s="162">
        <f t="shared" si="0"/>
        <v>12</v>
      </c>
      <c r="M20" s="92">
        <f t="shared" si="0"/>
        <v>0</v>
      </c>
    </row>
    <row r="21" spans="1:13" s="34" customFormat="1" ht="15" customHeight="1">
      <c r="A21" s="476" t="s">
        <v>44</v>
      </c>
      <c r="B21" s="16" t="s">
        <v>45</v>
      </c>
      <c r="C21" s="6" t="s">
        <v>29</v>
      </c>
      <c r="D21" s="7">
        <v>20514</v>
      </c>
      <c r="E21" s="7">
        <v>0</v>
      </c>
      <c r="F21" s="7">
        <v>9</v>
      </c>
      <c r="G21" s="7">
        <v>761</v>
      </c>
      <c r="H21" s="160">
        <v>3964</v>
      </c>
      <c r="I21" s="160">
        <v>7094</v>
      </c>
      <c r="J21" s="160">
        <v>5764</v>
      </c>
      <c r="K21" s="160">
        <v>2227</v>
      </c>
      <c r="L21" s="160">
        <v>625</v>
      </c>
      <c r="M21" s="89">
        <v>70</v>
      </c>
    </row>
    <row r="22" spans="1:13" s="34" customFormat="1" ht="15" customHeight="1">
      <c r="A22" s="477"/>
      <c r="B22" s="17" t="s">
        <v>46</v>
      </c>
      <c r="C22" s="8" t="s">
        <v>31</v>
      </c>
      <c r="D22" s="9">
        <v>10066</v>
      </c>
      <c r="E22" s="9">
        <v>0</v>
      </c>
      <c r="F22" s="9">
        <v>23</v>
      </c>
      <c r="G22" s="9">
        <v>505</v>
      </c>
      <c r="H22" s="159">
        <v>1766</v>
      </c>
      <c r="I22" s="159">
        <v>2987</v>
      </c>
      <c r="J22" s="159">
        <v>3148</v>
      </c>
      <c r="K22" s="159">
        <v>1329</v>
      </c>
      <c r="L22" s="159">
        <v>293</v>
      </c>
      <c r="M22" s="90">
        <v>15</v>
      </c>
    </row>
    <row r="23" spans="1:13" s="34" customFormat="1" ht="15" customHeight="1">
      <c r="A23" s="477"/>
      <c r="B23" s="18" t="s">
        <v>32</v>
      </c>
      <c r="C23" s="8" t="s">
        <v>29</v>
      </c>
      <c r="D23" s="9">
        <v>12242</v>
      </c>
      <c r="E23" s="9">
        <v>0</v>
      </c>
      <c r="F23" s="9">
        <v>5</v>
      </c>
      <c r="G23" s="9">
        <v>569</v>
      </c>
      <c r="H23" s="159">
        <v>2720</v>
      </c>
      <c r="I23" s="159">
        <v>5005</v>
      </c>
      <c r="J23" s="159">
        <v>2831</v>
      </c>
      <c r="K23" s="159">
        <v>875</v>
      </c>
      <c r="L23" s="159">
        <v>217</v>
      </c>
      <c r="M23" s="90">
        <v>20</v>
      </c>
    </row>
    <row r="24" spans="1:13" s="34" customFormat="1" ht="15" customHeight="1">
      <c r="A24" s="477"/>
      <c r="B24" s="17" t="s">
        <v>33</v>
      </c>
      <c r="C24" s="8" t="s">
        <v>31</v>
      </c>
      <c r="D24" s="9">
        <v>4995</v>
      </c>
      <c r="E24" s="9">
        <v>0</v>
      </c>
      <c r="F24" s="9">
        <v>7</v>
      </c>
      <c r="G24" s="9">
        <v>309</v>
      </c>
      <c r="H24" s="159">
        <v>849</v>
      </c>
      <c r="I24" s="159">
        <v>1693</v>
      </c>
      <c r="J24" s="159">
        <v>1377</v>
      </c>
      <c r="K24" s="159">
        <v>610</v>
      </c>
      <c r="L24" s="159">
        <v>142</v>
      </c>
      <c r="M24" s="90">
        <v>8</v>
      </c>
    </row>
    <row r="25" spans="1:13" s="34" customFormat="1" ht="15" customHeight="1">
      <c r="A25" s="477"/>
      <c r="B25" s="18" t="s">
        <v>34</v>
      </c>
      <c r="C25" s="8" t="s">
        <v>29</v>
      </c>
      <c r="D25" s="9">
        <v>3227</v>
      </c>
      <c r="E25" s="9">
        <v>0</v>
      </c>
      <c r="F25" s="9">
        <v>2</v>
      </c>
      <c r="G25" s="9">
        <v>62</v>
      </c>
      <c r="H25" s="159">
        <v>487</v>
      </c>
      <c r="I25" s="159">
        <v>901</v>
      </c>
      <c r="J25" s="159">
        <v>1081</v>
      </c>
      <c r="K25" s="159">
        <v>518</v>
      </c>
      <c r="L25" s="159">
        <v>159</v>
      </c>
      <c r="M25" s="90">
        <v>17</v>
      </c>
    </row>
    <row r="26" spans="1:13" s="34" customFormat="1" ht="15" customHeight="1">
      <c r="A26" s="477"/>
      <c r="B26" s="17" t="s">
        <v>35</v>
      </c>
      <c r="C26" s="8" t="s">
        <v>31</v>
      </c>
      <c r="D26" s="9">
        <v>1827</v>
      </c>
      <c r="E26" s="9">
        <v>0</v>
      </c>
      <c r="F26" s="9">
        <v>13</v>
      </c>
      <c r="G26" s="9">
        <v>53</v>
      </c>
      <c r="H26" s="9">
        <v>287</v>
      </c>
      <c r="I26" s="9">
        <v>460</v>
      </c>
      <c r="J26" s="9">
        <v>658</v>
      </c>
      <c r="K26" s="9">
        <v>297</v>
      </c>
      <c r="L26" s="9">
        <v>53</v>
      </c>
      <c r="M26" s="90">
        <v>6</v>
      </c>
    </row>
    <row r="27" spans="1:13" s="34" customFormat="1" ht="15" customHeight="1">
      <c r="A27" s="477"/>
      <c r="B27" s="18" t="s">
        <v>36</v>
      </c>
      <c r="C27" s="8" t="s">
        <v>29</v>
      </c>
      <c r="D27" s="9">
        <v>1930</v>
      </c>
      <c r="E27" s="9">
        <v>0</v>
      </c>
      <c r="F27" s="9">
        <v>0</v>
      </c>
      <c r="G27" s="9">
        <v>44</v>
      </c>
      <c r="H27" s="9">
        <v>290</v>
      </c>
      <c r="I27" s="9">
        <v>411</v>
      </c>
      <c r="J27" s="9">
        <v>715</v>
      </c>
      <c r="K27" s="9">
        <v>344</v>
      </c>
      <c r="L27" s="9">
        <v>116</v>
      </c>
      <c r="M27" s="90">
        <v>10</v>
      </c>
    </row>
    <row r="28" spans="1:13" s="34" customFormat="1" ht="15" customHeight="1">
      <c r="A28" s="477"/>
      <c r="B28" s="17" t="s">
        <v>37</v>
      </c>
      <c r="C28" s="8" t="s">
        <v>31</v>
      </c>
      <c r="D28" s="9">
        <v>1232</v>
      </c>
      <c r="E28" s="9">
        <v>0</v>
      </c>
      <c r="F28" s="9">
        <v>0</v>
      </c>
      <c r="G28" s="9">
        <v>27</v>
      </c>
      <c r="H28" s="9">
        <v>206</v>
      </c>
      <c r="I28" s="9">
        <v>265</v>
      </c>
      <c r="J28" s="9">
        <v>476</v>
      </c>
      <c r="K28" s="9">
        <v>199</v>
      </c>
      <c r="L28" s="9">
        <v>58</v>
      </c>
      <c r="M28" s="90">
        <v>1</v>
      </c>
    </row>
    <row r="29" spans="1:13" s="34" customFormat="1" ht="15" customHeight="1">
      <c r="A29" s="477"/>
      <c r="B29" s="18" t="s">
        <v>38</v>
      </c>
      <c r="C29" s="8" t="s">
        <v>29</v>
      </c>
      <c r="D29" s="9">
        <v>1340</v>
      </c>
      <c r="E29" s="9">
        <v>0</v>
      </c>
      <c r="F29" s="9">
        <v>1</v>
      </c>
      <c r="G29" s="9">
        <v>34</v>
      </c>
      <c r="H29" s="9">
        <v>217</v>
      </c>
      <c r="I29" s="9">
        <v>342</v>
      </c>
      <c r="J29" s="9">
        <v>484</v>
      </c>
      <c r="K29" s="9">
        <v>202</v>
      </c>
      <c r="L29" s="9">
        <v>53</v>
      </c>
      <c r="M29" s="90">
        <v>7</v>
      </c>
    </row>
    <row r="30" spans="1:13" s="34" customFormat="1" ht="15" customHeight="1">
      <c r="A30" s="477"/>
      <c r="B30" s="17" t="s">
        <v>39</v>
      </c>
      <c r="C30" s="8" t="s">
        <v>31</v>
      </c>
      <c r="D30" s="9">
        <v>955</v>
      </c>
      <c r="E30" s="9">
        <v>0</v>
      </c>
      <c r="F30" s="9">
        <v>0</v>
      </c>
      <c r="G30" s="9">
        <v>72</v>
      </c>
      <c r="H30" s="9">
        <v>227</v>
      </c>
      <c r="I30" s="9">
        <v>281</v>
      </c>
      <c r="J30" s="9">
        <v>288</v>
      </c>
      <c r="K30" s="9">
        <v>69</v>
      </c>
      <c r="L30" s="9">
        <v>18</v>
      </c>
      <c r="M30" s="90">
        <v>0</v>
      </c>
    </row>
    <row r="31" spans="1:13" s="34" customFormat="1" ht="15" customHeight="1">
      <c r="A31" s="477"/>
      <c r="B31" s="18" t="s">
        <v>40</v>
      </c>
      <c r="C31" s="8" t="s">
        <v>29</v>
      </c>
      <c r="D31" s="9">
        <v>702</v>
      </c>
      <c r="E31" s="9">
        <v>0</v>
      </c>
      <c r="F31" s="9">
        <v>1</v>
      </c>
      <c r="G31" s="9">
        <v>27</v>
      </c>
      <c r="H31" s="9">
        <v>91</v>
      </c>
      <c r="I31" s="9">
        <v>181</v>
      </c>
      <c r="J31" s="9">
        <v>257</v>
      </c>
      <c r="K31" s="9">
        <v>117</v>
      </c>
      <c r="L31" s="9">
        <v>21</v>
      </c>
      <c r="M31" s="90">
        <v>7</v>
      </c>
    </row>
    <row r="32" spans="1:13" s="34" customFormat="1" ht="15" customHeight="1">
      <c r="A32" s="448"/>
      <c r="B32" s="17" t="s">
        <v>41</v>
      </c>
      <c r="C32" s="8" t="s">
        <v>31</v>
      </c>
      <c r="D32" s="21">
        <v>498</v>
      </c>
      <c r="E32" s="21">
        <v>0</v>
      </c>
      <c r="F32" s="21">
        <v>1</v>
      </c>
      <c r="G32" s="21">
        <v>23</v>
      </c>
      <c r="H32" s="21">
        <v>96</v>
      </c>
      <c r="I32" s="21">
        <v>135</v>
      </c>
      <c r="J32" s="21">
        <v>163</v>
      </c>
      <c r="K32" s="21">
        <v>70</v>
      </c>
      <c r="L32" s="21">
        <v>10</v>
      </c>
      <c r="M32" s="91">
        <v>0</v>
      </c>
    </row>
    <row r="33" spans="1:13" s="34" customFormat="1" ht="15" customHeight="1">
      <c r="A33" s="448"/>
      <c r="B33" s="18" t="s">
        <v>42</v>
      </c>
      <c r="C33" s="8" t="s">
        <v>29</v>
      </c>
      <c r="D33" s="21">
        <v>1073</v>
      </c>
      <c r="E33" s="21">
        <v>0</v>
      </c>
      <c r="F33" s="21">
        <v>0</v>
      </c>
      <c r="G33" s="21">
        <v>25</v>
      </c>
      <c r="H33" s="21">
        <v>159</v>
      </c>
      <c r="I33" s="21">
        <v>254</v>
      </c>
      <c r="J33" s="21">
        <v>396</v>
      </c>
      <c r="K33" s="21">
        <v>171</v>
      </c>
      <c r="L33" s="21">
        <v>59</v>
      </c>
      <c r="M33" s="91">
        <v>9</v>
      </c>
    </row>
    <row r="34" spans="1:13" s="34" customFormat="1" ht="15" customHeight="1" thickBot="1">
      <c r="A34" s="478"/>
      <c r="B34" s="19" t="s">
        <v>43</v>
      </c>
      <c r="C34" s="8" t="s">
        <v>31</v>
      </c>
      <c r="D34" s="10">
        <v>559</v>
      </c>
      <c r="E34" s="10">
        <v>0</v>
      </c>
      <c r="F34" s="10">
        <v>2</v>
      </c>
      <c r="G34" s="10">
        <v>21</v>
      </c>
      <c r="H34" s="10">
        <v>101</v>
      </c>
      <c r="I34" s="10">
        <v>153</v>
      </c>
      <c r="J34" s="10">
        <v>186</v>
      </c>
      <c r="K34" s="10">
        <v>84</v>
      </c>
      <c r="L34" s="10">
        <v>12</v>
      </c>
      <c r="M34" s="92">
        <v>0</v>
      </c>
    </row>
    <row r="35" spans="1:13" s="34" customFormat="1" ht="15" customHeight="1">
      <c r="A35" s="436" t="s">
        <v>0</v>
      </c>
      <c r="B35" s="16" t="s">
        <v>45</v>
      </c>
      <c r="C35" s="6" t="s">
        <v>29</v>
      </c>
      <c r="D35" s="35">
        <f t="shared" ref="D35:D62" si="1">SUM(E35:M35)</f>
        <v>81</v>
      </c>
      <c r="E35" s="35">
        <f t="shared" ref="E35:M36" si="2">SUM(E37,E39,E41,E43,E45)</f>
        <v>0</v>
      </c>
      <c r="F35" s="35">
        <f t="shared" si="2"/>
        <v>0</v>
      </c>
      <c r="G35" s="35">
        <f t="shared" si="2"/>
        <v>0</v>
      </c>
      <c r="H35" s="35">
        <f t="shared" si="2"/>
        <v>0</v>
      </c>
      <c r="I35" s="35">
        <f t="shared" si="2"/>
        <v>21</v>
      </c>
      <c r="J35" s="35">
        <f t="shared" si="2"/>
        <v>28</v>
      </c>
      <c r="K35" s="35">
        <f t="shared" si="2"/>
        <v>13</v>
      </c>
      <c r="L35" s="35">
        <f t="shared" si="2"/>
        <v>11</v>
      </c>
      <c r="M35" s="35">
        <f t="shared" si="2"/>
        <v>8</v>
      </c>
    </row>
    <row r="36" spans="1:13" s="34" customFormat="1" ht="15" customHeight="1">
      <c r="A36" s="437"/>
      <c r="B36" s="17" t="s">
        <v>46</v>
      </c>
      <c r="C36" s="8" t="s">
        <v>31</v>
      </c>
      <c r="D36" s="35">
        <f t="shared" si="1"/>
        <v>59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2</v>
      </c>
      <c r="I36" s="35">
        <f t="shared" si="2"/>
        <v>16</v>
      </c>
      <c r="J36" s="35">
        <f t="shared" si="2"/>
        <v>15</v>
      </c>
      <c r="K36" s="35">
        <f t="shared" si="2"/>
        <v>15</v>
      </c>
      <c r="L36" s="35">
        <f t="shared" si="2"/>
        <v>10</v>
      </c>
      <c r="M36" s="35">
        <f t="shared" si="2"/>
        <v>1</v>
      </c>
    </row>
    <row r="37" spans="1:13" s="34" customFormat="1" ht="15" customHeight="1">
      <c r="A37" s="437"/>
      <c r="B37" s="18" t="s">
        <v>32</v>
      </c>
      <c r="C37" s="8" t="s">
        <v>29</v>
      </c>
      <c r="D37" s="35">
        <f t="shared" si="1"/>
        <v>28</v>
      </c>
      <c r="E37" s="35">
        <v>0</v>
      </c>
      <c r="F37" s="35">
        <v>0</v>
      </c>
      <c r="G37" s="35">
        <v>0</v>
      </c>
      <c r="H37" s="35">
        <v>0</v>
      </c>
      <c r="I37" s="35">
        <v>8</v>
      </c>
      <c r="J37" s="35">
        <v>5</v>
      </c>
      <c r="K37" s="35">
        <v>5</v>
      </c>
      <c r="L37" s="35">
        <v>7</v>
      </c>
      <c r="M37" s="35">
        <v>3</v>
      </c>
    </row>
    <row r="38" spans="1:13" s="34" customFormat="1" ht="15" customHeight="1">
      <c r="A38" s="437"/>
      <c r="B38" s="17" t="s">
        <v>33</v>
      </c>
      <c r="C38" s="8" t="s">
        <v>31</v>
      </c>
      <c r="D38" s="35">
        <f t="shared" si="1"/>
        <v>29</v>
      </c>
      <c r="E38" s="35">
        <v>0</v>
      </c>
      <c r="F38" s="35">
        <v>0</v>
      </c>
      <c r="G38" s="35">
        <v>0</v>
      </c>
      <c r="H38" s="35">
        <v>1</v>
      </c>
      <c r="I38" s="35">
        <v>8</v>
      </c>
      <c r="J38" s="35">
        <v>9</v>
      </c>
      <c r="K38" s="35">
        <v>6</v>
      </c>
      <c r="L38" s="35">
        <v>5</v>
      </c>
      <c r="M38" s="35">
        <v>0</v>
      </c>
    </row>
    <row r="39" spans="1:13" s="34" customFormat="1" ht="15" customHeight="1">
      <c r="A39" s="437"/>
      <c r="B39" s="18" t="s">
        <v>34</v>
      </c>
      <c r="C39" s="8" t="s">
        <v>29</v>
      </c>
      <c r="D39" s="35">
        <f t="shared" si="1"/>
        <v>33</v>
      </c>
      <c r="E39" s="35">
        <v>0</v>
      </c>
      <c r="F39" s="35">
        <v>0</v>
      </c>
      <c r="G39" s="35">
        <v>0</v>
      </c>
      <c r="H39" s="35">
        <v>0</v>
      </c>
      <c r="I39" s="35">
        <v>9</v>
      </c>
      <c r="J39" s="35">
        <v>10</v>
      </c>
      <c r="K39" s="35">
        <v>6</v>
      </c>
      <c r="L39" s="35">
        <v>4</v>
      </c>
      <c r="M39" s="35">
        <v>4</v>
      </c>
    </row>
    <row r="40" spans="1:13" s="34" customFormat="1" ht="15" customHeight="1">
      <c r="A40" s="437"/>
      <c r="B40" s="17" t="s">
        <v>35</v>
      </c>
      <c r="C40" s="8" t="s">
        <v>31</v>
      </c>
      <c r="D40" s="35">
        <f t="shared" si="1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3</v>
      </c>
      <c r="J40" s="35">
        <v>3</v>
      </c>
      <c r="K40" s="35">
        <v>7</v>
      </c>
      <c r="L40" s="35">
        <v>5</v>
      </c>
      <c r="M40" s="35">
        <v>1</v>
      </c>
    </row>
    <row r="41" spans="1:13" s="34" customFormat="1" ht="15" customHeight="1">
      <c r="A41" s="437"/>
      <c r="B41" s="18" t="s">
        <v>36</v>
      </c>
      <c r="C41" s="8" t="s">
        <v>29</v>
      </c>
      <c r="D41" s="35">
        <f t="shared" si="1"/>
        <v>8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37</v>
      </c>
      <c r="C42" s="8" t="s">
        <v>31</v>
      </c>
      <c r="D42" s="35">
        <f t="shared" si="1"/>
        <v>8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3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38</v>
      </c>
      <c r="C43" s="8" t="s">
        <v>29</v>
      </c>
      <c r="D43" s="35">
        <f t="shared" si="1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9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39</v>
      </c>
      <c r="C44" s="8" t="s">
        <v>31</v>
      </c>
      <c r="D44" s="35">
        <f t="shared" si="1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40</v>
      </c>
      <c r="C45" s="8" t="s">
        <v>29</v>
      </c>
      <c r="D45" s="35">
        <f t="shared" si="1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41</v>
      </c>
      <c r="C46" s="8" t="s">
        <v>31</v>
      </c>
      <c r="D46" s="35">
        <f t="shared" si="1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42</v>
      </c>
      <c r="C47" s="8" t="s">
        <v>29</v>
      </c>
      <c r="D47" s="35">
        <f t="shared" si="1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34" customFormat="1" ht="15" customHeight="1" thickBot="1">
      <c r="A48" s="438"/>
      <c r="B48" s="19" t="s">
        <v>43</v>
      </c>
      <c r="C48" s="8" t="s">
        <v>31</v>
      </c>
      <c r="D48" s="35">
        <f t="shared" si="1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s="34" customFormat="1" ht="15" customHeight="1">
      <c r="A49" s="437" t="s">
        <v>1</v>
      </c>
      <c r="B49" s="20" t="s">
        <v>45</v>
      </c>
      <c r="C49" s="11" t="s">
        <v>29</v>
      </c>
      <c r="D49" s="35">
        <f t="shared" si="1"/>
        <v>258</v>
      </c>
      <c r="E49" s="39">
        <f t="shared" ref="E49:M50" si="3">SUM(E51,E53,E55,E57,E59,E61)</f>
        <v>0</v>
      </c>
      <c r="F49" s="39">
        <f t="shared" si="3"/>
        <v>0</v>
      </c>
      <c r="G49" s="39">
        <f t="shared" si="3"/>
        <v>1</v>
      </c>
      <c r="H49" s="39">
        <f t="shared" si="3"/>
        <v>6</v>
      </c>
      <c r="I49" s="39">
        <f t="shared" si="3"/>
        <v>26</v>
      </c>
      <c r="J49" s="39">
        <f t="shared" si="3"/>
        <v>124</v>
      </c>
      <c r="K49" s="39">
        <f t="shared" si="3"/>
        <v>62</v>
      </c>
      <c r="L49" s="39">
        <f t="shared" si="3"/>
        <v>23</v>
      </c>
      <c r="M49" s="39">
        <f t="shared" si="3"/>
        <v>16</v>
      </c>
    </row>
    <row r="50" spans="1:13" s="34" customFormat="1" ht="15" customHeight="1">
      <c r="A50" s="437"/>
      <c r="B50" s="17" t="s">
        <v>46</v>
      </c>
      <c r="C50" s="8" t="s">
        <v>31</v>
      </c>
      <c r="D50" s="35">
        <f t="shared" si="1"/>
        <v>153</v>
      </c>
      <c r="E50" s="39">
        <f t="shared" si="3"/>
        <v>0</v>
      </c>
      <c r="F50" s="39">
        <f t="shared" si="3"/>
        <v>0</v>
      </c>
      <c r="G50" s="39">
        <f t="shared" si="3"/>
        <v>3</v>
      </c>
      <c r="H50" s="39">
        <f t="shared" si="3"/>
        <v>10</v>
      </c>
      <c r="I50" s="39">
        <f t="shared" si="3"/>
        <v>25</v>
      </c>
      <c r="J50" s="39">
        <f t="shared" si="3"/>
        <v>58</v>
      </c>
      <c r="K50" s="39">
        <f t="shared" si="3"/>
        <v>38</v>
      </c>
      <c r="L50" s="39">
        <f t="shared" si="3"/>
        <v>11</v>
      </c>
      <c r="M50" s="39">
        <f t="shared" si="3"/>
        <v>8</v>
      </c>
    </row>
    <row r="51" spans="1:13" s="34" customFormat="1" ht="15" customHeight="1">
      <c r="A51" s="437"/>
      <c r="B51" s="18" t="s">
        <v>32</v>
      </c>
      <c r="C51" s="8" t="s">
        <v>29</v>
      </c>
      <c r="D51" s="35">
        <f t="shared" si="1"/>
        <v>106</v>
      </c>
      <c r="E51" s="35">
        <v>0</v>
      </c>
      <c r="F51" s="35">
        <v>0</v>
      </c>
      <c r="G51" s="35">
        <v>0</v>
      </c>
      <c r="H51" s="35">
        <v>1</v>
      </c>
      <c r="I51" s="35">
        <v>14</v>
      </c>
      <c r="J51" s="35">
        <v>41</v>
      </c>
      <c r="K51" s="35">
        <v>32</v>
      </c>
      <c r="L51" s="35">
        <v>8</v>
      </c>
      <c r="M51" s="35">
        <v>10</v>
      </c>
    </row>
    <row r="52" spans="1:13" s="34" customFormat="1" ht="15" customHeight="1">
      <c r="A52" s="437"/>
      <c r="B52" s="17" t="s">
        <v>33</v>
      </c>
      <c r="C52" s="8" t="s">
        <v>31</v>
      </c>
      <c r="D52" s="35">
        <f t="shared" si="1"/>
        <v>67</v>
      </c>
      <c r="E52" s="35">
        <v>0</v>
      </c>
      <c r="F52" s="35">
        <v>0</v>
      </c>
      <c r="G52" s="35">
        <v>1</v>
      </c>
      <c r="H52" s="35">
        <v>3</v>
      </c>
      <c r="I52" s="35">
        <v>15</v>
      </c>
      <c r="J52" s="35">
        <v>20</v>
      </c>
      <c r="K52" s="35">
        <v>17</v>
      </c>
      <c r="L52" s="35">
        <v>6</v>
      </c>
      <c r="M52" s="35">
        <v>5</v>
      </c>
    </row>
    <row r="53" spans="1:13" s="34" customFormat="1" ht="15" customHeight="1">
      <c r="A53" s="437"/>
      <c r="B53" s="18" t="s">
        <v>34</v>
      </c>
      <c r="C53" s="8" t="s">
        <v>29</v>
      </c>
      <c r="D53" s="35">
        <f t="shared" si="1"/>
        <v>61</v>
      </c>
      <c r="E53" s="35">
        <v>0</v>
      </c>
      <c r="F53" s="35">
        <v>0</v>
      </c>
      <c r="G53" s="35">
        <v>0</v>
      </c>
      <c r="H53" s="35">
        <v>2</v>
      </c>
      <c r="I53" s="35">
        <v>4</v>
      </c>
      <c r="J53" s="35">
        <v>29</v>
      </c>
      <c r="K53" s="35">
        <v>12</v>
      </c>
      <c r="L53" s="35">
        <v>11</v>
      </c>
      <c r="M53" s="35">
        <v>3</v>
      </c>
    </row>
    <row r="54" spans="1:13" s="34" customFormat="1" ht="15" customHeight="1">
      <c r="A54" s="437"/>
      <c r="B54" s="17" t="s">
        <v>35</v>
      </c>
      <c r="C54" s="8" t="s">
        <v>31</v>
      </c>
      <c r="D54" s="35">
        <f t="shared" si="1"/>
        <v>31</v>
      </c>
      <c r="E54" s="35">
        <v>0</v>
      </c>
      <c r="F54" s="35">
        <v>0</v>
      </c>
      <c r="G54" s="35">
        <v>2</v>
      </c>
      <c r="H54" s="35">
        <v>3</v>
      </c>
      <c r="I54" s="35">
        <v>4</v>
      </c>
      <c r="J54" s="35">
        <v>12</v>
      </c>
      <c r="K54" s="35">
        <v>7</v>
      </c>
      <c r="L54" s="35">
        <v>1</v>
      </c>
      <c r="M54" s="35">
        <v>2</v>
      </c>
    </row>
    <row r="55" spans="1:13" s="34" customFormat="1" ht="15" customHeight="1">
      <c r="A55" s="437"/>
      <c r="B55" s="18" t="s">
        <v>36</v>
      </c>
      <c r="C55" s="8" t="s">
        <v>29</v>
      </c>
      <c r="D55" s="35">
        <f t="shared" si="1"/>
        <v>30</v>
      </c>
      <c r="E55" s="35">
        <v>0</v>
      </c>
      <c r="F55" s="35">
        <v>0</v>
      </c>
      <c r="G55" s="35">
        <v>0</v>
      </c>
      <c r="H55" s="35">
        <v>1</v>
      </c>
      <c r="I55" s="35">
        <v>4</v>
      </c>
      <c r="J55" s="35">
        <v>17</v>
      </c>
      <c r="K55" s="35">
        <v>5</v>
      </c>
      <c r="L55" s="35">
        <v>1</v>
      </c>
      <c r="M55" s="35">
        <v>2</v>
      </c>
    </row>
    <row r="56" spans="1:13" s="34" customFormat="1" ht="15" customHeight="1">
      <c r="A56" s="437"/>
      <c r="B56" s="17" t="s">
        <v>37</v>
      </c>
      <c r="C56" s="8" t="s">
        <v>31</v>
      </c>
      <c r="D56" s="35">
        <f t="shared" si="1"/>
        <v>36</v>
      </c>
      <c r="E56" s="35">
        <v>0</v>
      </c>
      <c r="F56" s="35">
        <v>0</v>
      </c>
      <c r="G56" s="35">
        <v>0</v>
      </c>
      <c r="H56" s="35">
        <v>2</v>
      </c>
      <c r="I56" s="35">
        <v>4</v>
      </c>
      <c r="J56" s="35">
        <v>16</v>
      </c>
      <c r="K56" s="35">
        <v>9</v>
      </c>
      <c r="L56" s="35">
        <v>4</v>
      </c>
      <c r="M56" s="35">
        <v>1</v>
      </c>
    </row>
    <row r="57" spans="1:13" s="34" customFormat="1" ht="15" customHeight="1">
      <c r="A57" s="437"/>
      <c r="B57" s="18" t="s">
        <v>38</v>
      </c>
      <c r="C57" s="8" t="s">
        <v>29</v>
      </c>
      <c r="D57" s="35">
        <f t="shared" si="1"/>
        <v>32</v>
      </c>
      <c r="E57" s="35">
        <v>0</v>
      </c>
      <c r="F57" s="35">
        <v>0</v>
      </c>
      <c r="G57" s="35">
        <v>0</v>
      </c>
      <c r="H57" s="35">
        <v>1</v>
      </c>
      <c r="I57" s="35">
        <v>3</v>
      </c>
      <c r="J57" s="35">
        <v>20</v>
      </c>
      <c r="K57" s="35">
        <v>7</v>
      </c>
      <c r="L57" s="35">
        <v>0</v>
      </c>
      <c r="M57" s="35">
        <v>1</v>
      </c>
    </row>
    <row r="58" spans="1:13" s="34" customFormat="1" ht="15" customHeight="1">
      <c r="A58" s="437"/>
      <c r="B58" s="17" t="s">
        <v>39</v>
      </c>
      <c r="C58" s="8" t="s">
        <v>31</v>
      </c>
      <c r="D58" s="35">
        <f t="shared" si="1"/>
        <v>13</v>
      </c>
      <c r="E58" s="35">
        <v>0</v>
      </c>
      <c r="F58" s="35">
        <v>0</v>
      </c>
      <c r="G58" s="35">
        <v>0</v>
      </c>
      <c r="H58" s="35">
        <v>1</v>
      </c>
      <c r="I58" s="35">
        <v>2</v>
      </c>
      <c r="J58" s="35">
        <v>7</v>
      </c>
      <c r="K58" s="35">
        <v>3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40</v>
      </c>
      <c r="C59" s="8" t="s">
        <v>29</v>
      </c>
      <c r="D59" s="35">
        <f t="shared" si="1"/>
        <v>29</v>
      </c>
      <c r="E59" s="35">
        <v>0</v>
      </c>
      <c r="F59" s="35">
        <v>0</v>
      </c>
      <c r="G59" s="35">
        <v>1</v>
      </c>
      <c r="H59" s="35">
        <v>1</v>
      </c>
      <c r="I59" s="35">
        <v>1</v>
      </c>
      <c r="J59" s="35">
        <v>17</v>
      </c>
      <c r="K59" s="35">
        <v>6</v>
      </c>
      <c r="L59" s="35">
        <v>3</v>
      </c>
      <c r="M59" s="35">
        <v>0</v>
      </c>
    </row>
    <row r="60" spans="1:13" s="34" customFormat="1" ht="15" customHeight="1">
      <c r="A60" s="437"/>
      <c r="B60" s="17" t="s">
        <v>41</v>
      </c>
      <c r="C60" s="8" t="s">
        <v>31</v>
      </c>
      <c r="D60" s="35">
        <f t="shared" si="1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</row>
    <row r="61" spans="1:13" s="34" customFormat="1" ht="15" customHeight="1">
      <c r="A61" s="437"/>
      <c r="B61" s="18" t="s">
        <v>42</v>
      </c>
      <c r="C61" s="8" t="s">
        <v>29</v>
      </c>
      <c r="D61" s="35">
        <f t="shared" si="1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43</v>
      </c>
      <c r="C62" s="8" t="s">
        <v>31</v>
      </c>
      <c r="D62" s="35">
        <f t="shared" si="1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2514</v>
      </c>
      <c r="F63" s="24"/>
    </row>
    <row r="64" spans="1:13" s="14" customFormat="1" ht="14.25">
      <c r="A64" s="30" t="s">
        <v>2515</v>
      </c>
      <c r="F64" s="24"/>
    </row>
    <row r="65" spans="1:6" s="14" customFormat="1" ht="14.25">
      <c r="A65" s="30" t="s">
        <v>180</v>
      </c>
      <c r="B65" s="31"/>
      <c r="C65" s="31"/>
      <c r="F65" s="24"/>
    </row>
    <row r="66" spans="1:6" s="14" customFormat="1" ht="14.25">
      <c r="A66" s="30" t="s">
        <v>2517</v>
      </c>
      <c r="F66" s="24"/>
    </row>
    <row r="67" spans="1:6" s="14" customFormat="1" ht="14.25">
      <c r="A67" s="30" t="s">
        <v>2518</v>
      </c>
      <c r="F67" s="24"/>
    </row>
    <row r="68" spans="1:6" s="15" customFormat="1" ht="14.25">
      <c r="A68" s="30" t="s">
        <v>7</v>
      </c>
      <c r="B68" s="32"/>
      <c r="C68" s="32"/>
      <c r="F68" s="24"/>
    </row>
    <row r="69" spans="1:6">
      <c r="A69" s="13"/>
    </row>
    <row r="70" spans="1:6">
      <c r="A70" s="13"/>
    </row>
    <row r="71" spans="1:6">
      <c r="A71" s="13"/>
    </row>
    <row r="72" spans="1:6">
      <c r="A72" s="13"/>
    </row>
    <row r="73" spans="1:6">
      <c r="A73" s="13"/>
    </row>
    <row r="74" spans="1:6">
      <c r="A74" s="13"/>
    </row>
    <row r="75" spans="1:6">
      <c r="A75" s="13"/>
    </row>
    <row r="76" spans="1:6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76"/>
  <sheetViews>
    <sheetView workbookViewId="0">
      <selection sqref="A1:M1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10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2502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2474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2475</v>
      </c>
      <c r="M3" s="452"/>
    </row>
    <row r="4" spans="1:13" s="34" customFormat="1" ht="17.25" thickBot="1">
      <c r="A4" s="2"/>
      <c r="B4" s="453" t="s">
        <v>2476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2477</v>
      </c>
      <c r="M4" s="479"/>
    </row>
    <row r="5" spans="1:13" s="34" customFormat="1">
      <c r="A5" s="439" t="s">
        <v>2503</v>
      </c>
      <c r="B5" s="472"/>
      <c r="C5" s="456" t="s">
        <v>2478</v>
      </c>
      <c r="D5" s="474" t="s">
        <v>2504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2479</v>
      </c>
      <c r="E6" s="4" t="s">
        <v>2505</v>
      </c>
      <c r="F6" s="4" t="s">
        <v>2506</v>
      </c>
      <c r="G6" s="4" t="s">
        <v>2507</v>
      </c>
      <c r="H6" s="4" t="s">
        <v>2508</v>
      </c>
      <c r="I6" s="4" t="s">
        <v>2509</v>
      </c>
      <c r="J6" s="4" t="s">
        <v>2510</v>
      </c>
      <c r="K6" s="4" t="s">
        <v>2511</v>
      </c>
      <c r="L6" s="4" t="s">
        <v>2512</v>
      </c>
      <c r="M6" s="88" t="s">
        <v>2513</v>
      </c>
    </row>
    <row r="7" spans="1:13" s="34" customFormat="1" ht="15" customHeight="1" thickBot="1">
      <c r="A7" s="448" t="s">
        <v>2480</v>
      </c>
      <c r="B7" s="16" t="s">
        <v>2481</v>
      </c>
      <c r="C7" s="6" t="s">
        <v>2482</v>
      </c>
      <c r="D7" s="7">
        <f>D21+D35+D49</f>
        <v>21141</v>
      </c>
      <c r="E7" s="7">
        <f t="shared" ref="E7:M7" si="0">E21+E35+E49</f>
        <v>0</v>
      </c>
      <c r="F7" s="7">
        <f t="shared" si="0"/>
        <v>9</v>
      </c>
      <c r="G7" s="7">
        <f t="shared" si="0"/>
        <v>836</v>
      </c>
      <c r="H7" s="160">
        <f t="shared" si="0"/>
        <v>4015</v>
      </c>
      <c r="I7" s="160">
        <f t="shared" si="0"/>
        <v>7283</v>
      </c>
      <c r="J7" s="160">
        <f t="shared" si="0"/>
        <v>5984</v>
      </c>
      <c r="K7" s="160">
        <f t="shared" si="0"/>
        <v>2259</v>
      </c>
      <c r="L7" s="7">
        <f t="shared" si="0"/>
        <v>660</v>
      </c>
      <c r="M7" s="7">
        <f t="shared" si="0"/>
        <v>95</v>
      </c>
    </row>
    <row r="8" spans="1:13" s="34" customFormat="1" ht="15" customHeight="1" thickBot="1">
      <c r="A8" s="437"/>
      <c r="B8" s="17" t="s">
        <v>2483</v>
      </c>
      <c r="C8" s="8" t="s">
        <v>2484</v>
      </c>
      <c r="D8" s="7">
        <f t="shared" ref="D8:M20" si="1">D22+D36+D50</f>
        <v>10344</v>
      </c>
      <c r="E8" s="7">
        <f t="shared" si="1"/>
        <v>0</v>
      </c>
      <c r="F8" s="7">
        <f t="shared" si="1"/>
        <v>15</v>
      </c>
      <c r="G8" s="7">
        <f t="shared" si="1"/>
        <v>522</v>
      </c>
      <c r="H8" s="160">
        <f t="shared" si="1"/>
        <v>1778</v>
      </c>
      <c r="I8" s="160">
        <f t="shared" si="1"/>
        <v>3091</v>
      </c>
      <c r="J8" s="160">
        <f t="shared" si="1"/>
        <v>3238</v>
      </c>
      <c r="K8" s="160">
        <f t="shared" si="1"/>
        <v>1369</v>
      </c>
      <c r="L8" s="7">
        <f t="shared" si="1"/>
        <v>307</v>
      </c>
      <c r="M8" s="7">
        <f t="shared" si="1"/>
        <v>24</v>
      </c>
    </row>
    <row r="9" spans="1:13" s="34" customFormat="1" ht="15" customHeight="1" thickBot="1">
      <c r="A9" s="437"/>
      <c r="B9" s="18" t="s">
        <v>2485</v>
      </c>
      <c r="C9" s="8" t="s">
        <v>2482</v>
      </c>
      <c r="D9" s="7">
        <f t="shared" si="1"/>
        <v>12646</v>
      </c>
      <c r="E9" s="7">
        <f t="shared" si="1"/>
        <v>0</v>
      </c>
      <c r="F9" s="7">
        <f t="shared" si="1"/>
        <v>5</v>
      </c>
      <c r="G9" s="7">
        <f t="shared" si="1"/>
        <v>638</v>
      </c>
      <c r="H9" s="160">
        <f t="shared" si="1"/>
        <v>2760</v>
      </c>
      <c r="I9" s="160">
        <f t="shared" si="1"/>
        <v>5135</v>
      </c>
      <c r="J9" s="160">
        <f t="shared" si="1"/>
        <v>2956</v>
      </c>
      <c r="K9" s="160">
        <f t="shared" si="1"/>
        <v>883</v>
      </c>
      <c r="L9" s="7">
        <f t="shared" si="1"/>
        <v>235</v>
      </c>
      <c r="M9" s="7">
        <f t="shared" si="1"/>
        <v>34</v>
      </c>
    </row>
    <row r="10" spans="1:13" s="34" customFormat="1" ht="15" customHeight="1" thickBot="1">
      <c r="A10" s="437"/>
      <c r="B10" s="17" t="s">
        <v>2486</v>
      </c>
      <c r="C10" s="8" t="s">
        <v>2484</v>
      </c>
      <c r="D10" s="7">
        <f t="shared" si="1"/>
        <v>5163</v>
      </c>
      <c r="E10" s="7">
        <f t="shared" si="1"/>
        <v>0</v>
      </c>
      <c r="F10" s="7">
        <f t="shared" si="1"/>
        <v>9</v>
      </c>
      <c r="G10" s="7">
        <f t="shared" si="1"/>
        <v>327</v>
      </c>
      <c r="H10" s="160">
        <f t="shared" si="1"/>
        <v>858</v>
      </c>
      <c r="I10" s="160">
        <f t="shared" si="1"/>
        <v>1752</v>
      </c>
      <c r="J10" s="160">
        <f t="shared" si="1"/>
        <v>1427</v>
      </c>
      <c r="K10" s="160">
        <f t="shared" si="1"/>
        <v>626</v>
      </c>
      <c r="L10" s="7">
        <f t="shared" si="1"/>
        <v>151</v>
      </c>
      <c r="M10" s="7">
        <f t="shared" si="1"/>
        <v>13</v>
      </c>
    </row>
    <row r="11" spans="1:13" s="34" customFormat="1" ht="15" customHeight="1" thickBot="1">
      <c r="A11" s="437"/>
      <c r="B11" s="18" t="s">
        <v>2487</v>
      </c>
      <c r="C11" s="8" t="s">
        <v>2482</v>
      </c>
      <c r="D11" s="7">
        <f t="shared" si="1"/>
        <v>3313</v>
      </c>
      <c r="E11" s="7">
        <f t="shared" si="1"/>
        <v>0</v>
      </c>
      <c r="F11" s="7">
        <f t="shared" si="1"/>
        <v>2</v>
      </c>
      <c r="G11" s="7">
        <f t="shared" si="1"/>
        <v>63</v>
      </c>
      <c r="H11" s="160">
        <f t="shared" si="1"/>
        <v>495</v>
      </c>
      <c r="I11" s="160">
        <f t="shared" si="1"/>
        <v>927</v>
      </c>
      <c r="J11" s="160">
        <f t="shared" si="1"/>
        <v>1102</v>
      </c>
      <c r="K11" s="160">
        <f t="shared" si="1"/>
        <v>527</v>
      </c>
      <c r="L11" s="7">
        <f t="shared" si="1"/>
        <v>172</v>
      </c>
      <c r="M11" s="7">
        <f t="shared" si="1"/>
        <v>25</v>
      </c>
    </row>
    <row r="12" spans="1:13" s="34" customFormat="1" ht="15" customHeight="1" thickBot="1">
      <c r="A12" s="437"/>
      <c r="B12" s="17" t="s">
        <v>2488</v>
      </c>
      <c r="C12" s="8" t="s">
        <v>2484</v>
      </c>
      <c r="D12" s="7">
        <f t="shared" si="1"/>
        <v>1886</v>
      </c>
      <c r="E12" s="7">
        <f t="shared" si="1"/>
        <v>0</v>
      </c>
      <c r="F12" s="7">
        <f t="shared" si="1"/>
        <v>2</v>
      </c>
      <c r="G12" s="7">
        <f t="shared" si="1"/>
        <v>54</v>
      </c>
      <c r="H12" s="7">
        <f t="shared" si="1"/>
        <v>291</v>
      </c>
      <c r="I12" s="7">
        <f t="shared" si="1"/>
        <v>496</v>
      </c>
      <c r="J12" s="7">
        <f t="shared" si="1"/>
        <v>670</v>
      </c>
      <c r="K12" s="7">
        <f t="shared" si="1"/>
        <v>311</v>
      </c>
      <c r="L12" s="7">
        <f t="shared" si="1"/>
        <v>53</v>
      </c>
      <c r="M12" s="7">
        <f t="shared" si="1"/>
        <v>9</v>
      </c>
    </row>
    <row r="13" spans="1:13" s="34" customFormat="1" ht="15" customHeight="1" thickBot="1">
      <c r="A13" s="437"/>
      <c r="B13" s="18" t="s">
        <v>2489</v>
      </c>
      <c r="C13" s="8" t="s">
        <v>2482</v>
      </c>
      <c r="D13" s="7">
        <f t="shared" si="1"/>
        <v>1995</v>
      </c>
      <c r="E13" s="7">
        <f t="shared" si="1"/>
        <v>0</v>
      </c>
      <c r="F13" s="7">
        <f t="shared" si="1"/>
        <v>0</v>
      </c>
      <c r="G13" s="7">
        <f t="shared" si="1"/>
        <v>49</v>
      </c>
      <c r="H13" s="7">
        <f t="shared" si="1"/>
        <v>296</v>
      </c>
      <c r="I13" s="7">
        <f t="shared" si="1"/>
        <v>426</v>
      </c>
      <c r="J13" s="7">
        <f t="shared" si="1"/>
        <v>744</v>
      </c>
      <c r="K13" s="7">
        <f t="shared" si="1"/>
        <v>353</v>
      </c>
      <c r="L13" s="7">
        <f t="shared" si="1"/>
        <v>116</v>
      </c>
      <c r="M13" s="7">
        <f t="shared" si="1"/>
        <v>11</v>
      </c>
    </row>
    <row r="14" spans="1:13" s="34" customFormat="1" ht="15" customHeight="1" thickBot="1">
      <c r="A14" s="437"/>
      <c r="B14" s="17" t="s">
        <v>2490</v>
      </c>
      <c r="C14" s="8" t="s">
        <v>2484</v>
      </c>
      <c r="D14" s="7">
        <f t="shared" si="1"/>
        <v>1287</v>
      </c>
      <c r="E14" s="7">
        <f t="shared" si="1"/>
        <v>0</v>
      </c>
      <c r="F14" s="7">
        <f t="shared" si="1"/>
        <v>1</v>
      </c>
      <c r="G14" s="7">
        <f t="shared" si="1"/>
        <v>27</v>
      </c>
      <c r="H14" s="7">
        <f t="shared" si="1"/>
        <v>212</v>
      </c>
      <c r="I14" s="7">
        <f t="shared" si="1"/>
        <v>276</v>
      </c>
      <c r="J14" s="7">
        <f t="shared" si="1"/>
        <v>499</v>
      </c>
      <c r="K14" s="7">
        <f t="shared" si="1"/>
        <v>208</v>
      </c>
      <c r="L14" s="7">
        <f t="shared" si="1"/>
        <v>62</v>
      </c>
      <c r="M14" s="7">
        <f t="shared" si="1"/>
        <v>2</v>
      </c>
    </row>
    <row r="15" spans="1:13" s="34" customFormat="1" ht="15" customHeight="1" thickBot="1">
      <c r="A15" s="437"/>
      <c r="B15" s="18" t="s">
        <v>2491</v>
      </c>
      <c r="C15" s="8" t="s">
        <v>2482</v>
      </c>
      <c r="D15" s="7">
        <f t="shared" si="1"/>
        <v>1394</v>
      </c>
      <c r="E15" s="7">
        <f t="shared" si="1"/>
        <v>0</v>
      </c>
      <c r="F15" s="7">
        <f t="shared" si="1"/>
        <v>1</v>
      </c>
      <c r="G15" s="7">
        <f t="shared" si="1"/>
        <v>34</v>
      </c>
      <c r="H15" s="7">
        <f t="shared" si="1"/>
        <v>220</v>
      </c>
      <c r="I15" s="7">
        <f t="shared" si="1"/>
        <v>358</v>
      </c>
      <c r="J15" s="7">
        <f t="shared" si="1"/>
        <v>510</v>
      </c>
      <c r="K15" s="7">
        <f t="shared" si="1"/>
        <v>209</v>
      </c>
      <c r="L15" s="7">
        <f t="shared" si="1"/>
        <v>54</v>
      </c>
      <c r="M15" s="7">
        <f t="shared" si="1"/>
        <v>8</v>
      </c>
    </row>
    <row r="16" spans="1:13" s="34" customFormat="1" ht="15" customHeight="1" thickBot="1">
      <c r="A16" s="437"/>
      <c r="B16" s="17" t="s">
        <v>2492</v>
      </c>
      <c r="C16" s="8" t="s">
        <v>2484</v>
      </c>
      <c r="D16" s="7">
        <f t="shared" si="1"/>
        <v>952</v>
      </c>
      <c r="E16" s="7">
        <f t="shared" si="1"/>
        <v>0</v>
      </c>
      <c r="F16" s="7">
        <f t="shared" si="1"/>
        <v>0</v>
      </c>
      <c r="G16" s="7">
        <f t="shared" si="1"/>
        <v>70</v>
      </c>
      <c r="H16" s="7">
        <f t="shared" si="1"/>
        <v>224</v>
      </c>
      <c r="I16" s="7">
        <f t="shared" si="1"/>
        <v>280</v>
      </c>
      <c r="J16" s="7">
        <f t="shared" si="1"/>
        <v>291</v>
      </c>
      <c r="K16" s="7">
        <f t="shared" si="1"/>
        <v>69</v>
      </c>
      <c r="L16" s="7">
        <f t="shared" si="1"/>
        <v>18</v>
      </c>
      <c r="M16" s="7">
        <f t="shared" si="1"/>
        <v>0</v>
      </c>
    </row>
    <row r="17" spans="1:13" s="34" customFormat="1" ht="15" customHeight="1" thickBot="1">
      <c r="A17" s="437"/>
      <c r="B17" s="18" t="s">
        <v>2493</v>
      </c>
      <c r="C17" s="8" t="s">
        <v>2482</v>
      </c>
      <c r="D17" s="7">
        <f t="shared" si="1"/>
        <v>737</v>
      </c>
      <c r="E17" s="7">
        <f t="shared" si="1"/>
        <v>0</v>
      </c>
      <c r="F17" s="7">
        <f t="shared" si="1"/>
        <v>1</v>
      </c>
      <c r="G17" s="7">
        <f t="shared" si="1"/>
        <v>28</v>
      </c>
      <c r="H17" s="7">
        <f t="shared" si="1"/>
        <v>87</v>
      </c>
      <c r="I17" s="7">
        <f t="shared" si="1"/>
        <v>188</v>
      </c>
      <c r="J17" s="7">
        <f t="shared" si="1"/>
        <v>279</v>
      </c>
      <c r="K17" s="7">
        <f t="shared" si="1"/>
        <v>123</v>
      </c>
      <c r="L17" s="7">
        <f t="shared" si="1"/>
        <v>24</v>
      </c>
      <c r="M17" s="7">
        <f t="shared" si="1"/>
        <v>7</v>
      </c>
    </row>
    <row r="18" spans="1:13" s="34" customFormat="1" ht="15" customHeight="1" thickBot="1">
      <c r="A18" s="437"/>
      <c r="B18" s="17" t="s">
        <v>2494</v>
      </c>
      <c r="C18" s="8" t="s">
        <v>2484</v>
      </c>
      <c r="D18" s="7">
        <f t="shared" si="1"/>
        <v>506</v>
      </c>
      <c r="E18" s="7">
        <f t="shared" si="1"/>
        <v>0</v>
      </c>
      <c r="F18" s="7">
        <f t="shared" si="1"/>
        <v>1</v>
      </c>
      <c r="G18" s="7">
        <f t="shared" si="1"/>
        <v>23</v>
      </c>
      <c r="H18" s="7">
        <f t="shared" si="1"/>
        <v>92</v>
      </c>
      <c r="I18" s="7">
        <f t="shared" si="1"/>
        <v>137</v>
      </c>
      <c r="J18" s="7">
        <f t="shared" si="1"/>
        <v>169</v>
      </c>
      <c r="K18" s="7">
        <f t="shared" si="1"/>
        <v>74</v>
      </c>
      <c r="L18" s="7">
        <f t="shared" si="1"/>
        <v>10</v>
      </c>
      <c r="M18" s="7">
        <f t="shared" si="1"/>
        <v>0</v>
      </c>
    </row>
    <row r="19" spans="1:13" s="34" customFormat="1" ht="15" customHeight="1" thickBot="1">
      <c r="A19" s="437"/>
      <c r="B19" s="18" t="s">
        <v>2495</v>
      </c>
      <c r="C19" s="8" t="s">
        <v>2482</v>
      </c>
      <c r="D19" s="7">
        <f t="shared" si="1"/>
        <v>1056</v>
      </c>
      <c r="E19" s="7">
        <f t="shared" si="1"/>
        <v>0</v>
      </c>
      <c r="F19" s="7">
        <f t="shared" si="1"/>
        <v>0</v>
      </c>
      <c r="G19" s="7">
        <f t="shared" si="1"/>
        <v>24</v>
      </c>
      <c r="H19" s="7">
        <f t="shared" si="1"/>
        <v>157</v>
      </c>
      <c r="I19" s="7">
        <f t="shared" si="1"/>
        <v>249</v>
      </c>
      <c r="J19" s="7">
        <f t="shared" si="1"/>
        <v>393</v>
      </c>
      <c r="K19" s="7">
        <f t="shared" si="1"/>
        <v>164</v>
      </c>
      <c r="L19" s="7">
        <f t="shared" si="1"/>
        <v>59</v>
      </c>
      <c r="M19" s="7">
        <f t="shared" si="1"/>
        <v>10</v>
      </c>
    </row>
    <row r="20" spans="1:13" s="34" customFormat="1" ht="15" customHeight="1" thickBot="1">
      <c r="A20" s="438"/>
      <c r="B20" s="19" t="s">
        <v>2496</v>
      </c>
      <c r="C20" s="8" t="s">
        <v>2484</v>
      </c>
      <c r="D20" s="7">
        <f t="shared" si="1"/>
        <v>550</v>
      </c>
      <c r="E20" s="7">
        <f t="shared" si="1"/>
        <v>0</v>
      </c>
      <c r="F20" s="7">
        <f t="shared" si="1"/>
        <v>2</v>
      </c>
      <c r="G20" s="7">
        <f t="shared" si="1"/>
        <v>21</v>
      </c>
      <c r="H20" s="7">
        <f t="shared" si="1"/>
        <v>101</v>
      </c>
      <c r="I20" s="7">
        <f t="shared" si="1"/>
        <v>150</v>
      </c>
      <c r="J20" s="7">
        <f t="shared" si="1"/>
        <v>182</v>
      </c>
      <c r="K20" s="7">
        <f t="shared" si="1"/>
        <v>81</v>
      </c>
      <c r="L20" s="7">
        <f t="shared" si="1"/>
        <v>13</v>
      </c>
      <c r="M20" s="7">
        <f t="shared" si="1"/>
        <v>0</v>
      </c>
    </row>
    <row r="21" spans="1:13" s="34" customFormat="1" ht="15" customHeight="1">
      <c r="A21" s="476" t="s">
        <v>2497</v>
      </c>
      <c r="B21" s="16" t="s">
        <v>2498</v>
      </c>
      <c r="C21" s="6" t="s">
        <v>2482</v>
      </c>
      <c r="D21" s="7">
        <v>20802</v>
      </c>
      <c r="E21" s="7">
        <v>0</v>
      </c>
      <c r="F21" s="7">
        <v>9</v>
      </c>
      <c r="G21" s="7">
        <v>835</v>
      </c>
      <c r="H21" s="160">
        <v>4009</v>
      </c>
      <c r="I21" s="160">
        <v>7236</v>
      </c>
      <c r="J21" s="160">
        <v>5832</v>
      </c>
      <c r="K21" s="160">
        <v>2184</v>
      </c>
      <c r="L21" s="7">
        <v>626</v>
      </c>
      <c r="M21" s="89">
        <v>71</v>
      </c>
    </row>
    <row r="22" spans="1:13" s="34" customFormat="1" ht="15" customHeight="1">
      <c r="A22" s="477"/>
      <c r="B22" s="17" t="s">
        <v>2499</v>
      </c>
      <c r="C22" s="8" t="s">
        <v>2484</v>
      </c>
      <c r="D22" s="9">
        <v>10132</v>
      </c>
      <c r="E22" s="9">
        <v>0</v>
      </c>
      <c r="F22" s="9">
        <v>15</v>
      </c>
      <c r="G22" s="9">
        <v>519</v>
      </c>
      <c r="H22" s="159">
        <v>1766</v>
      </c>
      <c r="I22" s="159">
        <v>3050</v>
      </c>
      <c r="J22" s="159">
        <v>3165</v>
      </c>
      <c r="K22" s="159">
        <v>1316</v>
      </c>
      <c r="L22" s="9">
        <v>286</v>
      </c>
      <c r="M22" s="90">
        <v>15</v>
      </c>
    </row>
    <row r="23" spans="1:13" s="34" customFormat="1" ht="15" customHeight="1">
      <c r="A23" s="477"/>
      <c r="B23" s="18" t="s">
        <v>2485</v>
      </c>
      <c r="C23" s="8" t="s">
        <v>2482</v>
      </c>
      <c r="D23" s="9">
        <v>12512</v>
      </c>
      <c r="E23" s="9">
        <v>0</v>
      </c>
      <c r="F23" s="9">
        <v>5</v>
      </c>
      <c r="G23" s="9">
        <v>638</v>
      </c>
      <c r="H23" s="159">
        <v>2759</v>
      </c>
      <c r="I23" s="159">
        <v>5113</v>
      </c>
      <c r="J23" s="159">
        <v>2910</v>
      </c>
      <c r="K23" s="159">
        <v>846</v>
      </c>
      <c r="L23" s="9">
        <v>220</v>
      </c>
      <c r="M23" s="90">
        <v>21</v>
      </c>
    </row>
    <row r="24" spans="1:13" s="34" customFormat="1" ht="15" customHeight="1">
      <c r="A24" s="477"/>
      <c r="B24" s="17" t="s">
        <v>2486</v>
      </c>
      <c r="C24" s="8" t="s">
        <v>2484</v>
      </c>
      <c r="D24" s="9">
        <v>5067</v>
      </c>
      <c r="E24" s="9">
        <v>0</v>
      </c>
      <c r="F24" s="9">
        <v>9</v>
      </c>
      <c r="G24" s="9">
        <v>326</v>
      </c>
      <c r="H24" s="159">
        <v>854</v>
      </c>
      <c r="I24" s="159">
        <v>1729</v>
      </c>
      <c r="J24" s="159">
        <v>1398</v>
      </c>
      <c r="K24" s="159">
        <v>603</v>
      </c>
      <c r="L24" s="9">
        <v>140</v>
      </c>
      <c r="M24" s="90">
        <v>8</v>
      </c>
    </row>
    <row r="25" spans="1:13" s="34" customFormat="1" ht="15" customHeight="1">
      <c r="A25" s="477"/>
      <c r="B25" s="18" t="s">
        <v>2487</v>
      </c>
      <c r="C25" s="8" t="s">
        <v>2482</v>
      </c>
      <c r="D25" s="9">
        <v>3219</v>
      </c>
      <c r="E25" s="9">
        <v>0</v>
      </c>
      <c r="F25" s="9">
        <v>2</v>
      </c>
      <c r="G25" s="9">
        <v>63</v>
      </c>
      <c r="H25" s="159">
        <v>493</v>
      </c>
      <c r="I25" s="159">
        <v>914</v>
      </c>
      <c r="J25" s="159">
        <v>1063</v>
      </c>
      <c r="K25" s="159">
        <v>509</v>
      </c>
      <c r="L25" s="9">
        <v>157</v>
      </c>
      <c r="M25" s="90">
        <v>18</v>
      </c>
    </row>
    <row r="26" spans="1:13" s="34" customFormat="1" ht="15" customHeight="1">
      <c r="A26" s="477"/>
      <c r="B26" s="17" t="s">
        <v>2488</v>
      </c>
      <c r="C26" s="8" t="s">
        <v>2484</v>
      </c>
      <c r="D26" s="9">
        <v>1835</v>
      </c>
      <c r="E26" s="9">
        <v>0</v>
      </c>
      <c r="F26" s="9">
        <v>2</v>
      </c>
      <c r="G26" s="9">
        <v>52</v>
      </c>
      <c r="H26" s="9">
        <v>287</v>
      </c>
      <c r="I26" s="9">
        <v>489</v>
      </c>
      <c r="J26" s="9">
        <v>655</v>
      </c>
      <c r="K26" s="9">
        <v>297</v>
      </c>
      <c r="L26" s="9">
        <v>47</v>
      </c>
      <c r="M26" s="90">
        <v>6</v>
      </c>
    </row>
    <row r="27" spans="1:13" s="34" customFormat="1" ht="15" customHeight="1">
      <c r="A27" s="477"/>
      <c r="B27" s="18" t="s">
        <v>2489</v>
      </c>
      <c r="C27" s="8" t="s">
        <v>2482</v>
      </c>
      <c r="D27" s="9">
        <v>1957</v>
      </c>
      <c r="E27" s="9">
        <v>0</v>
      </c>
      <c r="F27" s="9">
        <v>0</v>
      </c>
      <c r="G27" s="9">
        <v>49</v>
      </c>
      <c r="H27" s="9">
        <v>295</v>
      </c>
      <c r="I27" s="9">
        <v>420</v>
      </c>
      <c r="J27" s="9">
        <v>723</v>
      </c>
      <c r="K27" s="9">
        <v>347</v>
      </c>
      <c r="L27" s="9">
        <v>115</v>
      </c>
      <c r="M27" s="90">
        <v>8</v>
      </c>
    </row>
    <row r="28" spans="1:13" s="34" customFormat="1" ht="15" customHeight="1">
      <c r="A28" s="477"/>
      <c r="B28" s="17" t="s">
        <v>2490</v>
      </c>
      <c r="C28" s="8" t="s">
        <v>2484</v>
      </c>
      <c r="D28" s="9">
        <v>1243</v>
      </c>
      <c r="E28" s="9">
        <v>0</v>
      </c>
      <c r="F28" s="9">
        <v>1</v>
      </c>
      <c r="G28" s="9">
        <v>27</v>
      </c>
      <c r="H28" s="9">
        <v>210</v>
      </c>
      <c r="I28" s="9">
        <v>269</v>
      </c>
      <c r="J28" s="9">
        <v>480</v>
      </c>
      <c r="K28" s="9">
        <v>197</v>
      </c>
      <c r="L28" s="9">
        <v>58</v>
      </c>
      <c r="M28" s="90">
        <v>1</v>
      </c>
    </row>
    <row r="29" spans="1:13" s="34" customFormat="1" ht="15" customHeight="1">
      <c r="A29" s="477"/>
      <c r="B29" s="18" t="s">
        <v>2491</v>
      </c>
      <c r="C29" s="8" t="s">
        <v>2482</v>
      </c>
      <c r="D29" s="9">
        <v>1350</v>
      </c>
      <c r="E29" s="9">
        <v>0</v>
      </c>
      <c r="F29" s="9">
        <v>1</v>
      </c>
      <c r="G29" s="9">
        <v>34</v>
      </c>
      <c r="H29" s="9">
        <v>219</v>
      </c>
      <c r="I29" s="9">
        <v>353</v>
      </c>
      <c r="J29" s="9">
        <v>481</v>
      </c>
      <c r="K29" s="9">
        <v>201</v>
      </c>
      <c r="L29" s="9">
        <v>54</v>
      </c>
      <c r="M29" s="90">
        <v>7</v>
      </c>
    </row>
    <row r="30" spans="1:13" s="34" customFormat="1" ht="15" customHeight="1">
      <c r="A30" s="477"/>
      <c r="B30" s="17" t="s">
        <v>2492</v>
      </c>
      <c r="C30" s="8" t="s">
        <v>2484</v>
      </c>
      <c r="D30" s="9">
        <v>937</v>
      </c>
      <c r="E30" s="9">
        <v>0</v>
      </c>
      <c r="F30" s="9">
        <v>0</v>
      </c>
      <c r="G30" s="9">
        <v>70</v>
      </c>
      <c r="H30" s="9">
        <v>223</v>
      </c>
      <c r="I30" s="9">
        <v>276</v>
      </c>
      <c r="J30" s="9">
        <v>284</v>
      </c>
      <c r="K30" s="9">
        <v>66</v>
      </c>
      <c r="L30" s="9">
        <v>18</v>
      </c>
      <c r="M30" s="90">
        <v>0</v>
      </c>
    </row>
    <row r="31" spans="1:13" s="34" customFormat="1" ht="15" customHeight="1">
      <c r="A31" s="477"/>
      <c r="B31" s="18" t="s">
        <v>2493</v>
      </c>
      <c r="C31" s="8" t="s">
        <v>2482</v>
      </c>
      <c r="D31" s="9">
        <v>708</v>
      </c>
      <c r="E31" s="9">
        <v>0</v>
      </c>
      <c r="F31" s="9">
        <v>1</v>
      </c>
      <c r="G31" s="9">
        <v>27</v>
      </c>
      <c r="H31" s="9">
        <v>86</v>
      </c>
      <c r="I31" s="9">
        <v>187</v>
      </c>
      <c r="J31" s="9">
        <v>262</v>
      </c>
      <c r="K31" s="9">
        <v>117</v>
      </c>
      <c r="L31" s="9">
        <v>21</v>
      </c>
      <c r="M31" s="90">
        <v>7</v>
      </c>
    </row>
    <row r="32" spans="1:13" s="34" customFormat="1" ht="15" customHeight="1">
      <c r="A32" s="448"/>
      <c r="B32" s="17" t="s">
        <v>2494</v>
      </c>
      <c r="C32" s="8" t="s">
        <v>2484</v>
      </c>
      <c r="D32" s="21">
        <v>500</v>
      </c>
      <c r="E32" s="21">
        <v>0</v>
      </c>
      <c r="F32" s="21">
        <v>1</v>
      </c>
      <c r="G32" s="21">
        <v>23</v>
      </c>
      <c r="H32" s="21">
        <v>91</v>
      </c>
      <c r="I32" s="21">
        <v>137</v>
      </c>
      <c r="J32" s="21">
        <v>166</v>
      </c>
      <c r="K32" s="21">
        <v>72</v>
      </c>
      <c r="L32" s="21">
        <v>10</v>
      </c>
      <c r="M32" s="91">
        <v>0</v>
      </c>
    </row>
    <row r="33" spans="1:13" s="34" customFormat="1" ht="15" customHeight="1">
      <c r="A33" s="448"/>
      <c r="B33" s="18" t="s">
        <v>2495</v>
      </c>
      <c r="C33" s="8" t="s">
        <v>2482</v>
      </c>
      <c r="D33" s="21">
        <v>1056</v>
      </c>
      <c r="E33" s="21">
        <v>0</v>
      </c>
      <c r="F33" s="21">
        <v>0</v>
      </c>
      <c r="G33" s="21">
        <v>24</v>
      </c>
      <c r="H33" s="21">
        <v>157</v>
      </c>
      <c r="I33" s="21">
        <v>249</v>
      </c>
      <c r="J33" s="21">
        <v>393</v>
      </c>
      <c r="K33" s="21">
        <v>164</v>
      </c>
      <c r="L33" s="21">
        <v>59</v>
      </c>
      <c r="M33" s="91">
        <v>10</v>
      </c>
    </row>
    <row r="34" spans="1:13" s="34" customFormat="1" ht="15" customHeight="1" thickBot="1">
      <c r="A34" s="478"/>
      <c r="B34" s="19" t="s">
        <v>2496</v>
      </c>
      <c r="C34" s="8" t="s">
        <v>2484</v>
      </c>
      <c r="D34" s="10">
        <v>550</v>
      </c>
      <c r="E34" s="10">
        <v>0</v>
      </c>
      <c r="F34" s="10">
        <v>2</v>
      </c>
      <c r="G34" s="10">
        <v>21</v>
      </c>
      <c r="H34" s="10">
        <v>101</v>
      </c>
      <c r="I34" s="10">
        <v>150</v>
      </c>
      <c r="J34" s="10">
        <v>182</v>
      </c>
      <c r="K34" s="10">
        <v>81</v>
      </c>
      <c r="L34" s="10">
        <v>13</v>
      </c>
      <c r="M34" s="92">
        <v>0</v>
      </c>
    </row>
    <row r="35" spans="1:13" s="34" customFormat="1" ht="15" customHeight="1">
      <c r="A35" s="436" t="s">
        <v>2500</v>
      </c>
      <c r="B35" s="16" t="s">
        <v>2498</v>
      </c>
      <c r="C35" s="6" t="s">
        <v>2482</v>
      </c>
      <c r="D35" s="35">
        <f t="shared" ref="D35:D62" si="2">SUM(E35:M35)</f>
        <v>81</v>
      </c>
      <c r="E35" s="35">
        <f t="shared" ref="E35:M36" si="3">SUM(E37,E39,E41,E43,E45)</f>
        <v>0</v>
      </c>
      <c r="F35" s="35">
        <f t="shared" si="3"/>
        <v>0</v>
      </c>
      <c r="G35" s="35">
        <f t="shared" si="3"/>
        <v>0</v>
      </c>
      <c r="H35" s="35">
        <f t="shared" si="3"/>
        <v>0</v>
      </c>
      <c r="I35" s="35">
        <f t="shared" si="3"/>
        <v>21</v>
      </c>
      <c r="J35" s="35">
        <f t="shared" si="3"/>
        <v>28</v>
      </c>
      <c r="K35" s="35">
        <f t="shared" si="3"/>
        <v>13</v>
      </c>
      <c r="L35" s="35">
        <f t="shared" si="3"/>
        <v>11</v>
      </c>
      <c r="M35" s="35">
        <f t="shared" si="3"/>
        <v>8</v>
      </c>
    </row>
    <row r="36" spans="1:13" s="34" customFormat="1" ht="15" customHeight="1">
      <c r="A36" s="437"/>
      <c r="B36" s="17" t="s">
        <v>2499</v>
      </c>
      <c r="C36" s="8" t="s">
        <v>2484</v>
      </c>
      <c r="D36" s="35">
        <f t="shared" si="2"/>
        <v>59</v>
      </c>
      <c r="E36" s="35">
        <f t="shared" si="3"/>
        <v>0</v>
      </c>
      <c r="F36" s="35">
        <f t="shared" si="3"/>
        <v>0</v>
      </c>
      <c r="G36" s="35">
        <f t="shared" si="3"/>
        <v>0</v>
      </c>
      <c r="H36" s="35">
        <f t="shared" si="3"/>
        <v>2</v>
      </c>
      <c r="I36" s="35">
        <f t="shared" si="3"/>
        <v>16</v>
      </c>
      <c r="J36" s="35">
        <f t="shared" si="3"/>
        <v>15</v>
      </c>
      <c r="K36" s="35">
        <f t="shared" si="3"/>
        <v>15</v>
      </c>
      <c r="L36" s="35">
        <f t="shared" si="3"/>
        <v>10</v>
      </c>
      <c r="M36" s="35">
        <f t="shared" si="3"/>
        <v>1</v>
      </c>
    </row>
    <row r="37" spans="1:13" s="34" customFormat="1" ht="15" customHeight="1">
      <c r="A37" s="437"/>
      <c r="B37" s="18" t="s">
        <v>2485</v>
      </c>
      <c r="C37" s="8" t="s">
        <v>2482</v>
      </c>
      <c r="D37" s="35">
        <f t="shared" si="2"/>
        <v>28</v>
      </c>
      <c r="E37" s="35">
        <v>0</v>
      </c>
      <c r="F37" s="35">
        <v>0</v>
      </c>
      <c r="G37" s="35">
        <v>0</v>
      </c>
      <c r="H37" s="35">
        <v>0</v>
      </c>
      <c r="I37" s="35">
        <v>8</v>
      </c>
      <c r="J37" s="35">
        <v>5</v>
      </c>
      <c r="K37" s="35">
        <v>5</v>
      </c>
      <c r="L37" s="35">
        <v>7</v>
      </c>
      <c r="M37" s="35">
        <v>3</v>
      </c>
    </row>
    <row r="38" spans="1:13" s="34" customFormat="1" ht="15" customHeight="1">
      <c r="A38" s="437"/>
      <c r="B38" s="17" t="s">
        <v>2486</v>
      </c>
      <c r="C38" s="8" t="s">
        <v>2484</v>
      </c>
      <c r="D38" s="35">
        <f t="shared" si="2"/>
        <v>29</v>
      </c>
      <c r="E38" s="35">
        <v>0</v>
      </c>
      <c r="F38" s="35">
        <v>0</v>
      </c>
      <c r="G38" s="35">
        <v>0</v>
      </c>
      <c r="H38" s="35">
        <v>1</v>
      </c>
      <c r="I38" s="35">
        <v>8</v>
      </c>
      <c r="J38" s="35">
        <v>9</v>
      </c>
      <c r="K38" s="35">
        <v>6</v>
      </c>
      <c r="L38" s="35">
        <v>5</v>
      </c>
      <c r="M38" s="35">
        <v>0</v>
      </c>
    </row>
    <row r="39" spans="1:13" s="34" customFormat="1" ht="15" customHeight="1">
      <c r="A39" s="437"/>
      <c r="B39" s="18" t="s">
        <v>2487</v>
      </c>
      <c r="C39" s="8" t="s">
        <v>2482</v>
      </c>
      <c r="D39" s="35">
        <f t="shared" si="2"/>
        <v>33</v>
      </c>
      <c r="E39" s="35">
        <v>0</v>
      </c>
      <c r="F39" s="35">
        <v>0</v>
      </c>
      <c r="G39" s="35">
        <v>0</v>
      </c>
      <c r="H39" s="35">
        <v>0</v>
      </c>
      <c r="I39" s="35">
        <v>9</v>
      </c>
      <c r="J39" s="35">
        <v>10</v>
      </c>
      <c r="K39" s="35">
        <v>6</v>
      </c>
      <c r="L39" s="35">
        <v>4</v>
      </c>
      <c r="M39" s="35">
        <v>4</v>
      </c>
    </row>
    <row r="40" spans="1:13" s="34" customFormat="1" ht="15" customHeight="1">
      <c r="A40" s="437"/>
      <c r="B40" s="17" t="s">
        <v>2488</v>
      </c>
      <c r="C40" s="8" t="s">
        <v>2484</v>
      </c>
      <c r="D40" s="35">
        <f t="shared" si="2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3</v>
      </c>
      <c r="J40" s="35">
        <v>3</v>
      </c>
      <c r="K40" s="35">
        <v>7</v>
      </c>
      <c r="L40" s="35">
        <v>5</v>
      </c>
      <c r="M40" s="35">
        <v>1</v>
      </c>
    </row>
    <row r="41" spans="1:13" s="34" customFormat="1" ht="15" customHeight="1">
      <c r="A41" s="437"/>
      <c r="B41" s="18" t="s">
        <v>2489</v>
      </c>
      <c r="C41" s="8" t="s">
        <v>2482</v>
      </c>
      <c r="D41" s="35">
        <f t="shared" si="2"/>
        <v>8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2490</v>
      </c>
      <c r="C42" s="8" t="s">
        <v>2484</v>
      </c>
      <c r="D42" s="35">
        <f t="shared" si="2"/>
        <v>8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3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2491</v>
      </c>
      <c r="C43" s="8" t="s">
        <v>2482</v>
      </c>
      <c r="D43" s="35">
        <f t="shared" si="2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9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2492</v>
      </c>
      <c r="C44" s="8" t="s">
        <v>2484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2493</v>
      </c>
      <c r="C45" s="8" t="s">
        <v>2482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2494</v>
      </c>
      <c r="C46" s="8" t="s">
        <v>2484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2495</v>
      </c>
      <c r="C47" s="8" t="s">
        <v>2482</v>
      </c>
      <c r="D47" s="35">
        <f t="shared" si="2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34" customFormat="1" ht="15" customHeight="1" thickBot="1">
      <c r="A48" s="438"/>
      <c r="B48" s="19" t="s">
        <v>2496</v>
      </c>
      <c r="C48" s="8" t="s">
        <v>2484</v>
      </c>
      <c r="D48" s="35">
        <f t="shared" si="2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s="34" customFormat="1" ht="15" customHeight="1">
      <c r="A49" s="437" t="s">
        <v>2501</v>
      </c>
      <c r="B49" s="20" t="s">
        <v>2498</v>
      </c>
      <c r="C49" s="11" t="s">
        <v>2482</v>
      </c>
      <c r="D49" s="35">
        <f t="shared" si="2"/>
        <v>258</v>
      </c>
      <c r="E49" s="39">
        <f t="shared" ref="E49:M50" si="4">SUM(E51,E53,E55,E57,E59,E61)</f>
        <v>0</v>
      </c>
      <c r="F49" s="39">
        <f t="shared" si="4"/>
        <v>0</v>
      </c>
      <c r="G49" s="39">
        <f t="shared" si="4"/>
        <v>1</v>
      </c>
      <c r="H49" s="39">
        <f t="shared" si="4"/>
        <v>6</v>
      </c>
      <c r="I49" s="39">
        <f t="shared" si="4"/>
        <v>26</v>
      </c>
      <c r="J49" s="39">
        <f t="shared" si="4"/>
        <v>124</v>
      </c>
      <c r="K49" s="39">
        <f t="shared" si="4"/>
        <v>62</v>
      </c>
      <c r="L49" s="39">
        <f t="shared" si="4"/>
        <v>23</v>
      </c>
      <c r="M49" s="39">
        <f t="shared" si="4"/>
        <v>16</v>
      </c>
    </row>
    <row r="50" spans="1:13" s="34" customFormat="1" ht="15" customHeight="1">
      <c r="A50" s="437"/>
      <c r="B50" s="17" t="s">
        <v>2499</v>
      </c>
      <c r="C50" s="8" t="s">
        <v>2484</v>
      </c>
      <c r="D50" s="35">
        <f t="shared" si="2"/>
        <v>153</v>
      </c>
      <c r="E50" s="39">
        <f t="shared" si="4"/>
        <v>0</v>
      </c>
      <c r="F50" s="39">
        <f t="shared" si="4"/>
        <v>0</v>
      </c>
      <c r="G50" s="39">
        <f t="shared" si="4"/>
        <v>3</v>
      </c>
      <c r="H50" s="39">
        <f t="shared" si="4"/>
        <v>10</v>
      </c>
      <c r="I50" s="39">
        <f t="shared" si="4"/>
        <v>25</v>
      </c>
      <c r="J50" s="39">
        <f t="shared" si="4"/>
        <v>58</v>
      </c>
      <c r="K50" s="39">
        <f t="shared" si="4"/>
        <v>38</v>
      </c>
      <c r="L50" s="39">
        <f t="shared" si="4"/>
        <v>11</v>
      </c>
      <c r="M50" s="39">
        <f t="shared" si="4"/>
        <v>8</v>
      </c>
    </row>
    <row r="51" spans="1:13" s="34" customFormat="1" ht="15" customHeight="1">
      <c r="A51" s="437"/>
      <c r="B51" s="18" t="s">
        <v>2485</v>
      </c>
      <c r="C51" s="8" t="s">
        <v>2482</v>
      </c>
      <c r="D51" s="35">
        <f t="shared" si="2"/>
        <v>106</v>
      </c>
      <c r="E51" s="35">
        <v>0</v>
      </c>
      <c r="F51" s="35">
        <v>0</v>
      </c>
      <c r="G51" s="35">
        <v>0</v>
      </c>
      <c r="H51" s="35">
        <v>1</v>
      </c>
      <c r="I51" s="35">
        <v>14</v>
      </c>
      <c r="J51" s="35">
        <v>41</v>
      </c>
      <c r="K51" s="35">
        <v>32</v>
      </c>
      <c r="L51" s="35">
        <v>8</v>
      </c>
      <c r="M51" s="35">
        <v>10</v>
      </c>
    </row>
    <row r="52" spans="1:13" s="34" customFormat="1" ht="15" customHeight="1">
      <c r="A52" s="437"/>
      <c r="B52" s="17" t="s">
        <v>2486</v>
      </c>
      <c r="C52" s="8" t="s">
        <v>2484</v>
      </c>
      <c r="D52" s="35">
        <f t="shared" si="2"/>
        <v>67</v>
      </c>
      <c r="E52" s="35">
        <v>0</v>
      </c>
      <c r="F52" s="35">
        <v>0</v>
      </c>
      <c r="G52" s="35">
        <v>1</v>
      </c>
      <c r="H52" s="35">
        <v>3</v>
      </c>
      <c r="I52" s="35">
        <v>15</v>
      </c>
      <c r="J52" s="35">
        <v>20</v>
      </c>
      <c r="K52" s="35">
        <v>17</v>
      </c>
      <c r="L52" s="35">
        <v>6</v>
      </c>
      <c r="M52" s="35">
        <v>5</v>
      </c>
    </row>
    <row r="53" spans="1:13" s="34" customFormat="1" ht="15" customHeight="1">
      <c r="A53" s="437"/>
      <c r="B53" s="18" t="s">
        <v>2487</v>
      </c>
      <c r="C53" s="8" t="s">
        <v>2482</v>
      </c>
      <c r="D53" s="35">
        <f t="shared" si="2"/>
        <v>61</v>
      </c>
      <c r="E53" s="35">
        <v>0</v>
      </c>
      <c r="F53" s="35">
        <v>0</v>
      </c>
      <c r="G53" s="35">
        <v>0</v>
      </c>
      <c r="H53" s="35">
        <v>2</v>
      </c>
      <c r="I53" s="35">
        <v>4</v>
      </c>
      <c r="J53" s="35">
        <v>29</v>
      </c>
      <c r="K53" s="35">
        <v>12</v>
      </c>
      <c r="L53" s="35">
        <v>11</v>
      </c>
      <c r="M53" s="35">
        <v>3</v>
      </c>
    </row>
    <row r="54" spans="1:13" s="34" customFormat="1" ht="15" customHeight="1">
      <c r="A54" s="437"/>
      <c r="B54" s="17" t="s">
        <v>2488</v>
      </c>
      <c r="C54" s="8" t="s">
        <v>2484</v>
      </c>
      <c r="D54" s="35">
        <f t="shared" si="2"/>
        <v>31</v>
      </c>
      <c r="E54" s="35">
        <v>0</v>
      </c>
      <c r="F54" s="35">
        <v>0</v>
      </c>
      <c r="G54" s="35">
        <v>2</v>
      </c>
      <c r="H54" s="35">
        <v>3</v>
      </c>
      <c r="I54" s="35">
        <v>4</v>
      </c>
      <c r="J54" s="35">
        <v>12</v>
      </c>
      <c r="K54" s="35">
        <v>7</v>
      </c>
      <c r="L54" s="35">
        <v>1</v>
      </c>
      <c r="M54" s="35">
        <v>2</v>
      </c>
    </row>
    <row r="55" spans="1:13" s="34" customFormat="1" ht="15" customHeight="1">
      <c r="A55" s="437"/>
      <c r="B55" s="18" t="s">
        <v>2489</v>
      </c>
      <c r="C55" s="8" t="s">
        <v>2482</v>
      </c>
      <c r="D55" s="35">
        <f t="shared" si="2"/>
        <v>30</v>
      </c>
      <c r="E55" s="35">
        <v>0</v>
      </c>
      <c r="F55" s="35">
        <v>0</v>
      </c>
      <c r="G55" s="35">
        <v>0</v>
      </c>
      <c r="H55" s="35">
        <v>1</v>
      </c>
      <c r="I55" s="35">
        <v>4</v>
      </c>
      <c r="J55" s="35">
        <v>17</v>
      </c>
      <c r="K55" s="35">
        <v>5</v>
      </c>
      <c r="L55" s="35">
        <v>1</v>
      </c>
      <c r="M55" s="35">
        <v>2</v>
      </c>
    </row>
    <row r="56" spans="1:13" s="34" customFormat="1" ht="15" customHeight="1">
      <c r="A56" s="437"/>
      <c r="B56" s="17" t="s">
        <v>2490</v>
      </c>
      <c r="C56" s="8" t="s">
        <v>2484</v>
      </c>
      <c r="D56" s="35">
        <f t="shared" si="2"/>
        <v>36</v>
      </c>
      <c r="E56" s="35">
        <v>0</v>
      </c>
      <c r="F56" s="35">
        <v>0</v>
      </c>
      <c r="G56" s="35">
        <v>0</v>
      </c>
      <c r="H56" s="35">
        <v>2</v>
      </c>
      <c r="I56" s="35">
        <v>4</v>
      </c>
      <c r="J56" s="35">
        <v>16</v>
      </c>
      <c r="K56" s="35">
        <v>9</v>
      </c>
      <c r="L56" s="35">
        <v>4</v>
      </c>
      <c r="M56" s="35">
        <v>1</v>
      </c>
    </row>
    <row r="57" spans="1:13" s="34" customFormat="1" ht="15" customHeight="1">
      <c r="A57" s="437"/>
      <c r="B57" s="18" t="s">
        <v>2491</v>
      </c>
      <c r="C57" s="8" t="s">
        <v>2482</v>
      </c>
      <c r="D57" s="35">
        <f t="shared" si="2"/>
        <v>32</v>
      </c>
      <c r="E57" s="35">
        <v>0</v>
      </c>
      <c r="F57" s="35">
        <v>0</v>
      </c>
      <c r="G57" s="35">
        <v>0</v>
      </c>
      <c r="H57" s="35">
        <v>1</v>
      </c>
      <c r="I57" s="35">
        <v>3</v>
      </c>
      <c r="J57" s="35">
        <v>20</v>
      </c>
      <c r="K57" s="35">
        <v>7</v>
      </c>
      <c r="L57" s="35">
        <v>0</v>
      </c>
      <c r="M57" s="35">
        <v>1</v>
      </c>
    </row>
    <row r="58" spans="1:13" s="34" customFormat="1" ht="15" customHeight="1">
      <c r="A58" s="437"/>
      <c r="B58" s="17" t="s">
        <v>2492</v>
      </c>
      <c r="C58" s="8" t="s">
        <v>2484</v>
      </c>
      <c r="D58" s="35">
        <f t="shared" si="2"/>
        <v>13</v>
      </c>
      <c r="E58" s="35">
        <v>0</v>
      </c>
      <c r="F58" s="35">
        <v>0</v>
      </c>
      <c r="G58" s="35">
        <v>0</v>
      </c>
      <c r="H58" s="35">
        <v>1</v>
      </c>
      <c r="I58" s="35">
        <v>2</v>
      </c>
      <c r="J58" s="35">
        <v>7</v>
      </c>
      <c r="K58" s="35">
        <v>3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2493</v>
      </c>
      <c r="C59" s="8" t="s">
        <v>2482</v>
      </c>
      <c r="D59" s="35">
        <f t="shared" si="2"/>
        <v>29</v>
      </c>
      <c r="E59" s="35">
        <v>0</v>
      </c>
      <c r="F59" s="35">
        <v>0</v>
      </c>
      <c r="G59" s="35">
        <v>1</v>
      </c>
      <c r="H59" s="35">
        <v>1</v>
      </c>
      <c r="I59" s="35">
        <v>1</v>
      </c>
      <c r="J59" s="35">
        <v>17</v>
      </c>
      <c r="K59" s="35">
        <v>6</v>
      </c>
      <c r="L59" s="35">
        <v>3</v>
      </c>
      <c r="M59" s="35">
        <v>0</v>
      </c>
    </row>
    <row r="60" spans="1:13" s="34" customFormat="1" ht="15" customHeight="1">
      <c r="A60" s="437"/>
      <c r="B60" s="17" t="s">
        <v>2494</v>
      </c>
      <c r="C60" s="8" t="s">
        <v>2484</v>
      </c>
      <c r="D60" s="35">
        <f t="shared" si="2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</row>
    <row r="61" spans="1:13" s="34" customFormat="1" ht="15" customHeight="1">
      <c r="A61" s="437"/>
      <c r="B61" s="18" t="s">
        <v>2495</v>
      </c>
      <c r="C61" s="8" t="s">
        <v>2482</v>
      </c>
      <c r="D61" s="35">
        <f t="shared" si="2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2496</v>
      </c>
      <c r="C62" s="8" t="s">
        <v>2484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2514</v>
      </c>
      <c r="F63" s="24"/>
    </row>
    <row r="64" spans="1:13" s="14" customFormat="1" ht="14.25">
      <c r="A64" s="30" t="s">
        <v>2515</v>
      </c>
      <c r="F64" s="24"/>
    </row>
    <row r="65" spans="1:6" s="14" customFormat="1" ht="14.25">
      <c r="A65" s="30" t="s">
        <v>2516</v>
      </c>
      <c r="B65" s="31"/>
      <c r="C65" s="31"/>
      <c r="F65" s="24"/>
    </row>
    <row r="66" spans="1:6" s="14" customFormat="1" ht="14.25">
      <c r="A66" s="30" t="s">
        <v>2517</v>
      </c>
      <c r="F66" s="24"/>
    </row>
    <row r="67" spans="1:6" s="14" customFormat="1" ht="14.25">
      <c r="A67" s="30" t="s">
        <v>2518</v>
      </c>
      <c r="F67" s="24"/>
    </row>
    <row r="68" spans="1:6" s="15" customFormat="1" ht="14.25">
      <c r="A68" s="30" t="s">
        <v>2519</v>
      </c>
      <c r="B68" s="32"/>
      <c r="C68" s="32"/>
      <c r="F68" s="24"/>
    </row>
    <row r="69" spans="1:6">
      <c r="A69" s="13"/>
    </row>
    <row r="70" spans="1:6">
      <c r="A70" s="13"/>
    </row>
    <row r="71" spans="1:6">
      <c r="A71" s="13"/>
    </row>
    <row r="72" spans="1:6">
      <c r="A72" s="13"/>
    </row>
    <row r="73" spans="1:6">
      <c r="A73" s="13"/>
    </row>
    <row r="74" spans="1:6">
      <c r="A74" s="13"/>
    </row>
    <row r="75" spans="1:6">
      <c r="A75" s="13"/>
    </row>
    <row r="76" spans="1:6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W60"/>
  <sheetViews>
    <sheetView workbookViewId="0">
      <selection activeCell="K14" sqref="K14"/>
    </sheetView>
  </sheetViews>
  <sheetFormatPr defaultRowHeight="16.5"/>
  <cols>
    <col min="1" max="1" width="12.625" style="1" customWidth="1"/>
    <col min="2" max="2" width="11.375" style="1" customWidth="1"/>
    <col min="3" max="3" width="9.5" style="1" customWidth="1"/>
    <col min="4" max="6" width="6.125" style="1" customWidth="1"/>
    <col min="7" max="7" width="8.375" style="1" customWidth="1"/>
    <col min="8" max="8" width="8.125" style="1" customWidth="1"/>
    <col min="9" max="10" width="7.5" style="1" customWidth="1"/>
    <col min="11" max="12" width="6.125" style="1" customWidth="1"/>
    <col min="13" max="21" width="9" style="1"/>
    <col min="22" max="22" width="9" style="113"/>
    <col min="23" max="16384" width="9" style="1"/>
  </cols>
  <sheetData>
    <row r="1" spans="1:22" ht="21.2" customHeight="1">
      <c r="A1" s="449" t="s">
        <v>1650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</row>
    <row r="2" spans="1:22">
      <c r="A2" s="451"/>
      <c r="B2" s="451"/>
      <c r="C2" s="451"/>
      <c r="D2" s="451"/>
      <c r="E2" s="451"/>
      <c r="F2" s="451"/>
      <c r="G2" s="451"/>
      <c r="H2" s="451"/>
      <c r="I2" s="451"/>
      <c r="J2" s="451"/>
      <c r="U2" s="452" t="s">
        <v>1651</v>
      </c>
      <c r="V2" s="452"/>
    </row>
    <row r="3" spans="1:22">
      <c r="A3" s="471"/>
      <c r="B3" s="456" t="s">
        <v>1652</v>
      </c>
      <c r="C3" s="459" t="s">
        <v>1653</v>
      </c>
      <c r="D3" s="459"/>
      <c r="E3" s="459"/>
      <c r="F3" s="459"/>
      <c r="G3" s="459"/>
      <c r="H3" s="459"/>
      <c r="I3" s="459"/>
      <c r="J3" s="459"/>
      <c r="K3" s="459"/>
      <c r="L3" s="459"/>
      <c r="M3" s="459" t="s">
        <v>1654</v>
      </c>
      <c r="N3" s="459"/>
      <c r="O3" s="459"/>
      <c r="P3" s="459"/>
      <c r="Q3" s="459"/>
      <c r="R3" s="459"/>
      <c r="S3" s="459"/>
      <c r="T3" s="459"/>
      <c r="U3" s="459"/>
      <c r="V3" s="480"/>
    </row>
    <row r="4" spans="1:22">
      <c r="A4" s="471"/>
      <c r="B4" s="456"/>
      <c r="C4" s="459" t="s">
        <v>1655</v>
      </c>
      <c r="D4" s="459"/>
      <c r="E4" s="459"/>
      <c r="F4" s="459"/>
      <c r="G4" s="459"/>
      <c r="H4" s="459"/>
      <c r="I4" s="459"/>
      <c r="J4" s="459"/>
      <c r="K4" s="459"/>
      <c r="L4" s="459"/>
      <c r="M4" s="459" t="s">
        <v>1655</v>
      </c>
      <c r="N4" s="459"/>
      <c r="O4" s="459"/>
      <c r="P4" s="459"/>
      <c r="Q4" s="459"/>
      <c r="R4" s="459"/>
      <c r="S4" s="459"/>
      <c r="T4" s="459"/>
      <c r="U4" s="459"/>
      <c r="V4" s="480"/>
    </row>
    <row r="5" spans="1:22" s="5" customFormat="1" ht="52.15" customHeight="1">
      <c r="A5" s="471"/>
      <c r="B5" s="456"/>
      <c r="C5" s="55" t="s">
        <v>1656</v>
      </c>
      <c r="D5" s="76" t="s">
        <v>1657</v>
      </c>
      <c r="E5" s="4" t="s">
        <v>1658</v>
      </c>
      <c r="F5" s="4" t="s">
        <v>1659</v>
      </c>
      <c r="G5" s="4" t="s">
        <v>1660</v>
      </c>
      <c r="H5" s="4" t="s">
        <v>1661</v>
      </c>
      <c r="I5" s="4" t="s">
        <v>1662</v>
      </c>
      <c r="J5" s="4" t="s">
        <v>1663</v>
      </c>
      <c r="K5" s="4" t="s">
        <v>1664</v>
      </c>
      <c r="L5" s="4" t="s">
        <v>1665</v>
      </c>
      <c r="M5" s="3" t="s">
        <v>1656</v>
      </c>
      <c r="N5" s="76" t="s">
        <v>1657</v>
      </c>
      <c r="O5" s="76" t="s">
        <v>1658</v>
      </c>
      <c r="P5" s="76" t="s">
        <v>1659</v>
      </c>
      <c r="Q5" s="76" t="s">
        <v>1660</v>
      </c>
      <c r="R5" s="76" t="s">
        <v>1661</v>
      </c>
      <c r="S5" s="76" t="s">
        <v>1662</v>
      </c>
      <c r="T5" s="76" t="s">
        <v>1663</v>
      </c>
      <c r="U5" s="76" t="s">
        <v>1664</v>
      </c>
      <c r="V5" s="77" t="s">
        <v>1665</v>
      </c>
    </row>
    <row r="6" spans="1:22" ht="15" customHeight="1">
      <c r="A6" s="57" t="s">
        <v>2075</v>
      </c>
      <c r="B6" s="8">
        <v>103</v>
      </c>
      <c r="C6" s="154">
        <f t="shared" ref="C6:C12" si="0">SUM(E6:L6)</f>
        <v>21031</v>
      </c>
      <c r="D6" s="153">
        <v>0</v>
      </c>
      <c r="E6" s="153">
        <f>SUM(E7:E12)</f>
        <v>9</v>
      </c>
      <c r="F6" s="153">
        <f t="shared" ref="F6:L6" si="1">SUM(F7:F12)</f>
        <v>872</v>
      </c>
      <c r="G6" s="153">
        <f t="shared" si="1"/>
        <v>4020</v>
      </c>
      <c r="H6" s="153">
        <f t="shared" si="1"/>
        <v>7259</v>
      </c>
      <c r="I6" s="153">
        <f t="shared" si="1"/>
        <v>6013</v>
      </c>
      <c r="J6" s="153">
        <f t="shared" si="1"/>
        <v>2162</v>
      </c>
      <c r="K6" s="153">
        <f t="shared" si="1"/>
        <v>609</v>
      </c>
      <c r="L6" s="153">
        <f t="shared" si="1"/>
        <v>87</v>
      </c>
      <c r="M6" s="153">
        <f>SUM(O6:V6)</f>
        <v>10336</v>
      </c>
      <c r="N6" s="153">
        <v>0</v>
      </c>
      <c r="O6" s="153">
        <f t="shared" ref="O6:V6" si="2">SUM(O7:O12)</f>
        <v>14</v>
      </c>
      <c r="P6" s="153">
        <f t="shared" si="2"/>
        <v>546</v>
      </c>
      <c r="Q6" s="153">
        <f t="shared" si="2"/>
        <v>1804</v>
      </c>
      <c r="R6" s="153">
        <f t="shared" si="2"/>
        <v>3125</v>
      </c>
      <c r="S6" s="153">
        <f t="shared" si="2"/>
        <v>3238</v>
      </c>
      <c r="T6" s="153">
        <f t="shared" si="2"/>
        <v>1297</v>
      </c>
      <c r="U6" s="153">
        <f t="shared" si="2"/>
        <v>289</v>
      </c>
      <c r="V6" s="153">
        <f t="shared" si="2"/>
        <v>23</v>
      </c>
    </row>
    <row r="7" spans="1:22" ht="15" customHeight="1">
      <c r="A7" s="57" t="s">
        <v>2076</v>
      </c>
      <c r="B7" s="8">
        <v>103</v>
      </c>
      <c r="C7" s="154">
        <f t="shared" si="0"/>
        <v>12582</v>
      </c>
      <c r="D7" s="108">
        <v>0</v>
      </c>
      <c r="E7" s="108">
        <v>5</v>
      </c>
      <c r="F7" s="108">
        <v>663</v>
      </c>
      <c r="G7" s="108">
        <v>2744</v>
      </c>
      <c r="H7" s="108">
        <v>5122</v>
      </c>
      <c r="I7" s="108">
        <v>2916</v>
      </c>
      <c r="J7" s="108">
        <v>875</v>
      </c>
      <c r="K7" s="108">
        <v>225</v>
      </c>
      <c r="L7" s="108">
        <v>32</v>
      </c>
      <c r="M7" s="108">
        <f t="shared" ref="M7:M12" si="3">SUM(O7:V7)</f>
        <v>5156</v>
      </c>
      <c r="N7" s="108">
        <v>0</v>
      </c>
      <c r="O7" s="108">
        <v>8</v>
      </c>
      <c r="P7" s="108">
        <v>339</v>
      </c>
      <c r="Q7" s="108">
        <v>853</v>
      </c>
      <c r="R7" s="108">
        <v>1756</v>
      </c>
      <c r="S7" s="108">
        <v>1420</v>
      </c>
      <c r="T7" s="108">
        <v>622</v>
      </c>
      <c r="U7" s="108">
        <v>145</v>
      </c>
      <c r="V7" s="108">
        <v>13</v>
      </c>
    </row>
    <row r="8" spans="1:22" ht="15" customHeight="1">
      <c r="A8" s="57" t="s">
        <v>2077</v>
      </c>
      <c r="B8" s="8">
        <v>103</v>
      </c>
      <c r="C8" s="154">
        <f t="shared" si="0"/>
        <v>3302</v>
      </c>
      <c r="D8" s="108">
        <v>0</v>
      </c>
      <c r="E8" s="108">
        <v>2</v>
      </c>
      <c r="F8" s="108">
        <v>72</v>
      </c>
      <c r="G8" s="108">
        <v>507</v>
      </c>
      <c r="H8" s="108">
        <v>952</v>
      </c>
      <c r="I8" s="108">
        <v>1174</v>
      </c>
      <c r="J8" s="108">
        <v>437</v>
      </c>
      <c r="K8" s="108">
        <v>136</v>
      </c>
      <c r="L8" s="108">
        <v>22</v>
      </c>
      <c r="M8" s="108">
        <f t="shared" si="3"/>
        <v>1873</v>
      </c>
      <c r="N8" s="108">
        <v>0</v>
      </c>
      <c r="O8" s="108">
        <v>2</v>
      </c>
      <c r="P8" s="108">
        <v>57</v>
      </c>
      <c r="Q8" s="108">
        <v>303</v>
      </c>
      <c r="R8" s="108">
        <v>517</v>
      </c>
      <c r="S8" s="108">
        <v>684</v>
      </c>
      <c r="T8" s="108">
        <v>256</v>
      </c>
      <c r="U8" s="108">
        <v>46</v>
      </c>
      <c r="V8" s="108">
        <v>8</v>
      </c>
    </row>
    <row r="9" spans="1:22" ht="15" customHeight="1">
      <c r="A9" s="57" t="s">
        <v>2078</v>
      </c>
      <c r="B9" s="8">
        <v>103</v>
      </c>
      <c r="C9" s="154">
        <f t="shared" si="0"/>
        <v>2036</v>
      </c>
      <c r="D9" s="108">
        <v>0</v>
      </c>
      <c r="E9" s="108">
        <v>0</v>
      </c>
      <c r="F9" s="108">
        <v>53</v>
      </c>
      <c r="G9" s="108">
        <v>315</v>
      </c>
      <c r="H9" s="108">
        <v>431</v>
      </c>
      <c r="I9" s="108">
        <v>760</v>
      </c>
      <c r="J9" s="108">
        <v>354</v>
      </c>
      <c r="K9" s="108">
        <v>112</v>
      </c>
      <c r="L9" s="108">
        <v>11</v>
      </c>
      <c r="M9" s="108">
        <f t="shared" si="3"/>
        <v>1299</v>
      </c>
      <c r="N9" s="108">
        <v>0</v>
      </c>
      <c r="O9" s="108">
        <v>1</v>
      </c>
      <c r="P9" s="108">
        <v>29</v>
      </c>
      <c r="Q9" s="108">
        <v>217</v>
      </c>
      <c r="R9" s="108">
        <v>278</v>
      </c>
      <c r="S9" s="108">
        <v>504</v>
      </c>
      <c r="T9" s="108">
        <v>207</v>
      </c>
      <c r="U9" s="108">
        <v>61</v>
      </c>
      <c r="V9" s="108">
        <v>2</v>
      </c>
    </row>
    <row r="10" spans="1:22" ht="15" customHeight="1">
      <c r="A10" s="57" t="s">
        <v>2079</v>
      </c>
      <c r="B10" s="8">
        <v>102</v>
      </c>
      <c r="C10" s="154">
        <f t="shared" si="0"/>
        <v>1331</v>
      </c>
      <c r="D10" s="108">
        <v>0</v>
      </c>
      <c r="E10" s="108">
        <v>1</v>
      </c>
      <c r="F10" s="108">
        <v>32</v>
      </c>
      <c r="G10" s="108">
        <v>206</v>
      </c>
      <c r="H10" s="108">
        <v>326</v>
      </c>
      <c r="I10" s="108">
        <v>500</v>
      </c>
      <c r="J10" s="108">
        <v>207</v>
      </c>
      <c r="K10" s="108">
        <v>51</v>
      </c>
      <c r="L10" s="108">
        <v>8</v>
      </c>
      <c r="M10" s="108">
        <f t="shared" si="3"/>
        <v>957</v>
      </c>
      <c r="N10" s="108">
        <v>0</v>
      </c>
      <c r="O10" s="108">
        <v>0</v>
      </c>
      <c r="P10" s="108">
        <v>71</v>
      </c>
      <c r="Q10" s="108">
        <v>229</v>
      </c>
      <c r="R10" s="108">
        <v>282</v>
      </c>
      <c r="S10" s="108">
        <v>289</v>
      </c>
      <c r="T10" s="108">
        <v>68</v>
      </c>
      <c r="U10" s="108">
        <v>18</v>
      </c>
      <c r="V10" s="108">
        <v>0</v>
      </c>
    </row>
    <row r="11" spans="1:22" ht="15" customHeight="1">
      <c r="A11" s="57" t="s">
        <v>2080</v>
      </c>
      <c r="B11" s="8">
        <v>102</v>
      </c>
      <c r="C11" s="154">
        <f t="shared" si="0"/>
        <v>729</v>
      </c>
      <c r="D11" s="108">
        <v>0</v>
      </c>
      <c r="E11" s="108">
        <v>1</v>
      </c>
      <c r="F11" s="108">
        <v>29</v>
      </c>
      <c r="G11" s="108">
        <v>92</v>
      </c>
      <c r="H11" s="108">
        <v>181</v>
      </c>
      <c r="I11" s="108">
        <v>273</v>
      </c>
      <c r="J11" s="108">
        <v>124</v>
      </c>
      <c r="K11" s="108">
        <v>23</v>
      </c>
      <c r="L11" s="108">
        <v>6</v>
      </c>
      <c r="M11" s="108">
        <f t="shared" si="3"/>
        <v>510</v>
      </c>
      <c r="N11" s="108">
        <v>0</v>
      </c>
      <c r="O11" s="108">
        <v>2</v>
      </c>
      <c r="P11" s="108">
        <v>28</v>
      </c>
      <c r="Q11" s="108">
        <v>103</v>
      </c>
      <c r="R11" s="108">
        <v>144</v>
      </c>
      <c r="S11" s="108">
        <v>164</v>
      </c>
      <c r="T11" s="108">
        <v>63</v>
      </c>
      <c r="U11" s="108">
        <v>6</v>
      </c>
      <c r="V11" s="108">
        <v>0</v>
      </c>
    </row>
    <row r="12" spans="1:22" ht="15" customHeight="1">
      <c r="A12" s="57" t="s">
        <v>2081</v>
      </c>
      <c r="B12" s="8">
        <v>102</v>
      </c>
      <c r="C12" s="154">
        <f t="shared" si="0"/>
        <v>1051</v>
      </c>
      <c r="D12" s="155">
        <v>0</v>
      </c>
      <c r="E12" s="155">
        <v>0</v>
      </c>
      <c r="F12" s="155">
        <v>23</v>
      </c>
      <c r="G12" s="155">
        <v>156</v>
      </c>
      <c r="H12" s="155">
        <v>247</v>
      </c>
      <c r="I12" s="155">
        <v>390</v>
      </c>
      <c r="J12" s="155">
        <v>165</v>
      </c>
      <c r="K12" s="155">
        <v>62</v>
      </c>
      <c r="L12" s="155">
        <v>8</v>
      </c>
      <c r="M12" s="155">
        <f t="shared" si="3"/>
        <v>541</v>
      </c>
      <c r="N12" s="155">
        <v>0</v>
      </c>
      <c r="O12" s="155">
        <v>1</v>
      </c>
      <c r="P12" s="155">
        <v>22</v>
      </c>
      <c r="Q12" s="155">
        <v>99</v>
      </c>
      <c r="R12" s="155">
        <v>148</v>
      </c>
      <c r="S12" s="155">
        <v>177</v>
      </c>
      <c r="T12" s="155">
        <v>81</v>
      </c>
      <c r="U12" s="155">
        <v>13</v>
      </c>
      <c r="V12" s="155">
        <v>0</v>
      </c>
    </row>
    <row r="13" spans="1:22" ht="15" customHeight="1">
      <c r="A13" s="57" t="s">
        <v>2075</v>
      </c>
      <c r="B13" s="8">
        <v>102</v>
      </c>
      <c r="C13" s="46">
        <v>20296</v>
      </c>
      <c r="D13" s="153">
        <v>0</v>
      </c>
      <c r="E13" s="153">
        <v>13</v>
      </c>
      <c r="F13" s="153">
        <v>672</v>
      </c>
      <c r="G13" s="153">
        <v>4012</v>
      </c>
      <c r="H13" s="153">
        <v>7142</v>
      </c>
      <c r="I13" s="153">
        <v>5789</v>
      </c>
      <c r="J13" s="153">
        <v>2028</v>
      </c>
      <c r="K13" s="153">
        <v>570</v>
      </c>
      <c r="L13" s="153">
        <v>70</v>
      </c>
      <c r="M13" s="108">
        <v>10521</v>
      </c>
      <c r="N13" s="153">
        <v>0</v>
      </c>
      <c r="O13" s="153">
        <v>23</v>
      </c>
      <c r="P13" s="153">
        <v>553</v>
      </c>
      <c r="Q13" s="153">
        <v>1904</v>
      </c>
      <c r="R13" s="153">
        <v>3269</v>
      </c>
      <c r="S13" s="153">
        <v>3286</v>
      </c>
      <c r="T13" s="153">
        <v>1213</v>
      </c>
      <c r="U13" s="153">
        <v>261</v>
      </c>
      <c r="V13" s="153">
        <v>12</v>
      </c>
    </row>
    <row r="14" spans="1:22" ht="15" customHeight="1">
      <c r="A14" s="57" t="s">
        <v>2076</v>
      </c>
      <c r="B14" s="8">
        <v>102</v>
      </c>
      <c r="C14" s="154">
        <v>10973</v>
      </c>
      <c r="D14" s="108">
        <v>0</v>
      </c>
      <c r="E14" s="108">
        <v>8</v>
      </c>
      <c r="F14" s="108">
        <v>435</v>
      </c>
      <c r="G14" s="108">
        <v>2452</v>
      </c>
      <c r="H14" s="108">
        <v>4562</v>
      </c>
      <c r="I14" s="108">
        <v>2458</v>
      </c>
      <c r="J14" s="108">
        <v>832</v>
      </c>
      <c r="K14" s="108">
        <v>198</v>
      </c>
      <c r="L14" s="108">
        <v>28</v>
      </c>
      <c r="M14" s="108">
        <v>4727</v>
      </c>
      <c r="N14" s="108">
        <v>0</v>
      </c>
      <c r="O14" s="108">
        <v>3</v>
      </c>
      <c r="P14" s="108">
        <v>246</v>
      </c>
      <c r="Q14" s="108">
        <v>754</v>
      </c>
      <c r="R14" s="108">
        <v>1666</v>
      </c>
      <c r="S14" s="108">
        <v>1358</v>
      </c>
      <c r="T14" s="108">
        <v>569</v>
      </c>
      <c r="U14" s="108">
        <v>125</v>
      </c>
      <c r="V14" s="108">
        <v>6</v>
      </c>
    </row>
    <row r="15" spans="1:22" ht="15" customHeight="1">
      <c r="A15" s="57" t="s">
        <v>2077</v>
      </c>
      <c r="B15" s="8">
        <v>102</v>
      </c>
      <c r="C15" s="154">
        <v>3391</v>
      </c>
      <c r="D15" s="108">
        <v>0</v>
      </c>
      <c r="E15" s="108">
        <v>2</v>
      </c>
      <c r="F15" s="108">
        <v>86</v>
      </c>
      <c r="G15" s="108">
        <v>573</v>
      </c>
      <c r="H15" s="108">
        <v>1047</v>
      </c>
      <c r="I15" s="108">
        <v>1143</v>
      </c>
      <c r="J15" s="108">
        <v>397</v>
      </c>
      <c r="K15" s="108">
        <v>126</v>
      </c>
      <c r="L15" s="108">
        <v>17</v>
      </c>
      <c r="M15" s="108">
        <v>2179</v>
      </c>
      <c r="N15" s="108">
        <v>0</v>
      </c>
      <c r="O15" s="108">
        <v>15</v>
      </c>
      <c r="P15" s="108">
        <v>103</v>
      </c>
      <c r="Q15" s="108">
        <v>408</v>
      </c>
      <c r="R15" s="108">
        <v>626</v>
      </c>
      <c r="S15" s="108">
        <v>715</v>
      </c>
      <c r="T15" s="108">
        <v>261</v>
      </c>
      <c r="U15" s="108">
        <v>47</v>
      </c>
      <c r="V15" s="108">
        <v>4</v>
      </c>
    </row>
    <row r="16" spans="1:22" ht="15" customHeight="1">
      <c r="A16" s="57" t="s">
        <v>2078</v>
      </c>
      <c r="B16" s="8">
        <v>102</v>
      </c>
      <c r="C16" s="154">
        <v>3071</v>
      </c>
      <c r="D16" s="108">
        <v>0</v>
      </c>
      <c r="E16" s="108">
        <v>1</v>
      </c>
      <c r="F16" s="108">
        <v>75</v>
      </c>
      <c r="G16" s="108">
        <v>579</v>
      </c>
      <c r="H16" s="108">
        <v>804</v>
      </c>
      <c r="I16" s="108">
        <v>1102</v>
      </c>
      <c r="J16" s="108">
        <v>381</v>
      </c>
      <c r="K16" s="108">
        <v>120</v>
      </c>
      <c r="L16" s="108">
        <v>9</v>
      </c>
      <c r="M16" s="108">
        <v>1757</v>
      </c>
      <c r="N16" s="108">
        <v>0</v>
      </c>
      <c r="O16" s="108">
        <v>3</v>
      </c>
      <c r="P16" s="108">
        <v>74</v>
      </c>
      <c r="Q16" s="108">
        <v>320</v>
      </c>
      <c r="R16" s="108">
        <v>452</v>
      </c>
      <c r="S16" s="108">
        <v>654</v>
      </c>
      <c r="T16" s="108">
        <v>196</v>
      </c>
      <c r="U16" s="108">
        <v>57</v>
      </c>
      <c r="V16" s="108">
        <v>1</v>
      </c>
    </row>
    <row r="17" spans="1:23" ht="15" customHeight="1">
      <c r="A17" s="57" t="s">
        <v>2079</v>
      </c>
      <c r="B17" s="8">
        <v>102</v>
      </c>
      <c r="C17" s="154">
        <v>1234</v>
      </c>
      <c r="D17" s="108">
        <v>0</v>
      </c>
      <c r="E17" s="108">
        <v>1</v>
      </c>
      <c r="F17" s="108">
        <v>35</v>
      </c>
      <c r="G17" s="108">
        <v>215</v>
      </c>
      <c r="H17" s="108">
        <v>321</v>
      </c>
      <c r="I17" s="108">
        <v>441</v>
      </c>
      <c r="J17" s="108">
        <v>169</v>
      </c>
      <c r="K17" s="108">
        <v>43</v>
      </c>
      <c r="L17" s="108">
        <v>9</v>
      </c>
      <c r="M17" s="108">
        <v>896</v>
      </c>
      <c r="N17" s="108">
        <v>0</v>
      </c>
      <c r="O17" s="108">
        <v>0</v>
      </c>
      <c r="P17" s="108">
        <v>76</v>
      </c>
      <c r="Q17" s="108">
        <v>230</v>
      </c>
      <c r="R17" s="108">
        <v>247</v>
      </c>
      <c r="S17" s="108">
        <v>252</v>
      </c>
      <c r="T17" s="108">
        <v>77</v>
      </c>
      <c r="U17" s="108">
        <v>14</v>
      </c>
      <c r="V17" s="108">
        <v>0</v>
      </c>
    </row>
    <row r="18" spans="1:23" ht="15" customHeight="1">
      <c r="A18" s="57" t="s">
        <v>2080</v>
      </c>
      <c r="B18" s="8">
        <v>102</v>
      </c>
      <c r="C18" s="154">
        <v>722</v>
      </c>
      <c r="D18" s="108">
        <v>0</v>
      </c>
      <c r="E18" s="108">
        <v>1</v>
      </c>
      <c r="F18" s="108">
        <v>25</v>
      </c>
      <c r="G18" s="108">
        <v>92</v>
      </c>
      <c r="H18" s="108">
        <v>203</v>
      </c>
      <c r="I18" s="108">
        <v>281</v>
      </c>
      <c r="J18" s="108">
        <v>99</v>
      </c>
      <c r="K18" s="108">
        <v>17</v>
      </c>
      <c r="L18" s="108">
        <v>4</v>
      </c>
      <c r="M18" s="108">
        <v>492</v>
      </c>
      <c r="N18" s="108">
        <v>0</v>
      </c>
      <c r="O18" s="108">
        <v>1</v>
      </c>
      <c r="P18" s="108">
        <v>38</v>
      </c>
      <c r="Q18" s="108">
        <v>113</v>
      </c>
      <c r="R18" s="108">
        <v>144</v>
      </c>
      <c r="S18" s="108">
        <v>144</v>
      </c>
      <c r="T18" s="108">
        <v>47</v>
      </c>
      <c r="U18" s="108">
        <v>4</v>
      </c>
      <c r="V18" s="108">
        <v>1</v>
      </c>
    </row>
    <row r="19" spans="1:23" ht="15" customHeight="1">
      <c r="A19" s="57" t="s">
        <v>2081</v>
      </c>
      <c r="B19" s="8">
        <v>102</v>
      </c>
      <c r="C19" s="59">
        <v>905</v>
      </c>
      <c r="D19" s="155">
        <v>0</v>
      </c>
      <c r="E19" s="155">
        <v>0</v>
      </c>
      <c r="F19" s="155">
        <v>16</v>
      </c>
      <c r="G19" s="155">
        <v>101</v>
      </c>
      <c r="H19" s="155">
        <v>205</v>
      </c>
      <c r="I19" s="155">
        <v>364</v>
      </c>
      <c r="J19" s="155">
        <v>150</v>
      </c>
      <c r="K19" s="155">
        <v>66</v>
      </c>
      <c r="L19" s="155">
        <v>3</v>
      </c>
      <c r="M19" s="155">
        <v>470</v>
      </c>
      <c r="N19" s="155">
        <v>0</v>
      </c>
      <c r="O19" s="155">
        <v>1</v>
      </c>
      <c r="P19" s="155">
        <v>16</v>
      </c>
      <c r="Q19" s="155">
        <v>79</v>
      </c>
      <c r="R19" s="155">
        <v>134</v>
      </c>
      <c r="S19" s="155">
        <v>163</v>
      </c>
      <c r="T19" s="155">
        <v>63</v>
      </c>
      <c r="U19" s="155">
        <v>14</v>
      </c>
      <c r="V19" s="155">
        <v>0</v>
      </c>
    </row>
    <row r="20" spans="1:23" ht="15" customHeight="1">
      <c r="A20" s="57" t="s">
        <v>1666</v>
      </c>
      <c r="B20" s="8">
        <v>101</v>
      </c>
      <c r="C20" s="46">
        <v>19192</v>
      </c>
      <c r="D20" s="153">
        <v>0</v>
      </c>
      <c r="E20" s="153">
        <v>11</v>
      </c>
      <c r="F20" s="153">
        <v>680</v>
      </c>
      <c r="G20" s="153">
        <v>4044</v>
      </c>
      <c r="H20" s="153">
        <v>6691</v>
      </c>
      <c r="I20" s="153">
        <v>5294</v>
      </c>
      <c r="J20" s="153">
        <v>1875</v>
      </c>
      <c r="K20" s="153">
        <v>537</v>
      </c>
      <c r="L20" s="153">
        <v>60</v>
      </c>
      <c r="M20" s="153">
        <v>10100</v>
      </c>
      <c r="N20" s="153">
        <v>0</v>
      </c>
      <c r="O20" s="153">
        <v>13</v>
      </c>
      <c r="P20" s="153">
        <v>480</v>
      </c>
      <c r="Q20" s="153">
        <v>1957</v>
      </c>
      <c r="R20" s="153">
        <v>3174</v>
      </c>
      <c r="S20" s="153">
        <v>3100</v>
      </c>
      <c r="T20" s="153">
        <v>1122</v>
      </c>
      <c r="U20" s="153">
        <v>237</v>
      </c>
      <c r="V20" s="153">
        <v>17</v>
      </c>
      <c r="W20" s="113"/>
    </row>
    <row r="21" spans="1:23" ht="15" customHeight="1">
      <c r="A21" s="57" t="s">
        <v>1667</v>
      </c>
      <c r="B21" s="8">
        <v>101</v>
      </c>
      <c r="C21" s="154">
        <v>10116</v>
      </c>
      <c r="D21" s="108">
        <v>0</v>
      </c>
      <c r="E21" s="108">
        <v>4</v>
      </c>
      <c r="F21" s="108">
        <v>451</v>
      </c>
      <c r="G21" s="108">
        <v>2301</v>
      </c>
      <c r="H21" s="108">
        <v>4177</v>
      </c>
      <c r="I21" s="108">
        <v>2219</v>
      </c>
      <c r="J21" s="108">
        <v>752</v>
      </c>
      <c r="K21" s="108">
        <v>187</v>
      </c>
      <c r="L21" s="108">
        <v>25</v>
      </c>
      <c r="M21" s="108">
        <v>4483</v>
      </c>
      <c r="N21" s="108">
        <v>0</v>
      </c>
      <c r="O21" s="108">
        <v>3</v>
      </c>
      <c r="P21" s="108">
        <v>215</v>
      </c>
      <c r="Q21" s="108">
        <v>741</v>
      </c>
      <c r="R21" s="108">
        <v>1570</v>
      </c>
      <c r="S21" s="108">
        <v>1285</v>
      </c>
      <c r="T21" s="108">
        <v>553</v>
      </c>
      <c r="U21" s="108">
        <v>106</v>
      </c>
      <c r="V21" s="108">
        <v>10</v>
      </c>
      <c r="W21" s="113"/>
    </row>
    <row r="22" spans="1:23" ht="15" customHeight="1">
      <c r="A22" s="57" t="s">
        <v>1668</v>
      </c>
      <c r="B22" s="8">
        <v>101</v>
      </c>
      <c r="C22" s="154">
        <v>3361</v>
      </c>
      <c r="D22" s="108">
        <v>0</v>
      </c>
      <c r="E22" s="108">
        <v>2</v>
      </c>
      <c r="F22" s="108">
        <v>64</v>
      </c>
      <c r="G22" s="108">
        <v>624</v>
      </c>
      <c r="H22" s="108">
        <v>1061</v>
      </c>
      <c r="I22" s="108">
        <v>1096</v>
      </c>
      <c r="J22" s="108">
        <v>377</v>
      </c>
      <c r="K22" s="108">
        <v>124</v>
      </c>
      <c r="L22" s="108">
        <v>13</v>
      </c>
      <c r="M22" s="108">
        <v>2122</v>
      </c>
      <c r="N22" s="108">
        <v>0</v>
      </c>
      <c r="O22" s="108">
        <v>2</v>
      </c>
      <c r="P22" s="108">
        <v>97</v>
      </c>
      <c r="Q22" s="108">
        <v>439</v>
      </c>
      <c r="R22" s="108">
        <v>641</v>
      </c>
      <c r="S22" s="108">
        <v>659</v>
      </c>
      <c r="T22" s="108">
        <v>230</v>
      </c>
      <c r="U22" s="108">
        <v>49</v>
      </c>
      <c r="V22" s="108">
        <v>5</v>
      </c>
      <c r="W22" s="113"/>
    </row>
    <row r="23" spans="1:23" ht="15" customHeight="1">
      <c r="A23" s="57" t="s">
        <v>1669</v>
      </c>
      <c r="B23" s="8">
        <v>101</v>
      </c>
      <c r="C23" s="154">
        <v>3132</v>
      </c>
      <c r="D23" s="108">
        <v>0</v>
      </c>
      <c r="E23" s="108">
        <v>1</v>
      </c>
      <c r="F23" s="108">
        <v>102</v>
      </c>
      <c r="G23" s="108">
        <v>711</v>
      </c>
      <c r="H23" s="108">
        <v>803</v>
      </c>
      <c r="I23" s="108">
        <v>1022</v>
      </c>
      <c r="J23" s="108">
        <v>352</v>
      </c>
      <c r="K23" s="108">
        <v>131</v>
      </c>
      <c r="L23" s="108">
        <v>10</v>
      </c>
      <c r="M23" s="108">
        <v>1765</v>
      </c>
      <c r="N23" s="108">
        <v>0</v>
      </c>
      <c r="O23" s="108">
        <v>5</v>
      </c>
      <c r="P23" s="108">
        <v>66</v>
      </c>
      <c r="Q23" s="108">
        <v>349</v>
      </c>
      <c r="R23" s="108">
        <v>471</v>
      </c>
      <c r="S23" s="108">
        <v>635</v>
      </c>
      <c r="T23" s="108">
        <v>187</v>
      </c>
      <c r="U23" s="108">
        <v>51</v>
      </c>
      <c r="V23" s="108">
        <v>1</v>
      </c>
      <c r="W23" s="113"/>
    </row>
    <row r="24" spans="1:23" ht="15" customHeight="1">
      <c r="A24" s="57" t="s">
        <v>1670</v>
      </c>
      <c r="B24" s="8">
        <v>101</v>
      </c>
      <c r="C24" s="154">
        <v>993</v>
      </c>
      <c r="D24" s="108">
        <v>0</v>
      </c>
      <c r="E24" s="108">
        <v>0</v>
      </c>
      <c r="F24" s="108">
        <v>28</v>
      </c>
      <c r="G24" s="108">
        <v>174</v>
      </c>
      <c r="H24" s="108">
        <v>252</v>
      </c>
      <c r="I24" s="108">
        <v>355</v>
      </c>
      <c r="J24" s="108">
        <v>140</v>
      </c>
      <c r="K24" s="108">
        <v>39</v>
      </c>
      <c r="L24" s="108">
        <v>5</v>
      </c>
      <c r="M24" s="108">
        <v>762</v>
      </c>
      <c r="N24" s="108">
        <v>0</v>
      </c>
      <c r="O24" s="108">
        <v>1</v>
      </c>
      <c r="P24" s="108">
        <v>52</v>
      </c>
      <c r="Q24" s="108">
        <v>205</v>
      </c>
      <c r="R24" s="108">
        <v>201</v>
      </c>
      <c r="S24" s="108">
        <v>228</v>
      </c>
      <c r="T24" s="108">
        <v>58</v>
      </c>
      <c r="U24" s="108">
        <v>17</v>
      </c>
      <c r="V24" s="108">
        <v>0</v>
      </c>
      <c r="W24" s="113"/>
    </row>
    <row r="25" spans="1:23" ht="15" customHeight="1">
      <c r="A25" s="57" t="s">
        <v>1671</v>
      </c>
      <c r="B25" s="8">
        <v>101</v>
      </c>
      <c r="C25" s="154">
        <v>673</v>
      </c>
      <c r="D25" s="108">
        <v>0</v>
      </c>
      <c r="E25" s="108">
        <v>1</v>
      </c>
      <c r="F25" s="108">
        <v>24</v>
      </c>
      <c r="G25" s="108">
        <v>94</v>
      </c>
      <c r="H25" s="108">
        <v>175</v>
      </c>
      <c r="I25" s="108">
        <v>262</v>
      </c>
      <c r="J25" s="108">
        <v>99</v>
      </c>
      <c r="K25" s="108">
        <v>16</v>
      </c>
      <c r="L25" s="108">
        <v>2</v>
      </c>
      <c r="M25" s="108">
        <v>474</v>
      </c>
      <c r="N25" s="108">
        <v>0</v>
      </c>
      <c r="O25" s="108">
        <v>2</v>
      </c>
      <c r="P25" s="108">
        <v>32</v>
      </c>
      <c r="Q25" s="108">
        <v>109</v>
      </c>
      <c r="R25" s="108">
        <v>144</v>
      </c>
      <c r="S25" s="108">
        <v>138</v>
      </c>
      <c r="T25" s="108">
        <v>46</v>
      </c>
      <c r="U25" s="108">
        <v>2</v>
      </c>
      <c r="V25" s="108">
        <v>1</v>
      </c>
      <c r="W25" s="113"/>
    </row>
    <row r="26" spans="1:23" ht="15" customHeight="1">
      <c r="A26" s="57" t="s">
        <v>1672</v>
      </c>
      <c r="B26" s="8">
        <v>101</v>
      </c>
      <c r="C26" s="59">
        <v>917</v>
      </c>
      <c r="D26" s="155">
        <v>0</v>
      </c>
      <c r="E26" s="155">
        <v>3</v>
      </c>
      <c r="F26" s="155">
        <v>11</v>
      </c>
      <c r="G26" s="155">
        <v>140</v>
      </c>
      <c r="H26" s="155">
        <v>223</v>
      </c>
      <c r="I26" s="155">
        <v>340</v>
      </c>
      <c r="J26" s="155">
        <v>155</v>
      </c>
      <c r="K26" s="155">
        <v>40</v>
      </c>
      <c r="L26" s="155">
        <v>5</v>
      </c>
      <c r="M26" s="155">
        <v>494</v>
      </c>
      <c r="N26" s="155">
        <v>0</v>
      </c>
      <c r="O26" s="155">
        <v>0</v>
      </c>
      <c r="P26" s="155">
        <v>18</v>
      </c>
      <c r="Q26" s="155">
        <v>114</v>
      </c>
      <c r="R26" s="155">
        <v>147</v>
      </c>
      <c r="S26" s="155">
        <v>155</v>
      </c>
      <c r="T26" s="155">
        <v>48</v>
      </c>
      <c r="U26" s="155">
        <v>12</v>
      </c>
      <c r="V26" s="155">
        <v>0</v>
      </c>
      <c r="W26" s="113"/>
    </row>
    <row r="27" spans="1:23" ht="15" customHeight="1">
      <c r="A27" s="57" t="s">
        <v>2082</v>
      </c>
      <c r="B27" s="8">
        <v>100</v>
      </c>
      <c r="C27" s="46">
        <v>17956</v>
      </c>
      <c r="D27" s="153">
        <v>0</v>
      </c>
      <c r="E27" s="153">
        <v>7</v>
      </c>
      <c r="F27" s="153">
        <v>652</v>
      </c>
      <c r="G27" s="153">
        <v>3895</v>
      </c>
      <c r="H27" s="153">
        <v>6351</v>
      </c>
      <c r="I27" s="153">
        <v>4792</v>
      </c>
      <c r="J27" s="153">
        <v>1751</v>
      </c>
      <c r="K27" s="153">
        <v>459</v>
      </c>
      <c r="L27" s="153">
        <v>49</v>
      </c>
      <c r="M27" s="153">
        <v>9645</v>
      </c>
      <c r="N27" s="153">
        <v>0</v>
      </c>
      <c r="O27" s="153">
        <v>5</v>
      </c>
      <c r="P27" s="153">
        <v>484</v>
      </c>
      <c r="Q27" s="153">
        <v>2004</v>
      </c>
      <c r="R27" s="153">
        <v>3136</v>
      </c>
      <c r="S27" s="153">
        <v>2795</v>
      </c>
      <c r="T27" s="153">
        <v>986</v>
      </c>
      <c r="U27" s="153">
        <v>219</v>
      </c>
      <c r="V27" s="153">
        <v>16</v>
      </c>
      <c r="W27" s="113"/>
    </row>
    <row r="28" spans="1:23" ht="15" customHeight="1">
      <c r="A28" s="57" t="s">
        <v>2083</v>
      </c>
      <c r="B28" s="8">
        <v>100</v>
      </c>
      <c r="C28" s="154">
        <v>9367</v>
      </c>
      <c r="D28" s="108">
        <v>0</v>
      </c>
      <c r="E28" s="108">
        <v>1</v>
      </c>
      <c r="F28" s="108">
        <v>402</v>
      </c>
      <c r="G28" s="108">
        <v>2139</v>
      </c>
      <c r="H28" s="108">
        <v>3876</v>
      </c>
      <c r="I28" s="108">
        <v>2102</v>
      </c>
      <c r="J28" s="108">
        <v>686</v>
      </c>
      <c r="K28" s="108">
        <v>147</v>
      </c>
      <c r="L28" s="108">
        <v>14</v>
      </c>
      <c r="M28" s="108">
        <v>4318</v>
      </c>
      <c r="N28" s="108">
        <v>0</v>
      </c>
      <c r="O28" s="108">
        <v>0</v>
      </c>
      <c r="P28" s="108">
        <v>209</v>
      </c>
      <c r="Q28" s="108">
        <v>746</v>
      </c>
      <c r="R28" s="108">
        <v>1559</v>
      </c>
      <c r="S28" s="108">
        <v>1201</v>
      </c>
      <c r="T28" s="108">
        <v>497</v>
      </c>
      <c r="U28" s="108">
        <v>98</v>
      </c>
      <c r="V28" s="108">
        <v>8</v>
      </c>
      <c r="W28" s="113"/>
    </row>
    <row r="29" spans="1:23" ht="15" customHeight="1">
      <c r="A29" s="57" t="s">
        <v>2084</v>
      </c>
      <c r="B29" s="8">
        <v>100</v>
      </c>
      <c r="C29" s="154">
        <v>3054</v>
      </c>
      <c r="D29" s="108">
        <v>0</v>
      </c>
      <c r="E29" s="108">
        <v>0</v>
      </c>
      <c r="F29" s="108">
        <v>74</v>
      </c>
      <c r="G29" s="108">
        <v>589</v>
      </c>
      <c r="H29" s="108">
        <v>1050</v>
      </c>
      <c r="I29" s="108">
        <v>886</v>
      </c>
      <c r="J29" s="108">
        <v>337</v>
      </c>
      <c r="K29" s="108">
        <v>104</v>
      </c>
      <c r="L29" s="108">
        <v>14</v>
      </c>
      <c r="M29" s="108">
        <v>1969</v>
      </c>
      <c r="N29" s="108">
        <v>0</v>
      </c>
      <c r="O29" s="108">
        <v>1</v>
      </c>
      <c r="P29" s="108">
        <v>96</v>
      </c>
      <c r="Q29" s="108">
        <v>442</v>
      </c>
      <c r="R29" s="108">
        <v>620</v>
      </c>
      <c r="S29" s="108">
        <v>579</v>
      </c>
      <c r="T29" s="108">
        <v>186</v>
      </c>
      <c r="U29" s="108">
        <v>39</v>
      </c>
      <c r="V29" s="108">
        <v>6</v>
      </c>
      <c r="W29" s="113"/>
    </row>
    <row r="30" spans="1:23" ht="15" customHeight="1">
      <c r="A30" s="57" t="s">
        <v>2085</v>
      </c>
      <c r="B30" s="8">
        <v>100</v>
      </c>
      <c r="C30" s="154">
        <v>3090</v>
      </c>
      <c r="D30" s="108">
        <v>0</v>
      </c>
      <c r="E30" s="108">
        <v>4</v>
      </c>
      <c r="F30" s="108">
        <v>124</v>
      </c>
      <c r="G30" s="108">
        <v>746</v>
      </c>
      <c r="H30" s="108">
        <v>747</v>
      </c>
      <c r="I30" s="108">
        <v>993</v>
      </c>
      <c r="J30" s="108">
        <v>344</v>
      </c>
      <c r="K30" s="108">
        <v>121</v>
      </c>
      <c r="L30" s="108">
        <v>11</v>
      </c>
      <c r="M30" s="108">
        <v>1701</v>
      </c>
      <c r="N30" s="108">
        <v>0</v>
      </c>
      <c r="O30" s="108">
        <v>1</v>
      </c>
      <c r="P30" s="108">
        <v>74</v>
      </c>
      <c r="Q30" s="108">
        <v>359</v>
      </c>
      <c r="R30" s="108">
        <v>468</v>
      </c>
      <c r="S30" s="108">
        <v>578</v>
      </c>
      <c r="T30" s="108">
        <v>170</v>
      </c>
      <c r="U30" s="108">
        <v>50</v>
      </c>
      <c r="V30" s="108">
        <v>1</v>
      </c>
      <c r="W30" s="113"/>
    </row>
    <row r="31" spans="1:23" ht="15" customHeight="1">
      <c r="A31" s="57" t="s">
        <v>2086</v>
      </c>
      <c r="B31" s="8">
        <v>100</v>
      </c>
      <c r="C31" s="154">
        <v>910</v>
      </c>
      <c r="D31" s="108">
        <v>0</v>
      </c>
      <c r="E31" s="108">
        <v>0</v>
      </c>
      <c r="F31" s="108">
        <v>20</v>
      </c>
      <c r="G31" s="108">
        <v>178</v>
      </c>
      <c r="H31" s="108">
        <v>236</v>
      </c>
      <c r="I31" s="108">
        <v>297</v>
      </c>
      <c r="J31" s="108">
        <v>139</v>
      </c>
      <c r="K31" s="108">
        <v>37</v>
      </c>
      <c r="L31" s="108">
        <v>3</v>
      </c>
      <c r="M31" s="108">
        <v>701</v>
      </c>
      <c r="N31" s="108">
        <v>0</v>
      </c>
      <c r="O31" s="108">
        <v>0</v>
      </c>
      <c r="P31" s="108">
        <v>59</v>
      </c>
      <c r="Q31" s="108">
        <v>213</v>
      </c>
      <c r="R31" s="108">
        <v>196</v>
      </c>
      <c r="S31" s="108">
        <v>176</v>
      </c>
      <c r="T31" s="108">
        <v>42</v>
      </c>
      <c r="U31" s="108">
        <v>15</v>
      </c>
      <c r="V31" s="108">
        <v>0</v>
      </c>
      <c r="W31" s="113"/>
    </row>
    <row r="32" spans="1:23" ht="15" customHeight="1">
      <c r="A32" s="57" t="s">
        <v>2087</v>
      </c>
      <c r="B32" s="8">
        <v>100</v>
      </c>
      <c r="C32" s="154">
        <v>635</v>
      </c>
      <c r="D32" s="108">
        <v>0</v>
      </c>
      <c r="E32" s="108">
        <v>1</v>
      </c>
      <c r="F32" s="108">
        <v>20</v>
      </c>
      <c r="G32" s="108">
        <v>102</v>
      </c>
      <c r="H32" s="108">
        <v>207</v>
      </c>
      <c r="I32" s="108">
        <v>194</v>
      </c>
      <c r="J32" s="108">
        <v>96</v>
      </c>
      <c r="K32" s="108">
        <v>14</v>
      </c>
      <c r="L32" s="108">
        <v>1</v>
      </c>
      <c r="M32" s="108">
        <v>448</v>
      </c>
      <c r="N32" s="108">
        <v>0</v>
      </c>
      <c r="O32" s="108">
        <v>3</v>
      </c>
      <c r="P32" s="108">
        <v>27</v>
      </c>
      <c r="Q32" s="108">
        <v>115</v>
      </c>
      <c r="R32" s="108">
        <v>135</v>
      </c>
      <c r="S32" s="108">
        <v>125</v>
      </c>
      <c r="T32" s="108">
        <v>36</v>
      </c>
      <c r="U32" s="108">
        <v>6</v>
      </c>
      <c r="V32" s="108">
        <v>1</v>
      </c>
      <c r="W32" s="113"/>
    </row>
    <row r="33" spans="1:23" ht="15" customHeight="1">
      <c r="A33" s="57" t="s">
        <v>2088</v>
      </c>
      <c r="B33" s="8">
        <v>100</v>
      </c>
      <c r="C33" s="59">
        <v>900</v>
      </c>
      <c r="D33" s="155">
        <v>0</v>
      </c>
      <c r="E33" s="155">
        <v>1</v>
      </c>
      <c r="F33" s="155">
        <v>12</v>
      </c>
      <c r="G33" s="155">
        <v>141</v>
      </c>
      <c r="H33" s="155">
        <v>235</v>
      </c>
      <c r="I33" s="155">
        <v>320</v>
      </c>
      <c r="J33" s="155">
        <v>149</v>
      </c>
      <c r="K33" s="155">
        <v>36</v>
      </c>
      <c r="L33" s="155">
        <v>6</v>
      </c>
      <c r="M33" s="155">
        <v>508</v>
      </c>
      <c r="N33" s="155">
        <v>0</v>
      </c>
      <c r="O33" s="155">
        <v>0</v>
      </c>
      <c r="P33" s="155">
        <v>19</v>
      </c>
      <c r="Q33" s="155">
        <v>129</v>
      </c>
      <c r="R33" s="155">
        <v>158</v>
      </c>
      <c r="S33" s="155">
        <v>136</v>
      </c>
      <c r="T33" s="155">
        <v>55</v>
      </c>
      <c r="U33" s="155">
        <v>11</v>
      </c>
      <c r="V33" s="155">
        <v>0</v>
      </c>
      <c r="W33" s="113"/>
    </row>
    <row r="34" spans="1:23" ht="15" customHeight="1">
      <c r="A34" s="57" t="s">
        <v>2082</v>
      </c>
      <c r="B34" s="8">
        <v>99</v>
      </c>
      <c r="C34" s="46">
        <v>15970</v>
      </c>
      <c r="D34" s="153">
        <v>2</v>
      </c>
      <c r="E34" s="153">
        <v>12</v>
      </c>
      <c r="F34" s="153">
        <v>440</v>
      </c>
      <c r="G34" s="153">
        <v>3337</v>
      </c>
      <c r="H34" s="153">
        <v>5877</v>
      </c>
      <c r="I34" s="153">
        <v>4309</v>
      </c>
      <c r="J34" s="153">
        <v>1541</v>
      </c>
      <c r="K34" s="153">
        <v>402</v>
      </c>
      <c r="L34" s="153">
        <v>50</v>
      </c>
      <c r="M34" s="153">
        <v>8953</v>
      </c>
      <c r="N34" s="153">
        <v>5</v>
      </c>
      <c r="O34" s="153">
        <v>4</v>
      </c>
      <c r="P34" s="153">
        <v>387</v>
      </c>
      <c r="Q34" s="153">
        <v>1915</v>
      </c>
      <c r="R34" s="153">
        <v>2992</v>
      </c>
      <c r="S34" s="153">
        <v>2567</v>
      </c>
      <c r="T34" s="153">
        <v>902</v>
      </c>
      <c r="U34" s="153">
        <v>170</v>
      </c>
      <c r="V34" s="153">
        <v>11</v>
      </c>
      <c r="W34" s="113"/>
    </row>
    <row r="35" spans="1:23" ht="15" customHeight="1">
      <c r="A35" s="57" t="s">
        <v>2083</v>
      </c>
      <c r="B35" s="8">
        <v>99</v>
      </c>
      <c r="C35" s="154">
        <v>8214</v>
      </c>
      <c r="D35" s="108">
        <v>0</v>
      </c>
      <c r="E35" s="108">
        <v>3</v>
      </c>
      <c r="F35" s="108">
        <v>219</v>
      </c>
      <c r="G35" s="108">
        <v>1814</v>
      </c>
      <c r="H35" s="108">
        <v>3546</v>
      </c>
      <c r="I35" s="108">
        <v>1877</v>
      </c>
      <c r="J35" s="108">
        <v>603</v>
      </c>
      <c r="K35" s="108">
        <v>133</v>
      </c>
      <c r="L35" s="108">
        <v>19</v>
      </c>
      <c r="M35" s="108">
        <v>4026</v>
      </c>
      <c r="N35" s="108">
        <v>0</v>
      </c>
      <c r="O35" s="108">
        <v>2</v>
      </c>
      <c r="P35" s="108">
        <v>129</v>
      </c>
      <c r="Q35" s="108">
        <v>764</v>
      </c>
      <c r="R35" s="108">
        <v>1470</v>
      </c>
      <c r="S35" s="108">
        <v>1128</v>
      </c>
      <c r="T35" s="108">
        <v>459</v>
      </c>
      <c r="U35" s="108">
        <v>70</v>
      </c>
      <c r="V35" s="108">
        <v>4</v>
      </c>
      <c r="W35" s="113"/>
    </row>
    <row r="36" spans="1:23" ht="15" customHeight="1">
      <c r="A36" s="57" t="s">
        <v>2084</v>
      </c>
      <c r="B36" s="8">
        <v>99</v>
      </c>
      <c r="C36" s="154">
        <v>3009</v>
      </c>
      <c r="D36" s="108">
        <v>0</v>
      </c>
      <c r="E36" s="108">
        <v>1</v>
      </c>
      <c r="F36" s="108">
        <v>87</v>
      </c>
      <c r="G36" s="108">
        <v>566</v>
      </c>
      <c r="H36" s="108">
        <v>1094</v>
      </c>
      <c r="I36" s="108">
        <v>838</v>
      </c>
      <c r="J36" s="108">
        <v>319</v>
      </c>
      <c r="K36" s="108">
        <v>90</v>
      </c>
      <c r="L36" s="108">
        <v>14</v>
      </c>
      <c r="M36" s="108">
        <v>1998</v>
      </c>
      <c r="N36" s="108">
        <v>0</v>
      </c>
      <c r="O36" s="108">
        <v>0</v>
      </c>
      <c r="P36" s="108">
        <v>111</v>
      </c>
      <c r="Q36" s="108">
        <v>457</v>
      </c>
      <c r="R36" s="108">
        <v>652</v>
      </c>
      <c r="S36" s="108">
        <v>568</v>
      </c>
      <c r="T36" s="108">
        <v>166</v>
      </c>
      <c r="U36" s="108">
        <v>40</v>
      </c>
      <c r="V36" s="108">
        <v>4</v>
      </c>
      <c r="W36" s="113"/>
    </row>
    <row r="37" spans="1:23" ht="15" customHeight="1">
      <c r="A37" s="57" t="s">
        <v>2085</v>
      </c>
      <c r="B37" s="8">
        <v>99</v>
      </c>
      <c r="C37" s="154">
        <v>2793</v>
      </c>
      <c r="D37" s="108">
        <v>2</v>
      </c>
      <c r="E37" s="108">
        <v>6</v>
      </c>
      <c r="F37" s="108">
        <v>100</v>
      </c>
      <c r="G37" s="108">
        <v>635</v>
      </c>
      <c r="H37" s="108">
        <v>685</v>
      </c>
      <c r="I37" s="108">
        <v>933</v>
      </c>
      <c r="J37" s="108">
        <v>323</v>
      </c>
      <c r="K37" s="108">
        <v>100</v>
      </c>
      <c r="L37" s="108">
        <v>9</v>
      </c>
      <c r="M37" s="108">
        <v>1586</v>
      </c>
      <c r="N37" s="108">
        <v>5</v>
      </c>
      <c r="O37" s="108">
        <v>0</v>
      </c>
      <c r="P37" s="108">
        <v>63</v>
      </c>
      <c r="Q37" s="108">
        <v>335</v>
      </c>
      <c r="R37" s="108">
        <v>444</v>
      </c>
      <c r="S37" s="108">
        <v>517</v>
      </c>
      <c r="T37" s="108">
        <v>181</v>
      </c>
      <c r="U37" s="108">
        <v>41</v>
      </c>
      <c r="V37" s="108">
        <v>0</v>
      </c>
      <c r="W37" s="113"/>
    </row>
    <row r="38" spans="1:23" ht="15" customHeight="1">
      <c r="A38" s="57" t="s">
        <v>2086</v>
      </c>
      <c r="B38" s="8">
        <v>99</v>
      </c>
      <c r="C38" s="154">
        <v>773</v>
      </c>
      <c r="D38" s="108">
        <v>0</v>
      </c>
      <c r="E38" s="108">
        <v>0</v>
      </c>
      <c r="F38" s="108">
        <v>18</v>
      </c>
      <c r="G38" s="108">
        <v>150</v>
      </c>
      <c r="H38" s="108">
        <v>195</v>
      </c>
      <c r="I38" s="108">
        <v>260</v>
      </c>
      <c r="J38" s="108">
        <v>109</v>
      </c>
      <c r="K38" s="108">
        <v>35</v>
      </c>
      <c r="L38" s="108">
        <v>6</v>
      </c>
      <c r="M38" s="108">
        <v>575</v>
      </c>
      <c r="N38" s="108">
        <v>0</v>
      </c>
      <c r="O38" s="108">
        <v>0</v>
      </c>
      <c r="P38" s="108">
        <v>47</v>
      </c>
      <c r="Q38" s="108">
        <v>171</v>
      </c>
      <c r="R38" s="108">
        <v>184</v>
      </c>
      <c r="S38" s="108">
        <v>134</v>
      </c>
      <c r="T38" s="108">
        <v>31</v>
      </c>
      <c r="U38" s="108">
        <v>8</v>
      </c>
      <c r="V38" s="108">
        <v>0</v>
      </c>
      <c r="W38" s="113"/>
    </row>
    <row r="39" spans="1:23" ht="15" customHeight="1">
      <c r="A39" s="57" t="s">
        <v>2087</v>
      </c>
      <c r="B39" s="8">
        <v>99</v>
      </c>
      <c r="C39" s="154">
        <v>434</v>
      </c>
      <c r="D39" s="108">
        <v>0</v>
      </c>
      <c r="E39" s="108">
        <v>1</v>
      </c>
      <c r="F39" s="108">
        <v>7</v>
      </c>
      <c r="G39" s="108">
        <v>66</v>
      </c>
      <c r="H39" s="108">
        <v>125</v>
      </c>
      <c r="I39" s="108">
        <v>149</v>
      </c>
      <c r="J39" s="108">
        <v>71</v>
      </c>
      <c r="K39" s="108">
        <v>14</v>
      </c>
      <c r="L39" s="108">
        <v>1</v>
      </c>
      <c r="M39" s="108">
        <v>334</v>
      </c>
      <c r="N39" s="108">
        <v>0</v>
      </c>
      <c r="O39" s="108">
        <v>1</v>
      </c>
      <c r="P39" s="108">
        <v>16</v>
      </c>
      <c r="Q39" s="108">
        <v>90</v>
      </c>
      <c r="R39" s="108">
        <v>98</v>
      </c>
      <c r="S39" s="108">
        <v>96</v>
      </c>
      <c r="T39" s="108">
        <v>29</v>
      </c>
      <c r="U39" s="108">
        <v>4</v>
      </c>
      <c r="V39" s="108">
        <v>0</v>
      </c>
      <c r="W39" s="113"/>
    </row>
    <row r="40" spans="1:23" ht="15" customHeight="1">
      <c r="A40" s="57" t="s">
        <v>2088</v>
      </c>
      <c r="B40" s="8">
        <v>99</v>
      </c>
      <c r="C40" s="59">
        <v>747</v>
      </c>
      <c r="D40" s="155">
        <v>0</v>
      </c>
      <c r="E40" s="155">
        <v>1</v>
      </c>
      <c r="F40" s="155">
        <v>9</v>
      </c>
      <c r="G40" s="155">
        <v>106</v>
      </c>
      <c r="H40" s="155">
        <v>232</v>
      </c>
      <c r="I40" s="155">
        <v>252</v>
      </c>
      <c r="J40" s="155">
        <v>116</v>
      </c>
      <c r="K40" s="155">
        <v>30</v>
      </c>
      <c r="L40" s="155">
        <v>1</v>
      </c>
      <c r="M40" s="155">
        <v>434</v>
      </c>
      <c r="N40" s="155">
        <v>0</v>
      </c>
      <c r="O40" s="155">
        <v>1</v>
      </c>
      <c r="P40" s="155">
        <v>21</v>
      </c>
      <c r="Q40" s="155">
        <v>98</v>
      </c>
      <c r="R40" s="155">
        <v>144</v>
      </c>
      <c r="S40" s="155">
        <v>124</v>
      </c>
      <c r="T40" s="155">
        <v>36</v>
      </c>
      <c r="U40" s="155">
        <v>7</v>
      </c>
      <c r="V40" s="155">
        <v>3</v>
      </c>
      <c r="W40" s="113"/>
    </row>
    <row r="41" spans="1:23" ht="15" customHeight="1">
      <c r="A41" s="57" t="s">
        <v>2082</v>
      </c>
      <c r="B41" s="8">
        <v>98</v>
      </c>
      <c r="C41" s="46">
        <v>14894</v>
      </c>
      <c r="D41" s="153">
        <v>0</v>
      </c>
      <c r="E41" s="153">
        <v>16</v>
      </c>
      <c r="F41" s="153">
        <v>455</v>
      </c>
      <c r="G41" s="153">
        <v>3313</v>
      </c>
      <c r="H41" s="153">
        <v>5498</v>
      </c>
      <c r="I41" s="153">
        <v>3782</v>
      </c>
      <c r="J41" s="153">
        <v>1362</v>
      </c>
      <c r="K41" s="153">
        <v>409</v>
      </c>
      <c r="L41" s="153">
        <v>59</v>
      </c>
      <c r="M41" s="153">
        <v>8531</v>
      </c>
      <c r="N41" s="153">
        <v>0</v>
      </c>
      <c r="O41" s="153">
        <v>2</v>
      </c>
      <c r="P41" s="153">
        <v>497</v>
      </c>
      <c r="Q41" s="153">
        <v>1974</v>
      </c>
      <c r="R41" s="153">
        <v>2880</v>
      </c>
      <c r="S41" s="153">
        <v>2235</v>
      </c>
      <c r="T41" s="153">
        <v>804</v>
      </c>
      <c r="U41" s="153">
        <v>130</v>
      </c>
      <c r="V41" s="153">
        <v>9</v>
      </c>
      <c r="W41" s="113"/>
    </row>
    <row r="42" spans="1:23" ht="15" customHeight="1">
      <c r="A42" s="57" t="s">
        <v>2083</v>
      </c>
      <c r="B42" s="8">
        <v>98</v>
      </c>
      <c r="C42" s="154">
        <v>7758</v>
      </c>
      <c r="D42" s="108">
        <v>0</v>
      </c>
      <c r="E42" s="108">
        <v>6</v>
      </c>
      <c r="F42" s="108">
        <v>234</v>
      </c>
      <c r="G42" s="108">
        <v>1759</v>
      </c>
      <c r="H42" s="108">
        <v>3298</v>
      </c>
      <c r="I42" s="108">
        <v>1754</v>
      </c>
      <c r="J42" s="108">
        <v>573</v>
      </c>
      <c r="K42" s="108">
        <v>120</v>
      </c>
      <c r="L42" s="108">
        <v>14</v>
      </c>
      <c r="M42" s="108">
        <v>3880</v>
      </c>
      <c r="N42" s="108">
        <v>0</v>
      </c>
      <c r="O42" s="108">
        <v>1</v>
      </c>
      <c r="P42" s="108">
        <v>150</v>
      </c>
      <c r="Q42" s="108">
        <v>785</v>
      </c>
      <c r="R42" s="108">
        <v>1447</v>
      </c>
      <c r="S42" s="108">
        <v>1047</v>
      </c>
      <c r="T42" s="108">
        <v>389</v>
      </c>
      <c r="U42" s="108">
        <v>57</v>
      </c>
      <c r="V42" s="108">
        <v>4</v>
      </c>
      <c r="W42" s="113"/>
    </row>
    <row r="43" spans="1:23" ht="15" customHeight="1">
      <c r="A43" s="57" t="s">
        <v>2084</v>
      </c>
      <c r="B43" s="8">
        <v>98</v>
      </c>
      <c r="C43" s="154">
        <v>3017</v>
      </c>
      <c r="D43" s="108">
        <v>0</v>
      </c>
      <c r="E43" s="108">
        <v>10</v>
      </c>
      <c r="F43" s="108">
        <v>95</v>
      </c>
      <c r="G43" s="108">
        <v>724</v>
      </c>
      <c r="H43" s="108">
        <v>1049</v>
      </c>
      <c r="I43" s="108">
        <v>693</v>
      </c>
      <c r="J43" s="108">
        <v>286</v>
      </c>
      <c r="K43" s="108">
        <v>132</v>
      </c>
      <c r="L43" s="108">
        <v>28</v>
      </c>
      <c r="M43" s="108">
        <v>1969</v>
      </c>
      <c r="N43" s="108">
        <v>0</v>
      </c>
      <c r="O43" s="108">
        <v>0</v>
      </c>
      <c r="P43" s="108">
        <v>167</v>
      </c>
      <c r="Q43" s="108">
        <v>501</v>
      </c>
      <c r="R43" s="108">
        <v>636</v>
      </c>
      <c r="S43" s="108">
        <v>453</v>
      </c>
      <c r="T43" s="108">
        <v>174</v>
      </c>
      <c r="U43" s="108">
        <v>35</v>
      </c>
      <c r="V43" s="108">
        <v>3</v>
      </c>
      <c r="W43" s="113"/>
    </row>
    <row r="44" spans="1:23" ht="15" customHeight="1">
      <c r="A44" s="57" t="s">
        <v>2085</v>
      </c>
      <c r="B44" s="8">
        <v>98</v>
      </c>
      <c r="C44" s="154">
        <v>2525</v>
      </c>
      <c r="D44" s="108">
        <v>0</v>
      </c>
      <c r="E44" s="108">
        <v>0</v>
      </c>
      <c r="F44" s="108">
        <v>70</v>
      </c>
      <c r="G44" s="108">
        <v>538</v>
      </c>
      <c r="H44" s="108">
        <v>691</v>
      </c>
      <c r="I44" s="108">
        <v>834</v>
      </c>
      <c r="J44" s="108">
        <v>301</v>
      </c>
      <c r="K44" s="108">
        <v>85</v>
      </c>
      <c r="L44" s="108">
        <v>6</v>
      </c>
      <c r="M44" s="108">
        <v>1479</v>
      </c>
      <c r="N44" s="108">
        <v>0</v>
      </c>
      <c r="O44" s="108">
        <v>0</v>
      </c>
      <c r="P44" s="108">
        <v>63</v>
      </c>
      <c r="Q44" s="108">
        <v>345</v>
      </c>
      <c r="R44" s="108">
        <v>441</v>
      </c>
      <c r="S44" s="108">
        <v>448</v>
      </c>
      <c r="T44" s="108">
        <v>155</v>
      </c>
      <c r="U44" s="108">
        <v>26</v>
      </c>
      <c r="V44" s="108">
        <v>1</v>
      </c>
      <c r="W44" s="113"/>
    </row>
    <row r="45" spans="1:23" ht="15" customHeight="1">
      <c r="A45" s="57" t="s">
        <v>2086</v>
      </c>
      <c r="B45" s="8">
        <v>98</v>
      </c>
      <c r="C45" s="154">
        <v>861</v>
      </c>
      <c r="D45" s="108">
        <v>0</v>
      </c>
      <c r="E45" s="108">
        <v>0</v>
      </c>
      <c r="F45" s="108">
        <v>49</v>
      </c>
      <c r="G45" s="108">
        <v>187</v>
      </c>
      <c r="H45" s="108">
        <v>222</v>
      </c>
      <c r="I45" s="108">
        <v>256</v>
      </c>
      <c r="J45" s="108">
        <v>94</v>
      </c>
      <c r="K45" s="108">
        <v>45</v>
      </c>
      <c r="L45" s="108">
        <v>8</v>
      </c>
      <c r="M45" s="108">
        <v>659</v>
      </c>
      <c r="N45" s="108">
        <v>0</v>
      </c>
      <c r="O45" s="108">
        <v>1</v>
      </c>
      <c r="P45" s="108">
        <v>87</v>
      </c>
      <c r="Q45" s="108">
        <v>207</v>
      </c>
      <c r="R45" s="108">
        <v>197</v>
      </c>
      <c r="S45" s="108">
        <v>130</v>
      </c>
      <c r="T45" s="108">
        <v>31</v>
      </c>
      <c r="U45" s="108">
        <v>5</v>
      </c>
      <c r="V45" s="108">
        <v>1</v>
      </c>
      <c r="W45" s="113"/>
    </row>
    <row r="46" spans="1:23" ht="15" customHeight="1">
      <c r="A46" s="57" t="s">
        <v>2087</v>
      </c>
      <c r="B46" s="8">
        <v>98</v>
      </c>
      <c r="C46" s="154">
        <v>224</v>
      </c>
      <c r="D46" s="108">
        <v>0</v>
      </c>
      <c r="E46" s="108">
        <v>0</v>
      </c>
      <c r="F46" s="108">
        <v>2</v>
      </c>
      <c r="G46" s="108">
        <v>27</v>
      </c>
      <c r="H46" s="108">
        <v>70</v>
      </c>
      <c r="I46" s="108">
        <v>71</v>
      </c>
      <c r="J46" s="108">
        <v>42</v>
      </c>
      <c r="K46" s="108">
        <v>11</v>
      </c>
      <c r="L46" s="108">
        <v>1</v>
      </c>
      <c r="M46" s="108">
        <v>194</v>
      </c>
      <c r="N46" s="108">
        <v>0</v>
      </c>
      <c r="O46" s="108">
        <v>0</v>
      </c>
      <c r="P46" s="108">
        <v>9</v>
      </c>
      <c r="Q46" s="108">
        <v>49</v>
      </c>
      <c r="R46" s="108">
        <v>49</v>
      </c>
      <c r="S46" s="108">
        <v>62</v>
      </c>
      <c r="T46" s="108">
        <v>23</v>
      </c>
      <c r="U46" s="108">
        <v>2</v>
      </c>
      <c r="V46" s="108">
        <v>0</v>
      </c>
      <c r="W46" s="113"/>
    </row>
    <row r="47" spans="1:23" ht="15" customHeight="1">
      <c r="A47" s="57" t="s">
        <v>2088</v>
      </c>
      <c r="B47" s="8">
        <v>98</v>
      </c>
      <c r="C47" s="59">
        <v>509</v>
      </c>
      <c r="D47" s="155">
        <v>0</v>
      </c>
      <c r="E47" s="155">
        <v>0</v>
      </c>
      <c r="F47" s="155">
        <v>5</v>
      </c>
      <c r="G47" s="155">
        <v>78</v>
      </c>
      <c r="H47" s="155">
        <v>168</v>
      </c>
      <c r="I47" s="155">
        <v>174</v>
      </c>
      <c r="J47" s="155">
        <v>66</v>
      </c>
      <c r="K47" s="155">
        <v>16</v>
      </c>
      <c r="L47" s="155">
        <v>2</v>
      </c>
      <c r="M47" s="155">
        <v>350</v>
      </c>
      <c r="N47" s="155">
        <v>0</v>
      </c>
      <c r="O47" s="155">
        <v>0</v>
      </c>
      <c r="P47" s="155">
        <v>21</v>
      </c>
      <c r="Q47" s="155">
        <v>87</v>
      </c>
      <c r="R47" s="155">
        <v>110</v>
      </c>
      <c r="S47" s="155">
        <v>95</v>
      </c>
      <c r="T47" s="155">
        <v>32</v>
      </c>
      <c r="U47" s="155">
        <v>5</v>
      </c>
      <c r="V47" s="155">
        <v>0</v>
      </c>
      <c r="W47" s="113"/>
    </row>
    <row r="48" spans="1:23" ht="15" customHeight="1">
      <c r="A48" s="57" t="s">
        <v>2082</v>
      </c>
      <c r="B48" s="8">
        <v>97</v>
      </c>
      <c r="C48" s="46">
        <v>14393</v>
      </c>
      <c r="D48" s="153">
        <v>0</v>
      </c>
      <c r="E48" s="153">
        <v>12</v>
      </c>
      <c r="F48" s="153">
        <v>449</v>
      </c>
      <c r="G48" s="153">
        <v>3539</v>
      </c>
      <c r="H48" s="153">
        <v>5533</v>
      </c>
      <c r="I48" s="153">
        <v>3243</v>
      </c>
      <c r="J48" s="153">
        <v>1214</v>
      </c>
      <c r="K48" s="153">
        <v>346</v>
      </c>
      <c r="L48" s="153">
        <v>57</v>
      </c>
      <c r="M48" s="153">
        <v>8761</v>
      </c>
      <c r="N48" s="153">
        <v>0</v>
      </c>
      <c r="O48" s="153">
        <v>18</v>
      </c>
      <c r="P48" s="153">
        <v>644</v>
      </c>
      <c r="Q48" s="153">
        <v>2309</v>
      </c>
      <c r="R48" s="153">
        <v>2904</v>
      </c>
      <c r="S48" s="153">
        <v>2054</v>
      </c>
      <c r="T48" s="153">
        <v>719</v>
      </c>
      <c r="U48" s="153">
        <v>106</v>
      </c>
      <c r="V48" s="153">
        <v>7</v>
      </c>
      <c r="W48" s="113"/>
    </row>
    <row r="49" spans="1:23" ht="15" customHeight="1">
      <c r="A49" s="57" t="s">
        <v>2083</v>
      </c>
      <c r="B49" s="8">
        <v>97</v>
      </c>
      <c r="C49" s="154">
        <v>7128</v>
      </c>
      <c r="D49" s="108">
        <v>0</v>
      </c>
      <c r="E49" s="108">
        <v>11</v>
      </c>
      <c r="F49" s="108">
        <v>171</v>
      </c>
      <c r="G49" s="108">
        <v>1739</v>
      </c>
      <c r="H49" s="108">
        <v>3169</v>
      </c>
      <c r="I49" s="108">
        <v>1427</v>
      </c>
      <c r="J49" s="108">
        <v>483</v>
      </c>
      <c r="K49" s="108">
        <v>109</v>
      </c>
      <c r="L49" s="108">
        <v>19</v>
      </c>
      <c r="M49" s="108">
        <v>3989</v>
      </c>
      <c r="N49" s="108">
        <v>0</v>
      </c>
      <c r="O49" s="108">
        <v>5</v>
      </c>
      <c r="P49" s="108">
        <v>204</v>
      </c>
      <c r="Q49" s="108">
        <v>954</v>
      </c>
      <c r="R49" s="108">
        <v>1395</v>
      </c>
      <c r="S49" s="108">
        <v>1021</v>
      </c>
      <c r="T49" s="108">
        <v>356</v>
      </c>
      <c r="U49" s="108">
        <v>51</v>
      </c>
      <c r="V49" s="108">
        <v>3</v>
      </c>
      <c r="W49" s="113"/>
    </row>
    <row r="50" spans="1:23" ht="15" customHeight="1">
      <c r="A50" s="57" t="s">
        <v>2084</v>
      </c>
      <c r="B50" s="8">
        <v>97</v>
      </c>
      <c r="C50" s="154">
        <v>3179</v>
      </c>
      <c r="D50" s="108">
        <v>0</v>
      </c>
      <c r="E50" s="108">
        <v>0</v>
      </c>
      <c r="F50" s="108">
        <v>124</v>
      </c>
      <c r="G50" s="108">
        <v>805</v>
      </c>
      <c r="H50" s="108">
        <v>1145</v>
      </c>
      <c r="I50" s="108">
        <v>661</v>
      </c>
      <c r="J50" s="108">
        <v>291</v>
      </c>
      <c r="K50" s="108">
        <v>126</v>
      </c>
      <c r="L50" s="108">
        <v>27</v>
      </c>
      <c r="M50" s="108">
        <v>2111</v>
      </c>
      <c r="N50" s="108">
        <v>0</v>
      </c>
      <c r="O50" s="108">
        <v>1</v>
      </c>
      <c r="P50" s="108">
        <v>212</v>
      </c>
      <c r="Q50" s="108">
        <v>581</v>
      </c>
      <c r="R50" s="108">
        <v>658</v>
      </c>
      <c r="S50" s="108">
        <v>439</v>
      </c>
      <c r="T50" s="108">
        <v>187</v>
      </c>
      <c r="U50" s="108">
        <v>30</v>
      </c>
      <c r="V50" s="108">
        <v>3</v>
      </c>
      <c r="W50" s="113"/>
    </row>
    <row r="51" spans="1:23" ht="15" customHeight="1">
      <c r="A51" s="57" t="s">
        <v>2085</v>
      </c>
      <c r="B51" s="8">
        <v>97</v>
      </c>
      <c r="C51" s="154">
        <v>2774</v>
      </c>
      <c r="D51" s="108">
        <v>0</v>
      </c>
      <c r="E51" s="108">
        <v>1</v>
      </c>
      <c r="F51" s="108">
        <v>70</v>
      </c>
      <c r="G51" s="108">
        <v>752</v>
      </c>
      <c r="H51" s="108">
        <v>795</v>
      </c>
      <c r="I51" s="108">
        <v>789</v>
      </c>
      <c r="J51" s="108">
        <v>284</v>
      </c>
      <c r="K51" s="108">
        <v>76</v>
      </c>
      <c r="L51" s="108">
        <v>7</v>
      </c>
      <c r="M51" s="108">
        <v>1588</v>
      </c>
      <c r="N51" s="108">
        <v>0</v>
      </c>
      <c r="O51" s="108">
        <v>1</v>
      </c>
      <c r="P51" s="108">
        <v>84</v>
      </c>
      <c r="Q51" s="108">
        <v>437</v>
      </c>
      <c r="R51" s="108">
        <v>497</v>
      </c>
      <c r="S51" s="108">
        <v>412</v>
      </c>
      <c r="T51" s="108">
        <v>137</v>
      </c>
      <c r="U51" s="108">
        <v>19</v>
      </c>
      <c r="V51" s="108">
        <v>1</v>
      </c>
      <c r="W51" s="113"/>
    </row>
    <row r="52" spans="1:23" ht="15" customHeight="1">
      <c r="A52" s="57" t="s">
        <v>2086</v>
      </c>
      <c r="B52" s="8">
        <v>97</v>
      </c>
      <c r="C52" s="154">
        <v>809</v>
      </c>
      <c r="D52" s="108">
        <v>0</v>
      </c>
      <c r="E52" s="108">
        <v>0</v>
      </c>
      <c r="F52" s="108">
        <v>78</v>
      </c>
      <c r="G52" s="108">
        <v>160</v>
      </c>
      <c r="H52" s="108">
        <v>216</v>
      </c>
      <c r="I52" s="108">
        <v>225</v>
      </c>
      <c r="J52" s="108">
        <v>102</v>
      </c>
      <c r="K52" s="108">
        <v>25</v>
      </c>
      <c r="L52" s="108">
        <v>3</v>
      </c>
      <c r="M52" s="108">
        <v>691</v>
      </c>
      <c r="N52" s="108">
        <v>0</v>
      </c>
      <c r="O52" s="108">
        <v>10</v>
      </c>
      <c r="P52" s="108">
        <v>121</v>
      </c>
      <c r="Q52" s="108">
        <v>235</v>
      </c>
      <c r="R52" s="108">
        <v>195</v>
      </c>
      <c r="S52" s="108">
        <v>99</v>
      </c>
      <c r="T52" s="108">
        <v>28</v>
      </c>
      <c r="U52" s="108">
        <v>3</v>
      </c>
      <c r="V52" s="108">
        <v>0</v>
      </c>
      <c r="W52" s="113"/>
    </row>
    <row r="53" spans="1:23" ht="15" customHeight="1">
      <c r="A53" s="57" t="s">
        <v>2087</v>
      </c>
      <c r="B53" s="8">
        <v>97</v>
      </c>
      <c r="C53" s="154">
        <v>110</v>
      </c>
      <c r="D53" s="108">
        <v>0</v>
      </c>
      <c r="E53" s="108">
        <v>0</v>
      </c>
      <c r="F53" s="108">
        <v>1</v>
      </c>
      <c r="G53" s="108">
        <v>19</v>
      </c>
      <c r="H53" s="108">
        <v>30</v>
      </c>
      <c r="I53" s="108">
        <v>37</v>
      </c>
      <c r="J53" s="108">
        <v>17</v>
      </c>
      <c r="K53" s="108">
        <v>6</v>
      </c>
      <c r="L53" s="108">
        <v>0</v>
      </c>
      <c r="M53" s="108">
        <v>111</v>
      </c>
      <c r="N53" s="108">
        <v>0</v>
      </c>
      <c r="O53" s="108">
        <v>0</v>
      </c>
      <c r="P53" s="108">
        <v>9</v>
      </c>
      <c r="Q53" s="108">
        <v>24</v>
      </c>
      <c r="R53" s="108">
        <v>55</v>
      </c>
      <c r="S53" s="108">
        <v>20</v>
      </c>
      <c r="T53" s="108">
        <v>2</v>
      </c>
      <c r="U53" s="108">
        <v>1</v>
      </c>
      <c r="V53" s="108">
        <v>0</v>
      </c>
      <c r="W53" s="113"/>
    </row>
    <row r="54" spans="1:23" ht="15" customHeight="1">
      <c r="A54" s="57" t="s">
        <v>2088</v>
      </c>
      <c r="B54" s="8">
        <v>97</v>
      </c>
      <c r="C54" s="59">
        <v>393</v>
      </c>
      <c r="D54" s="155">
        <v>0</v>
      </c>
      <c r="E54" s="155">
        <v>0</v>
      </c>
      <c r="F54" s="155">
        <v>5</v>
      </c>
      <c r="G54" s="155">
        <v>64</v>
      </c>
      <c r="H54" s="155">
        <v>178</v>
      </c>
      <c r="I54" s="155">
        <v>104</v>
      </c>
      <c r="J54" s="155">
        <v>37</v>
      </c>
      <c r="K54" s="155">
        <v>4</v>
      </c>
      <c r="L54" s="155">
        <v>1</v>
      </c>
      <c r="M54" s="155">
        <v>271</v>
      </c>
      <c r="N54" s="155">
        <v>0</v>
      </c>
      <c r="O54" s="155">
        <v>1</v>
      </c>
      <c r="P54" s="155">
        <v>14</v>
      </c>
      <c r="Q54" s="155">
        <v>78</v>
      </c>
      <c r="R54" s="155">
        <v>104</v>
      </c>
      <c r="S54" s="155">
        <v>63</v>
      </c>
      <c r="T54" s="155">
        <v>9</v>
      </c>
      <c r="U54" s="155">
        <v>2</v>
      </c>
      <c r="V54" s="155">
        <v>0</v>
      </c>
      <c r="W54" s="113"/>
    </row>
    <row r="55" spans="1:23" s="14" customFormat="1" ht="14.25">
      <c r="V55" s="54"/>
    </row>
    <row r="56" spans="1:23" s="14" customFormat="1" ht="14.25">
      <c r="V56" s="54"/>
    </row>
    <row r="57" spans="1:23" s="14" customFormat="1" ht="14.25">
      <c r="A57" s="31"/>
      <c r="B57" s="31"/>
      <c r="V57" s="54"/>
    </row>
    <row r="58" spans="1:23" s="14" customFormat="1" ht="14.25">
      <c r="V58" s="54"/>
    </row>
    <row r="59" spans="1:23" s="14" customFormat="1" ht="14.25">
      <c r="V59" s="54"/>
    </row>
    <row r="60" spans="1:23" s="15" customFormat="1" ht="14.25">
      <c r="A60" s="32"/>
      <c r="B60" s="32"/>
      <c r="V60" s="156"/>
    </row>
  </sheetData>
  <mergeCells count="9">
    <mergeCell ref="A1:V1"/>
    <mergeCell ref="A2:J2"/>
    <mergeCell ref="U2:V2"/>
    <mergeCell ref="A3:A5"/>
    <mergeCell ref="B3:B5"/>
    <mergeCell ref="C3:L3"/>
    <mergeCell ref="M3:V3"/>
    <mergeCell ref="C4:L4"/>
    <mergeCell ref="M4:V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6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76"/>
  <sheetViews>
    <sheetView topLeftCell="A4" workbookViewId="0">
      <selection activeCell="D20" sqref="D20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4" ht="21.2" customHeight="1">
      <c r="A1" s="449" t="s">
        <v>10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4" ht="20.25">
      <c r="A2" s="450" t="s">
        <v>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4" s="34" customFormat="1">
      <c r="A3" s="2"/>
      <c r="B3" s="451" t="s">
        <v>2472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12</v>
      </c>
      <c r="M3" s="452"/>
    </row>
    <row r="4" spans="1:14" s="34" customFormat="1">
      <c r="A4" s="158"/>
      <c r="B4" s="455" t="s">
        <v>2473</v>
      </c>
      <c r="C4" s="455"/>
      <c r="D4" s="455"/>
      <c r="E4" s="455"/>
      <c r="F4" s="455"/>
      <c r="G4" s="455"/>
      <c r="H4" s="455"/>
      <c r="I4" s="455"/>
      <c r="J4" s="455"/>
      <c r="K4" s="455"/>
      <c r="L4" s="452" t="s">
        <v>13</v>
      </c>
      <c r="M4" s="452"/>
    </row>
    <row r="5" spans="1:14" s="34" customFormat="1">
      <c r="A5" s="457" t="s">
        <v>14</v>
      </c>
      <c r="B5" s="458"/>
      <c r="C5" s="456" t="s">
        <v>15</v>
      </c>
      <c r="D5" s="459" t="s">
        <v>16</v>
      </c>
      <c r="E5" s="459"/>
      <c r="F5" s="459"/>
      <c r="G5" s="459"/>
      <c r="H5" s="459"/>
      <c r="I5" s="459"/>
      <c r="J5" s="459"/>
      <c r="K5" s="459"/>
      <c r="L5" s="459"/>
      <c r="M5" s="459"/>
      <c r="N5" s="40"/>
    </row>
    <row r="6" spans="1:14" s="5" customFormat="1" ht="51.95" customHeight="1">
      <c r="A6" s="458"/>
      <c r="B6" s="458"/>
      <c r="C6" s="456"/>
      <c r="D6" s="55" t="s">
        <v>17</v>
      </c>
      <c r="E6" s="76" t="s">
        <v>18</v>
      </c>
      <c r="F6" s="76" t="s">
        <v>19</v>
      </c>
      <c r="G6" s="76" t="s">
        <v>20</v>
      </c>
      <c r="H6" s="76" t="s">
        <v>21</v>
      </c>
      <c r="I6" s="76" t="s">
        <v>22</v>
      </c>
      <c r="J6" s="76" t="s">
        <v>23</v>
      </c>
      <c r="K6" s="76" t="s">
        <v>24</v>
      </c>
      <c r="L6" s="76" t="s">
        <v>25</v>
      </c>
      <c r="M6" s="76" t="s">
        <v>26</v>
      </c>
      <c r="N6" s="41"/>
    </row>
    <row r="7" spans="1:14" s="34" customFormat="1" ht="15" customHeight="1">
      <c r="A7" s="456" t="s">
        <v>27</v>
      </c>
      <c r="B7" s="57" t="s">
        <v>28</v>
      </c>
      <c r="C7" s="8" t="s">
        <v>29</v>
      </c>
      <c r="D7" s="9">
        <f>D21+D35+D49</f>
        <v>21031</v>
      </c>
      <c r="E7" s="9">
        <f>E21+E35+E49</f>
        <v>0</v>
      </c>
      <c r="F7" s="9">
        <f t="shared" ref="F7:M7" si="0">F21+F35+F49</f>
        <v>9</v>
      </c>
      <c r="G7" s="159">
        <f t="shared" si="0"/>
        <v>872</v>
      </c>
      <c r="H7" s="159">
        <f t="shared" si="0"/>
        <v>4020</v>
      </c>
      <c r="I7" s="159">
        <f t="shared" si="0"/>
        <v>7259</v>
      </c>
      <c r="J7" s="159">
        <f t="shared" si="0"/>
        <v>6013</v>
      </c>
      <c r="K7" s="159">
        <f t="shared" si="0"/>
        <v>2162</v>
      </c>
      <c r="L7" s="159">
        <f t="shared" si="0"/>
        <v>609</v>
      </c>
      <c r="M7" s="9">
        <f t="shared" si="0"/>
        <v>87</v>
      </c>
      <c r="N7" s="40"/>
    </row>
    <row r="8" spans="1:14" s="34" customFormat="1" ht="15" customHeight="1">
      <c r="A8" s="456"/>
      <c r="B8" s="78" t="s">
        <v>30</v>
      </c>
      <c r="C8" s="8" t="s">
        <v>31</v>
      </c>
      <c r="D8" s="9">
        <f t="shared" ref="D8:M20" si="1">D22+D36+D50</f>
        <v>10336</v>
      </c>
      <c r="E8" s="9">
        <f t="shared" si="1"/>
        <v>0</v>
      </c>
      <c r="F8" s="9">
        <f t="shared" si="1"/>
        <v>14</v>
      </c>
      <c r="G8" s="159">
        <f t="shared" si="1"/>
        <v>546</v>
      </c>
      <c r="H8" s="159">
        <f t="shared" si="1"/>
        <v>1804</v>
      </c>
      <c r="I8" s="159">
        <f t="shared" si="1"/>
        <v>3125</v>
      </c>
      <c r="J8" s="159">
        <f t="shared" si="1"/>
        <v>3238</v>
      </c>
      <c r="K8" s="159">
        <f t="shared" si="1"/>
        <v>1297</v>
      </c>
      <c r="L8" s="159">
        <f t="shared" si="1"/>
        <v>289</v>
      </c>
      <c r="M8" s="9">
        <f t="shared" si="1"/>
        <v>23</v>
      </c>
      <c r="N8" s="40"/>
    </row>
    <row r="9" spans="1:14" s="34" customFormat="1" ht="15" customHeight="1">
      <c r="A9" s="456"/>
      <c r="B9" s="57" t="s">
        <v>32</v>
      </c>
      <c r="C9" s="8" t="s">
        <v>29</v>
      </c>
      <c r="D9" s="9">
        <f t="shared" si="1"/>
        <v>12582</v>
      </c>
      <c r="E9" s="9">
        <f t="shared" si="1"/>
        <v>0</v>
      </c>
      <c r="F9" s="9">
        <f t="shared" si="1"/>
        <v>5</v>
      </c>
      <c r="G9" s="159">
        <f t="shared" si="1"/>
        <v>663</v>
      </c>
      <c r="H9" s="159">
        <f t="shared" si="1"/>
        <v>2744</v>
      </c>
      <c r="I9" s="159">
        <f t="shared" si="1"/>
        <v>5122</v>
      </c>
      <c r="J9" s="159">
        <f t="shared" si="1"/>
        <v>2916</v>
      </c>
      <c r="K9" s="159">
        <f t="shared" si="1"/>
        <v>875</v>
      </c>
      <c r="L9" s="159">
        <f t="shared" si="1"/>
        <v>225</v>
      </c>
      <c r="M9" s="9">
        <f t="shared" si="1"/>
        <v>32</v>
      </c>
      <c r="N9" s="40"/>
    </row>
    <row r="10" spans="1:14" s="34" customFormat="1" ht="15" customHeight="1">
      <c r="A10" s="456"/>
      <c r="B10" s="78" t="s">
        <v>33</v>
      </c>
      <c r="C10" s="8" t="s">
        <v>31</v>
      </c>
      <c r="D10" s="9">
        <f t="shared" si="1"/>
        <v>5156</v>
      </c>
      <c r="E10" s="9">
        <f t="shared" si="1"/>
        <v>0</v>
      </c>
      <c r="F10" s="9">
        <f t="shared" si="1"/>
        <v>8</v>
      </c>
      <c r="G10" s="159">
        <f t="shared" si="1"/>
        <v>339</v>
      </c>
      <c r="H10" s="159">
        <f t="shared" si="1"/>
        <v>853</v>
      </c>
      <c r="I10" s="159">
        <f t="shared" si="1"/>
        <v>1756</v>
      </c>
      <c r="J10" s="159">
        <f t="shared" si="1"/>
        <v>1420</v>
      </c>
      <c r="K10" s="159">
        <f t="shared" si="1"/>
        <v>622</v>
      </c>
      <c r="L10" s="159">
        <f t="shared" si="1"/>
        <v>145</v>
      </c>
      <c r="M10" s="9">
        <f t="shared" si="1"/>
        <v>13</v>
      </c>
      <c r="N10" s="40"/>
    </row>
    <row r="11" spans="1:14" s="34" customFormat="1" ht="15" customHeight="1">
      <c r="A11" s="456"/>
      <c r="B11" s="57" t="s">
        <v>34</v>
      </c>
      <c r="C11" s="8" t="s">
        <v>29</v>
      </c>
      <c r="D11" s="9">
        <f t="shared" si="1"/>
        <v>3302</v>
      </c>
      <c r="E11" s="9">
        <f t="shared" si="1"/>
        <v>0</v>
      </c>
      <c r="F11" s="9">
        <f t="shared" si="1"/>
        <v>2</v>
      </c>
      <c r="G11" s="159">
        <f t="shared" si="1"/>
        <v>72</v>
      </c>
      <c r="H11" s="159">
        <f t="shared" si="1"/>
        <v>507</v>
      </c>
      <c r="I11" s="159">
        <f t="shared" si="1"/>
        <v>952</v>
      </c>
      <c r="J11" s="159">
        <f t="shared" si="1"/>
        <v>1174</v>
      </c>
      <c r="K11" s="159">
        <f t="shared" si="1"/>
        <v>437</v>
      </c>
      <c r="L11" s="159">
        <f t="shared" si="1"/>
        <v>136</v>
      </c>
      <c r="M11" s="9">
        <f t="shared" si="1"/>
        <v>22</v>
      </c>
      <c r="N11" s="40"/>
    </row>
    <row r="12" spans="1:14" s="34" customFormat="1" ht="15" customHeight="1">
      <c r="A12" s="456"/>
      <c r="B12" s="78" t="s">
        <v>35</v>
      </c>
      <c r="C12" s="8" t="s">
        <v>31</v>
      </c>
      <c r="D12" s="9">
        <f t="shared" si="1"/>
        <v>1873</v>
      </c>
      <c r="E12" s="9">
        <f t="shared" si="1"/>
        <v>0</v>
      </c>
      <c r="F12" s="9">
        <f t="shared" si="1"/>
        <v>2</v>
      </c>
      <c r="G12" s="159">
        <f t="shared" si="1"/>
        <v>57</v>
      </c>
      <c r="H12" s="159">
        <f t="shared" si="1"/>
        <v>303</v>
      </c>
      <c r="I12" s="159">
        <f t="shared" si="1"/>
        <v>517</v>
      </c>
      <c r="J12" s="159">
        <f t="shared" si="1"/>
        <v>684</v>
      </c>
      <c r="K12" s="159">
        <f t="shared" si="1"/>
        <v>256</v>
      </c>
      <c r="L12" s="159">
        <f t="shared" si="1"/>
        <v>46</v>
      </c>
      <c r="M12" s="9">
        <f t="shared" si="1"/>
        <v>8</v>
      </c>
      <c r="N12" s="40"/>
    </row>
    <row r="13" spans="1:14" s="34" customFormat="1" ht="15" customHeight="1">
      <c r="A13" s="456"/>
      <c r="B13" s="57" t="s">
        <v>36</v>
      </c>
      <c r="C13" s="8" t="s">
        <v>29</v>
      </c>
      <c r="D13" s="9">
        <f t="shared" si="1"/>
        <v>2036</v>
      </c>
      <c r="E13" s="9">
        <f t="shared" si="1"/>
        <v>0</v>
      </c>
      <c r="F13" s="9">
        <f t="shared" si="1"/>
        <v>0</v>
      </c>
      <c r="G13" s="9">
        <f t="shared" si="1"/>
        <v>53</v>
      </c>
      <c r="H13" s="9">
        <f t="shared" si="1"/>
        <v>315</v>
      </c>
      <c r="I13" s="9">
        <f t="shared" si="1"/>
        <v>431</v>
      </c>
      <c r="J13" s="9">
        <f t="shared" si="1"/>
        <v>760</v>
      </c>
      <c r="K13" s="9">
        <f t="shared" si="1"/>
        <v>354</v>
      </c>
      <c r="L13" s="9">
        <f t="shared" si="1"/>
        <v>112</v>
      </c>
      <c r="M13" s="9">
        <f t="shared" si="1"/>
        <v>11</v>
      </c>
      <c r="N13" s="40"/>
    </row>
    <row r="14" spans="1:14" s="34" customFormat="1" ht="15" customHeight="1">
      <c r="A14" s="456"/>
      <c r="B14" s="78" t="s">
        <v>37</v>
      </c>
      <c r="C14" s="8" t="s">
        <v>31</v>
      </c>
      <c r="D14" s="9">
        <f t="shared" si="1"/>
        <v>1299</v>
      </c>
      <c r="E14" s="9">
        <f t="shared" si="1"/>
        <v>0</v>
      </c>
      <c r="F14" s="9">
        <f t="shared" si="1"/>
        <v>1</v>
      </c>
      <c r="G14" s="9">
        <f t="shared" si="1"/>
        <v>29</v>
      </c>
      <c r="H14" s="9">
        <f t="shared" si="1"/>
        <v>217</v>
      </c>
      <c r="I14" s="9">
        <f t="shared" si="1"/>
        <v>278</v>
      </c>
      <c r="J14" s="9">
        <f t="shared" si="1"/>
        <v>504</v>
      </c>
      <c r="K14" s="9">
        <f t="shared" si="1"/>
        <v>207</v>
      </c>
      <c r="L14" s="9">
        <f t="shared" si="1"/>
        <v>61</v>
      </c>
      <c r="M14" s="9">
        <f t="shared" si="1"/>
        <v>2</v>
      </c>
      <c r="N14" s="40"/>
    </row>
    <row r="15" spans="1:14" s="34" customFormat="1" ht="15" customHeight="1">
      <c r="A15" s="456"/>
      <c r="B15" s="57" t="s">
        <v>38</v>
      </c>
      <c r="C15" s="8" t="s">
        <v>29</v>
      </c>
      <c r="D15" s="9">
        <f t="shared" si="1"/>
        <v>1331</v>
      </c>
      <c r="E15" s="9">
        <f t="shared" si="1"/>
        <v>0</v>
      </c>
      <c r="F15" s="9">
        <f t="shared" si="1"/>
        <v>1</v>
      </c>
      <c r="G15" s="9">
        <f t="shared" si="1"/>
        <v>32</v>
      </c>
      <c r="H15" s="9">
        <f t="shared" si="1"/>
        <v>206</v>
      </c>
      <c r="I15" s="9">
        <f t="shared" si="1"/>
        <v>326</v>
      </c>
      <c r="J15" s="9">
        <f t="shared" si="1"/>
        <v>500</v>
      </c>
      <c r="K15" s="9">
        <f t="shared" si="1"/>
        <v>207</v>
      </c>
      <c r="L15" s="9">
        <f t="shared" si="1"/>
        <v>51</v>
      </c>
      <c r="M15" s="9">
        <f t="shared" si="1"/>
        <v>8</v>
      </c>
      <c r="N15" s="40"/>
    </row>
    <row r="16" spans="1:14" s="34" customFormat="1" ht="15" customHeight="1">
      <c r="A16" s="456"/>
      <c r="B16" s="78" t="s">
        <v>39</v>
      </c>
      <c r="C16" s="8" t="s">
        <v>31</v>
      </c>
      <c r="D16" s="9">
        <f t="shared" si="1"/>
        <v>957</v>
      </c>
      <c r="E16" s="9">
        <f t="shared" si="1"/>
        <v>0</v>
      </c>
      <c r="F16" s="9">
        <f t="shared" si="1"/>
        <v>0</v>
      </c>
      <c r="G16" s="9">
        <f t="shared" si="1"/>
        <v>71</v>
      </c>
      <c r="H16" s="9">
        <f t="shared" si="1"/>
        <v>229</v>
      </c>
      <c r="I16" s="9">
        <f t="shared" si="1"/>
        <v>282</v>
      </c>
      <c r="J16" s="9">
        <f t="shared" si="1"/>
        <v>289</v>
      </c>
      <c r="K16" s="9">
        <f t="shared" si="1"/>
        <v>68</v>
      </c>
      <c r="L16" s="9">
        <f t="shared" si="1"/>
        <v>18</v>
      </c>
      <c r="M16" s="9">
        <f t="shared" si="1"/>
        <v>0</v>
      </c>
      <c r="N16" s="40"/>
    </row>
    <row r="17" spans="1:14" s="34" customFormat="1" ht="15" customHeight="1">
      <c r="A17" s="456"/>
      <c r="B17" s="57" t="s">
        <v>40</v>
      </c>
      <c r="C17" s="8" t="s">
        <v>29</v>
      </c>
      <c r="D17" s="9">
        <f t="shared" si="1"/>
        <v>729</v>
      </c>
      <c r="E17" s="9">
        <f t="shared" si="1"/>
        <v>0</v>
      </c>
      <c r="F17" s="9">
        <f t="shared" si="1"/>
        <v>1</v>
      </c>
      <c r="G17" s="9">
        <f t="shared" si="1"/>
        <v>29</v>
      </c>
      <c r="H17" s="9">
        <f t="shared" si="1"/>
        <v>92</v>
      </c>
      <c r="I17" s="9">
        <f t="shared" si="1"/>
        <v>181</v>
      </c>
      <c r="J17" s="9">
        <f t="shared" si="1"/>
        <v>273</v>
      </c>
      <c r="K17" s="9">
        <f t="shared" si="1"/>
        <v>124</v>
      </c>
      <c r="L17" s="9">
        <f t="shared" si="1"/>
        <v>23</v>
      </c>
      <c r="M17" s="9">
        <f t="shared" si="1"/>
        <v>6</v>
      </c>
      <c r="N17" s="40"/>
    </row>
    <row r="18" spans="1:14" s="34" customFormat="1" ht="15" customHeight="1">
      <c r="A18" s="456"/>
      <c r="B18" s="78" t="s">
        <v>41</v>
      </c>
      <c r="C18" s="8" t="s">
        <v>31</v>
      </c>
      <c r="D18" s="9">
        <f t="shared" si="1"/>
        <v>510</v>
      </c>
      <c r="E18" s="9">
        <f t="shared" si="1"/>
        <v>0</v>
      </c>
      <c r="F18" s="9">
        <f t="shared" si="1"/>
        <v>2</v>
      </c>
      <c r="G18" s="9">
        <f t="shared" si="1"/>
        <v>28</v>
      </c>
      <c r="H18" s="9">
        <f t="shared" si="1"/>
        <v>103</v>
      </c>
      <c r="I18" s="9">
        <f t="shared" si="1"/>
        <v>144</v>
      </c>
      <c r="J18" s="9">
        <f t="shared" si="1"/>
        <v>164</v>
      </c>
      <c r="K18" s="9">
        <f t="shared" si="1"/>
        <v>63</v>
      </c>
      <c r="L18" s="9">
        <f t="shared" si="1"/>
        <v>6</v>
      </c>
      <c r="M18" s="9">
        <f t="shared" si="1"/>
        <v>0</v>
      </c>
      <c r="N18" s="40"/>
    </row>
    <row r="19" spans="1:14" s="34" customFormat="1" ht="15" customHeight="1">
      <c r="A19" s="456"/>
      <c r="B19" s="57" t="s">
        <v>42</v>
      </c>
      <c r="C19" s="8" t="s">
        <v>29</v>
      </c>
      <c r="D19" s="9">
        <f t="shared" si="1"/>
        <v>1051</v>
      </c>
      <c r="E19" s="9">
        <f t="shared" si="1"/>
        <v>0</v>
      </c>
      <c r="F19" s="9">
        <f t="shared" si="1"/>
        <v>0</v>
      </c>
      <c r="G19" s="9">
        <f t="shared" si="1"/>
        <v>23</v>
      </c>
      <c r="H19" s="9">
        <f t="shared" si="1"/>
        <v>156</v>
      </c>
      <c r="I19" s="9">
        <f t="shared" si="1"/>
        <v>247</v>
      </c>
      <c r="J19" s="9">
        <f t="shared" si="1"/>
        <v>390</v>
      </c>
      <c r="K19" s="9">
        <f t="shared" si="1"/>
        <v>165</v>
      </c>
      <c r="L19" s="9">
        <f t="shared" si="1"/>
        <v>62</v>
      </c>
      <c r="M19" s="9">
        <f t="shared" si="1"/>
        <v>8</v>
      </c>
      <c r="N19" s="40"/>
    </row>
    <row r="20" spans="1:14" s="34" customFormat="1" ht="15" customHeight="1">
      <c r="A20" s="456"/>
      <c r="B20" s="78" t="s">
        <v>43</v>
      </c>
      <c r="C20" s="8" t="s">
        <v>31</v>
      </c>
      <c r="D20" s="9">
        <f t="shared" si="1"/>
        <v>541</v>
      </c>
      <c r="E20" s="9">
        <f t="shared" si="1"/>
        <v>0</v>
      </c>
      <c r="F20" s="9">
        <f t="shared" si="1"/>
        <v>1</v>
      </c>
      <c r="G20" s="9">
        <f t="shared" si="1"/>
        <v>22</v>
      </c>
      <c r="H20" s="9">
        <f t="shared" si="1"/>
        <v>99</v>
      </c>
      <c r="I20" s="9">
        <f t="shared" si="1"/>
        <v>148</v>
      </c>
      <c r="J20" s="9">
        <f t="shared" si="1"/>
        <v>177</v>
      </c>
      <c r="K20" s="9">
        <f t="shared" si="1"/>
        <v>81</v>
      </c>
      <c r="L20" s="9">
        <f t="shared" si="1"/>
        <v>13</v>
      </c>
      <c r="M20" s="9">
        <f t="shared" si="1"/>
        <v>0</v>
      </c>
      <c r="N20" s="40"/>
    </row>
    <row r="21" spans="1:14" s="34" customFormat="1" ht="15" customHeight="1">
      <c r="A21" s="456" t="s">
        <v>44</v>
      </c>
      <c r="B21" s="57" t="s">
        <v>45</v>
      </c>
      <c r="C21" s="8" t="s">
        <v>29</v>
      </c>
      <c r="D21" s="9">
        <v>20692</v>
      </c>
      <c r="E21" s="9">
        <v>0</v>
      </c>
      <c r="F21" s="9">
        <v>9</v>
      </c>
      <c r="G21" s="9">
        <v>871</v>
      </c>
      <c r="H21" s="159">
        <v>4014</v>
      </c>
      <c r="I21" s="159">
        <v>7212</v>
      </c>
      <c r="J21" s="159">
        <v>5861</v>
      </c>
      <c r="K21" s="159">
        <v>2087</v>
      </c>
      <c r="L21" s="9">
        <v>575</v>
      </c>
      <c r="M21" s="9">
        <v>63</v>
      </c>
      <c r="N21" s="40"/>
    </row>
    <row r="22" spans="1:14" s="34" customFormat="1" ht="15" customHeight="1">
      <c r="A22" s="456"/>
      <c r="B22" s="78" t="s">
        <v>46</v>
      </c>
      <c r="C22" s="8" t="s">
        <v>31</v>
      </c>
      <c r="D22" s="9">
        <v>10124</v>
      </c>
      <c r="E22" s="9">
        <v>0</v>
      </c>
      <c r="F22" s="9">
        <v>14</v>
      </c>
      <c r="G22" s="9">
        <v>543</v>
      </c>
      <c r="H22" s="159">
        <v>1792</v>
      </c>
      <c r="I22" s="159">
        <v>3084</v>
      </c>
      <c r="J22" s="159">
        <v>3165</v>
      </c>
      <c r="K22" s="159">
        <v>1244</v>
      </c>
      <c r="L22" s="9">
        <v>268</v>
      </c>
      <c r="M22" s="9">
        <v>14</v>
      </c>
      <c r="N22" s="40"/>
    </row>
    <row r="23" spans="1:14" s="34" customFormat="1" ht="15" customHeight="1">
      <c r="A23" s="456"/>
      <c r="B23" s="57" t="s">
        <v>32</v>
      </c>
      <c r="C23" s="8" t="s">
        <v>29</v>
      </c>
      <c r="D23" s="9">
        <v>12448</v>
      </c>
      <c r="E23" s="9">
        <v>0</v>
      </c>
      <c r="F23" s="9">
        <v>5</v>
      </c>
      <c r="G23" s="9">
        <v>663</v>
      </c>
      <c r="H23" s="159">
        <v>2743</v>
      </c>
      <c r="I23" s="159">
        <v>5100</v>
      </c>
      <c r="J23" s="159">
        <v>2870</v>
      </c>
      <c r="K23" s="9">
        <v>838</v>
      </c>
      <c r="L23" s="9">
        <v>210</v>
      </c>
      <c r="M23" s="9">
        <v>19</v>
      </c>
      <c r="N23" s="40"/>
    </row>
    <row r="24" spans="1:14" s="34" customFormat="1" ht="15" customHeight="1">
      <c r="A24" s="456"/>
      <c r="B24" s="78" t="s">
        <v>33</v>
      </c>
      <c r="C24" s="8" t="s">
        <v>31</v>
      </c>
      <c r="D24" s="9">
        <v>5060</v>
      </c>
      <c r="E24" s="9">
        <v>0</v>
      </c>
      <c r="F24" s="9">
        <v>8</v>
      </c>
      <c r="G24" s="9">
        <v>338</v>
      </c>
      <c r="H24" s="9">
        <v>849</v>
      </c>
      <c r="I24" s="159">
        <v>1733</v>
      </c>
      <c r="J24" s="159">
        <v>1391</v>
      </c>
      <c r="K24" s="9">
        <v>599</v>
      </c>
      <c r="L24" s="9">
        <v>134</v>
      </c>
      <c r="M24" s="9">
        <v>8</v>
      </c>
      <c r="N24" s="40"/>
    </row>
    <row r="25" spans="1:14" s="34" customFormat="1" ht="15" customHeight="1">
      <c r="A25" s="456"/>
      <c r="B25" s="57" t="s">
        <v>34</v>
      </c>
      <c r="C25" s="8" t="s">
        <v>29</v>
      </c>
      <c r="D25" s="9">
        <v>3208</v>
      </c>
      <c r="E25" s="9">
        <v>0</v>
      </c>
      <c r="F25" s="9">
        <v>2</v>
      </c>
      <c r="G25" s="9">
        <v>72</v>
      </c>
      <c r="H25" s="9">
        <v>505</v>
      </c>
      <c r="I25" s="9">
        <v>939</v>
      </c>
      <c r="J25" s="159">
        <v>1135</v>
      </c>
      <c r="K25" s="9">
        <v>419</v>
      </c>
      <c r="L25" s="9">
        <v>121</v>
      </c>
      <c r="M25" s="9">
        <v>15</v>
      </c>
      <c r="N25" s="40"/>
    </row>
    <row r="26" spans="1:14" s="34" customFormat="1" ht="15" customHeight="1">
      <c r="A26" s="456"/>
      <c r="B26" s="78" t="s">
        <v>35</v>
      </c>
      <c r="C26" s="8" t="s">
        <v>31</v>
      </c>
      <c r="D26" s="9">
        <v>1822</v>
      </c>
      <c r="E26" s="9">
        <v>0</v>
      </c>
      <c r="F26" s="9">
        <v>2</v>
      </c>
      <c r="G26" s="9">
        <v>55</v>
      </c>
      <c r="H26" s="9">
        <v>299</v>
      </c>
      <c r="I26" s="9">
        <v>510</v>
      </c>
      <c r="J26" s="9">
        <v>669</v>
      </c>
      <c r="K26" s="9">
        <v>242</v>
      </c>
      <c r="L26" s="9">
        <v>40</v>
      </c>
      <c r="M26" s="9">
        <v>5</v>
      </c>
      <c r="N26" s="40"/>
    </row>
    <row r="27" spans="1:14" s="34" customFormat="1" ht="15" customHeight="1">
      <c r="A27" s="456"/>
      <c r="B27" s="57" t="s">
        <v>36</v>
      </c>
      <c r="C27" s="8" t="s">
        <v>29</v>
      </c>
      <c r="D27" s="9">
        <v>1998</v>
      </c>
      <c r="E27" s="9">
        <v>0</v>
      </c>
      <c r="F27" s="9">
        <v>0</v>
      </c>
      <c r="G27" s="9">
        <v>53</v>
      </c>
      <c r="H27" s="9">
        <v>314</v>
      </c>
      <c r="I27" s="9">
        <v>425</v>
      </c>
      <c r="J27" s="9">
        <v>739</v>
      </c>
      <c r="K27" s="9">
        <v>348</v>
      </c>
      <c r="L27" s="9">
        <v>111</v>
      </c>
      <c r="M27" s="9">
        <v>8</v>
      </c>
      <c r="N27" s="40"/>
    </row>
    <row r="28" spans="1:14" s="34" customFormat="1" ht="15" customHeight="1">
      <c r="A28" s="456"/>
      <c r="B28" s="78" t="s">
        <v>37</v>
      </c>
      <c r="C28" s="8" t="s">
        <v>31</v>
      </c>
      <c r="D28" s="9">
        <v>1255</v>
      </c>
      <c r="E28" s="9">
        <v>0</v>
      </c>
      <c r="F28" s="9">
        <v>1</v>
      </c>
      <c r="G28" s="9">
        <v>29</v>
      </c>
      <c r="H28" s="9">
        <v>215</v>
      </c>
      <c r="I28" s="9">
        <v>271</v>
      </c>
      <c r="J28" s="9">
        <v>485</v>
      </c>
      <c r="K28" s="9">
        <v>196</v>
      </c>
      <c r="L28" s="9">
        <v>57</v>
      </c>
      <c r="M28" s="9">
        <v>1</v>
      </c>
      <c r="N28" s="40"/>
    </row>
    <row r="29" spans="1:14" s="34" customFormat="1" ht="15" customHeight="1">
      <c r="A29" s="456"/>
      <c r="B29" s="57" t="s">
        <v>38</v>
      </c>
      <c r="C29" s="8" t="s">
        <v>29</v>
      </c>
      <c r="D29" s="9">
        <v>1287</v>
      </c>
      <c r="E29" s="9">
        <v>0</v>
      </c>
      <c r="F29" s="9">
        <v>1</v>
      </c>
      <c r="G29" s="9">
        <v>32</v>
      </c>
      <c r="H29" s="9">
        <v>205</v>
      </c>
      <c r="I29" s="9">
        <v>321</v>
      </c>
      <c r="J29" s="9">
        <v>471</v>
      </c>
      <c r="K29" s="9">
        <v>199</v>
      </c>
      <c r="L29" s="9">
        <v>51</v>
      </c>
      <c r="M29" s="9">
        <v>7</v>
      </c>
      <c r="N29" s="40"/>
    </row>
    <row r="30" spans="1:14" s="34" customFormat="1" ht="15" customHeight="1">
      <c r="A30" s="456"/>
      <c r="B30" s="78" t="s">
        <v>39</v>
      </c>
      <c r="C30" s="8" t="s">
        <v>31</v>
      </c>
      <c r="D30" s="9">
        <v>942</v>
      </c>
      <c r="E30" s="9">
        <v>0</v>
      </c>
      <c r="F30" s="9">
        <v>0</v>
      </c>
      <c r="G30" s="9">
        <v>71</v>
      </c>
      <c r="H30" s="9">
        <v>228</v>
      </c>
      <c r="I30" s="9">
        <v>278</v>
      </c>
      <c r="J30" s="9">
        <v>282</v>
      </c>
      <c r="K30" s="9">
        <v>65</v>
      </c>
      <c r="L30" s="9">
        <v>18</v>
      </c>
      <c r="M30" s="9">
        <v>0</v>
      </c>
      <c r="N30" s="40"/>
    </row>
    <row r="31" spans="1:14" s="34" customFormat="1" ht="15" customHeight="1">
      <c r="A31" s="456"/>
      <c r="B31" s="57" t="s">
        <v>40</v>
      </c>
      <c r="C31" s="8" t="s">
        <v>29</v>
      </c>
      <c r="D31" s="9">
        <v>700</v>
      </c>
      <c r="E31" s="9">
        <v>0</v>
      </c>
      <c r="F31" s="9">
        <v>1</v>
      </c>
      <c r="G31" s="9">
        <v>28</v>
      </c>
      <c r="H31" s="9">
        <v>91</v>
      </c>
      <c r="I31" s="9">
        <v>180</v>
      </c>
      <c r="J31" s="9">
        <v>256</v>
      </c>
      <c r="K31" s="9">
        <v>118</v>
      </c>
      <c r="L31" s="9">
        <v>20</v>
      </c>
      <c r="M31" s="9">
        <v>6</v>
      </c>
      <c r="N31" s="40"/>
    </row>
    <row r="32" spans="1:14" s="34" customFormat="1" ht="15" customHeight="1">
      <c r="A32" s="456"/>
      <c r="B32" s="78" t="s">
        <v>41</v>
      </c>
      <c r="C32" s="8" t="s">
        <v>31</v>
      </c>
      <c r="D32" s="9">
        <v>504</v>
      </c>
      <c r="E32" s="9">
        <v>0</v>
      </c>
      <c r="F32" s="9">
        <v>2</v>
      </c>
      <c r="G32" s="9">
        <v>28</v>
      </c>
      <c r="H32" s="9">
        <v>102</v>
      </c>
      <c r="I32" s="9">
        <v>144</v>
      </c>
      <c r="J32" s="9">
        <v>161</v>
      </c>
      <c r="K32" s="9">
        <v>61</v>
      </c>
      <c r="L32" s="9">
        <v>6</v>
      </c>
      <c r="M32" s="9">
        <v>0</v>
      </c>
      <c r="N32" s="40"/>
    </row>
    <row r="33" spans="1:14" s="34" customFormat="1" ht="15" customHeight="1">
      <c r="A33" s="456"/>
      <c r="B33" s="57" t="s">
        <v>42</v>
      </c>
      <c r="C33" s="8" t="s">
        <v>29</v>
      </c>
      <c r="D33" s="9">
        <v>1051</v>
      </c>
      <c r="E33" s="9">
        <v>0</v>
      </c>
      <c r="F33" s="9">
        <v>0</v>
      </c>
      <c r="G33" s="9">
        <v>23</v>
      </c>
      <c r="H33" s="9">
        <v>156</v>
      </c>
      <c r="I33" s="9">
        <v>247</v>
      </c>
      <c r="J33" s="9">
        <v>390</v>
      </c>
      <c r="K33" s="9">
        <v>165</v>
      </c>
      <c r="L33" s="9">
        <v>62</v>
      </c>
      <c r="M33" s="9">
        <v>8</v>
      </c>
      <c r="N33" s="40"/>
    </row>
    <row r="34" spans="1:14" s="34" customFormat="1" ht="15" customHeight="1">
      <c r="A34" s="456"/>
      <c r="B34" s="78" t="s">
        <v>43</v>
      </c>
      <c r="C34" s="8" t="s">
        <v>31</v>
      </c>
      <c r="D34" s="9">
        <v>541</v>
      </c>
      <c r="E34" s="9">
        <v>0</v>
      </c>
      <c r="F34" s="9">
        <v>1</v>
      </c>
      <c r="G34" s="9">
        <v>22</v>
      </c>
      <c r="H34" s="9">
        <v>99</v>
      </c>
      <c r="I34" s="9">
        <v>148</v>
      </c>
      <c r="J34" s="9">
        <v>177</v>
      </c>
      <c r="K34" s="9">
        <v>81</v>
      </c>
      <c r="L34" s="9">
        <v>13</v>
      </c>
      <c r="M34" s="9">
        <v>0</v>
      </c>
      <c r="N34" s="40"/>
    </row>
    <row r="35" spans="1:14" s="34" customFormat="1" ht="15" customHeight="1">
      <c r="A35" s="456" t="s">
        <v>0</v>
      </c>
      <c r="B35" s="57" t="s">
        <v>45</v>
      </c>
      <c r="C35" s="8" t="s">
        <v>29</v>
      </c>
      <c r="D35" s="35">
        <f>SUM(E35:M35)</f>
        <v>81</v>
      </c>
      <c r="E35" s="35">
        <f>SUM(E37,E39,E41,E43,E45)</f>
        <v>0</v>
      </c>
      <c r="F35" s="35">
        <f t="shared" ref="F35:M36" si="2">SUM(F37,F39,F41,F43,F45)</f>
        <v>0</v>
      </c>
      <c r="G35" s="35">
        <f t="shared" si="2"/>
        <v>0</v>
      </c>
      <c r="H35" s="35">
        <f t="shared" si="2"/>
        <v>0</v>
      </c>
      <c r="I35" s="35">
        <f t="shared" si="2"/>
        <v>21</v>
      </c>
      <c r="J35" s="35">
        <f t="shared" si="2"/>
        <v>28</v>
      </c>
      <c r="K35" s="35">
        <f t="shared" si="2"/>
        <v>13</v>
      </c>
      <c r="L35" s="35">
        <f t="shared" si="2"/>
        <v>11</v>
      </c>
      <c r="M35" s="35">
        <f t="shared" si="2"/>
        <v>8</v>
      </c>
      <c r="N35" s="40"/>
    </row>
    <row r="36" spans="1:14" s="34" customFormat="1" ht="15" customHeight="1">
      <c r="A36" s="456"/>
      <c r="B36" s="78" t="s">
        <v>46</v>
      </c>
      <c r="C36" s="8" t="s">
        <v>31</v>
      </c>
      <c r="D36" s="35">
        <f t="shared" ref="D36:D62" si="3">SUM(E36:M36)</f>
        <v>59</v>
      </c>
      <c r="E36" s="35">
        <f>SUM(E38,E40,E42,E44,E46)</f>
        <v>0</v>
      </c>
      <c r="F36" s="35">
        <f t="shared" si="2"/>
        <v>0</v>
      </c>
      <c r="G36" s="35">
        <f t="shared" si="2"/>
        <v>0</v>
      </c>
      <c r="H36" s="35">
        <f t="shared" si="2"/>
        <v>2</v>
      </c>
      <c r="I36" s="35">
        <f t="shared" si="2"/>
        <v>16</v>
      </c>
      <c r="J36" s="35">
        <f t="shared" si="2"/>
        <v>15</v>
      </c>
      <c r="K36" s="35">
        <f t="shared" si="2"/>
        <v>15</v>
      </c>
      <c r="L36" s="35">
        <f t="shared" si="2"/>
        <v>10</v>
      </c>
      <c r="M36" s="35">
        <f t="shared" si="2"/>
        <v>1</v>
      </c>
      <c r="N36" s="40"/>
    </row>
    <row r="37" spans="1:14" s="34" customFormat="1" ht="15" customHeight="1">
      <c r="A37" s="456"/>
      <c r="B37" s="57" t="s">
        <v>32</v>
      </c>
      <c r="C37" s="8" t="s">
        <v>29</v>
      </c>
      <c r="D37" s="35">
        <f t="shared" si="3"/>
        <v>28</v>
      </c>
      <c r="E37" s="35">
        <v>0</v>
      </c>
      <c r="F37" s="35">
        <v>0</v>
      </c>
      <c r="G37" s="35">
        <v>0</v>
      </c>
      <c r="H37" s="35">
        <v>0</v>
      </c>
      <c r="I37" s="35">
        <v>8</v>
      </c>
      <c r="J37" s="35">
        <v>5</v>
      </c>
      <c r="K37" s="35">
        <v>5</v>
      </c>
      <c r="L37" s="35">
        <v>7</v>
      </c>
      <c r="M37" s="35">
        <v>3</v>
      </c>
      <c r="N37" s="40"/>
    </row>
    <row r="38" spans="1:14" s="34" customFormat="1" ht="15" customHeight="1">
      <c r="A38" s="456"/>
      <c r="B38" s="78" t="s">
        <v>33</v>
      </c>
      <c r="C38" s="8" t="s">
        <v>31</v>
      </c>
      <c r="D38" s="35">
        <f t="shared" si="3"/>
        <v>29</v>
      </c>
      <c r="E38" s="35">
        <v>0</v>
      </c>
      <c r="F38" s="35">
        <v>0</v>
      </c>
      <c r="G38" s="35">
        <v>0</v>
      </c>
      <c r="H38" s="35">
        <v>1</v>
      </c>
      <c r="I38" s="35">
        <v>8</v>
      </c>
      <c r="J38" s="35">
        <v>9</v>
      </c>
      <c r="K38" s="35">
        <v>6</v>
      </c>
      <c r="L38" s="35">
        <v>5</v>
      </c>
      <c r="M38" s="35">
        <v>0</v>
      </c>
      <c r="N38" s="40"/>
    </row>
    <row r="39" spans="1:14" s="34" customFormat="1" ht="15" customHeight="1">
      <c r="A39" s="456"/>
      <c r="B39" s="57" t="s">
        <v>34</v>
      </c>
      <c r="C39" s="8" t="s">
        <v>29</v>
      </c>
      <c r="D39" s="35">
        <f t="shared" si="3"/>
        <v>33</v>
      </c>
      <c r="E39" s="35">
        <v>0</v>
      </c>
      <c r="F39" s="35">
        <v>0</v>
      </c>
      <c r="G39" s="35">
        <v>0</v>
      </c>
      <c r="H39" s="35">
        <v>0</v>
      </c>
      <c r="I39" s="35">
        <v>9</v>
      </c>
      <c r="J39" s="35">
        <v>10</v>
      </c>
      <c r="K39" s="35">
        <v>6</v>
      </c>
      <c r="L39" s="35">
        <v>4</v>
      </c>
      <c r="M39" s="35">
        <v>4</v>
      </c>
      <c r="N39" s="40"/>
    </row>
    <row r="40" spans="1:14" s="34" customFormat="1" ht="15" customHeight="1">
      <c r="A40" s="456"/>
      <c r="B40" s="78" t="s">
        <v>35</v>
      </c>
      <c r="C40" s="8" t="s">
        <v>31</v>
      </c>
      <c r="D40" s="35">
        <f t="shared" si="3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3</v>
      </c>
      <c r="J40" s="35">
        <v>3</v>
      </c>
      <c r="K40" s="35">
        <v>7</v>
      </c>
      <c r="L40" s="35">
        <v>5</v>
      </c>
      <c r="M40" s="35">
        <v>1</v>
      </c>
      <c r="N40" s="40"/>
    </row>
    <row r="41" spans="1:14" s="34" customFormat="1" ht="15" customHeight="1">
      <c r="A41" s="456"/>
      <c r="B41" s="57" t="s">
        <v>36</v>
      </c>
      <c r="C41" s="8" t="s">
        <v>29</v>
      </c>
      <c r="D41" s="35">
        <f t="shared" si="3"/>
        <v>8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1</v>
      </c>
      <c r="L41" s="35">
        <v>0</v>
      </c>
      <c r="M41" s="35">
        <v>1</v>
      </c>
      <c r="N41" s="40"/>
    </row>
    <row r="42" spans="1:14" s="34" customFormat="1" ht="15" customHeight="1">
      <c r="A42" s="456"/>
      <c r="B42" s="78" t="s">
        <v>37</v>
      </c>
      <c r="C42" s="8" t="s">
        <v>31</v>
      </c>
      <c r="D42" s="35">
        <f t="shared" si="3"/>
        <v>8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3</v>
      </c>
      <c r="K42" s="35">
        <v>2</v>
      </c>
      <c r="L42" s="35">
        <v>0</v>
      </c>
      <c r="M42" s="35">
        <v>0</v>
      </c>
      <c r="N42" s="40"/>
    </row>
    <row r="43" spans="1:14" s="34" customFormat="1" ht="15" customHeight="1">
      <c r="A43" s="456"/>
      <c r="B43" s="57" t="s">
        <v>38</v>
      </c>
      <c r="C43" s="8" t="s">
        <v>29</v>
      </c>
      <c r="D43" s="35">
        <f t="shared" si="3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9</v>
      </c>
      <c r="K43" s="35">
        <v>1</v>
      </c>
      <c r="L43" s="35">
        <v>0</v>
      </c>
      <c r="M43" s="35">
        <v>0</v>
      </c>
      <c r="N43" s="40"/>
    </row>
    <row r="44" spans="1:14" s="34" customFormat="1" ht="15" customHeight="1">
      <c r="A44" s="456"/>
      <c r="B44" s="78" t="s">
        <v>39</v>
      </c>
      <c r="C44" s="8" t="s">
        <v>31</v>
      </c>
      <c r="D44" s="35">
        <f t="shared" si="3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  <c r="N44" s="40"/>
    </row>
    <row r="45" spans="1:14" s="34" customFormat="1" ht="15" customHeight="1">
      <c r="A45" s="456"/>
      <c r="B45" s="57" t="s">
        <v>40</v>
      </c>
      <c r="C45" s="8" t="s">
        <v>29</v>
      </c>
      <c r="D45" s="35">
        <f t="shared" si="3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40"/>
    </row>
    <row r="46" spans="1:14" s="34" customFormat="1" ht="15" customHeight="1">
      <c r="A46" s="456"/>
      <c r="B46" s="78" t="s">
        <v>41</v>
      </c>
      <c r="C46" s="8" t="s">
        <v>31</v>
      </c>
      <c r="D46" s="35">
        <f t="shared" si="3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40"/>
    </row>
    <row r="47" spans="1:14" s="34" customFormat="1" ht="15" customHeight="1">
      <c r="A47" s="456"/>
      <c r="B47" s="57" t="s">
        <v>42</v>
      </c>
      <c r="C47" s="8" t="s">
        <v>29</v>
      </c>
      <c r="D47" s="35">
        <f t="shared" si="3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40"/>
    </row>
    <row r="48" spans="1:14" s="34" customFormat="1" ht="15" customHeight="1">
      <c r="A48" s="456"/>
      <c r="B48" s="78" t="s">
        <v>43</v>
      </c>
      <c r="C48" s="8" t="s">
        <v>31</v>
      </c>
      <c r="D48" s="35">
        <f t="shared" si="3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40"/>
    </row>
    <row r="49" spans="1:14" s="34" customFormat="1" ht="15" customHeight="1">
      <c r="A49" s="456" t="s">
        <v>1</v>
      </c>
      <c r="B49" s="57" t="s">
        <v>45</v>
      </c>
      <c r="C49" s="8" t="s">
        <v>29</v>
      </c>
      <c r="D49" s="35">
        <f t="shared" si="3"/>
        <v>258</v>
      </c>
      <c r="E49" s="39">
        <f>SUM(E51,E53,E55,E57,E59,E61)</f>
        <v>0</v>
      </c>
      <c r="F49" s="39">
        <f t="shared" ref="F49:M50" si="4">SUM(F51,F53,F55,F57,F59,F61)</f>
        <v>0</v>
      </c>
      <c r="G49" s="39">
        <f t="shared" si="4"/>
        <v>1</v>
      </c>
      <c r="H49" s="39">
        <f t="shared" si="4"/>
        <v>6</v>
      </c>
      <c r="I49" s="39">
        <f t="shared" si="4"/>
        <v>26</v>
      </c>
      <c r="J49" s="39">
        <f t="shared" si="4"/>
        <v>124</v>
      </c>
      <c r="K49" s="39">
        <f t="shared" si="4"/>
        <v>62</v>
      </c>
      <c r="L49" s="39">
        <f t="shared" si="4"/>
        <v>23</v>
      </c>
      <c r="M49" s="39">
        <f t="shared" si="4"/>
        <v>16</v>
      </c>
      <c r="N49" s="40"/>
    </row>
    <row r="50" spans="1:14" s="34" customFormat="1" ht="15" customHeight="1">
      <c r="A50" s="456"/>
      <c r="B50" s="78" t="s">
        <v>46</v>
      </c>
      <c r="C50" s="8" t="s">
        <v>31</v>
      </c>
      <c r="D50" s="35">
        <f t="shared" si="3"/>
        <v>153</v>
      </c>
      <c r="E50" s="39">
        <f>SUM(E52,E54,E56,E58,E60,E62)</f>
        <v>0</v>
      </c>
      <c r="F50" s="39">
        <f t="shared" si="4"/>
        <v>0</v>
      </c>
      <c r="G50" s="39">
        <f t="shared" si="4"/>
        <v>3</v>
      </c>
      <c r="H50" s="39">
        <f t="shared" si="4"/>
        <v>10</v>
      </c>
      <c r="I50" s="39">
        <f t="shared" si="4"/>
        <v>25</v>
      </c>
      <c r="J50" s="39">
        <f t="shared" si="4"/>
        <v>58</v>
      </c>
      <c r="K50" s="39">
        <f t="shared" si="4"/>
        <v>38</v>
      </c>
      <c r="L50" s="39">
        <f t="shared" si="4"/>
        <v>11</v>
      </c>
      <c r="M50" s="39">
        <f t="shared" si="4"/>
        <v>8</v>
      </c>
      <c r="N50" s="40"/>
    </row>
    <row r="51" spans="1:14" s="34" customFormat="1" ht="15" customHeight="1">
      <c r="A51" s="456"/>
      <c r="B51" s="57" t="s">
        <v>32</v>
      </c>
      <c r="C51" s="8" t="s">
        <v>29</v>
      </c>
      <c r="D51" s="35">
        <f t="shared" si="3"/>
        <v>106</v>
      </c>
      <c r="E51" s="35">
        <v>0</v>
      </c>
      <c r="F51" s="35">
        <v>0</v>
      </c>
      <c r="G51" s="35">
        <v>0</v>
      </c>
      <c r="H51" s="35">
        <v>1</v>
      </c>
      <c r="I51" s="35">
        <v>14</v>
      </c>
      <c r="J51" s="35">
        <v>41</v>
      </c>
      <c r="K51" s="35">
        <v>32</v>
      </c>
      <c r="L51" s="35">
        <v>8</v>
      </c>
      <c r="M51" s="35">
        <v>10</v>
      </c>
      <c r="N51" s="40"/>
    </row>
    <row r="52" spans="1:14" s="34" customFormat="1" ht="15" customHeight="1">
      <c r="A52" s="456"/>
      <c r="B52" s="78" t="s">
        <v>33</v>
      </c>
      <c r="C52" s="8" t="s">
        <v>31</v>
      </c>
      <c r="D52" s="35">
        <f t="shared" si="3"/>
        <v>67</v>
      </c>
      <c r="E52" s="35">
        <v>0</v>
      </c>
      <c r="F52" s="35">
        <v>0</v>
      </c>
      <c r="G52" s="35">
        <v>1</v>
      </c>
      <c r="H52" s="35">
        <v>3</v>
      </c>
      <c r="I52" s="35">
        <v>15</v>
      </c>
      <c r="J52" s="35">
        <v>20</v>
      </c>
      <c r="K52" s="35">
        <v>17</v>
      </c>
      <c r="L52" s="35">
        <v>6</v>
      </c>
      <c r="M52" s="35">
        <v>5</v>
      </c>
      <c r="N52" s="40"/>
    </row>
    <row r="53" spans="1:14" s="34" customFormat="1" ht="15" customHeight="1">
      <c r="A53" s="456"/>
      <c r="B53" s="57" t="s">
        <v>34</v>
      </c>
      <c r="C53" s="8" t="s">
        <v>29</v>
      </c>
      <c r="D53" s="35">
        <f t="shared" si="3"/>
        <v>61</v>
      </c>
      <c r="E53" s="35">
        <v>0</v>
      </c>
      <c r="F53" s="35">
        <v>0</v>
      </c>
      <c r="G53" s="35">
        <v>0</v>
      </c>
      <c r="H53" s="35">
        <v>2</v>
      </c>
      <c r="I53" s="35">
        <v>4</v>
      </c>
      <c r="J53" s="35">
        <v>29</v>
      </c>
      <c r="K53" s="35">
        <v>12</v>
      </c>
      <c r="L53" s="35">
        <v>11</v>
      </c>
      <c r="M53" s="35">
        <v>3</v>
      </c>
      <c r="N53" s="40"/>
    </row>
    <row r="54" spans="1:14" s="34" customFormat="1" ht="15" customHeight="1">
      <c r="A54" s="456"/>
      <c r="B54" s="78" t="s">
        <v>35</v>
      </c>
      <c r="C54" s="8" t="s">
        <v>31</v>
      </c>
      <c r="D54" s="35">
        <f t="shared" si="3"/>
        <v>31</v>
      </c>
      <c r="E54" s="35">
        <v>0</v>
      </c>
      <c r="F54" s="35">
        <v>0</v>
      </c>
      <c r="G54" s="35">
        <v>2</v>
      </c>
      <c r="H54" s="35">
        <v>3</v>
      </c>
      <c r="I54" s="35">
        <v>4</v>
      </c>
      <c r="J54" s="35">
        <v>12</v>
      </c>
      <c r="K54" s="35">
        <v>7</v>
      </c>
      <c r="L54" s="35">
        <v>1</v>
      </c>
      <c r="M54" s="35">
        <v>2</v>
      </c>
      <c r="N54" s="40"/>
    </row>
    <row r="55" spans="1:14" s="34" customFormat="1" ht="15" customHeight="1">
      <c r="A55" s="456"/>
      <c r="B55" s="57" t="s">
        <v>36</v>
      </c>
      <c r="C55" s="8" t="s">
        <v>29</v>
      </c>
      <c r="D55" s="35">
        <f t="shared" si="3"/>
        <v>30</v>
      </c>
      <c r="E55" s="35">
        <v>0</v>
      </c>
      <c r="F55" s="35">
        <v>0</v>
      </c>
      <c r="G55" s="35">
        <v>0</v>
      </c>
      <c r="H55" s="35">
        <v>1</v>
      </c>
      <c r="I55" s="35">
        <v>4</v>
      </c>
      <c r="J55" s="35">
        <v>17</v>
      </c>
      <c r="K55" s="35">
        <v>5</v>
      </c>
      <c r="L55" s="35">
        <v>1</v>
      </c>
      <c r="M55" s="35">
        <v>2</v>
      </c>
      <c r="N55" s="40"/>
    </row>
    <row r="56" spans="1:14" s="34" customFormat="1" ht="15" customHeight="1">
      <c r="A56" s="456"/>
      <c r="B56" s="78" t="s">
        <v>37</v>
      </c>
      <c r="C56" s="8" t="s">
        <v>31</v>
      </c>
      <c r="D56" s="35">
        <f t="shared" si="3"/>
        <v>36</v>
      </c>
      <c r="E56" s="35">
        <v>0</v>
      </c>
      <c r="F56" s="35">
        <v>0</v>
      </c>
      <c r="G56" s="35">
        <v>0</v>
      </c>
      <c r="H56" s="35">
        <v>2</v>
      </c>
      <c r="I56" s="35">
        <v>4</v>
      </c>
      <c r="J56" s="35">
        <v>16</v>
      </c>
      <c r="K56" s="35">
        <v>9</v>
      </c>
      <c r="L56" s="35">
        <v>4</v>
      </c>
      <c r="M56" s="35">
        <v>1</v>
      </c>
      <c r="N56" s="40"/>
    </row>
    <row r="57" spans="1:14" s="34" customFormat="1" ht="15" customHeight="1">
      <c r="A57" s="456"/>
      <c r="B57" s="57" t="s">
        <v>38</v>
      </c>
      <c r="C57" s="8" t="s">
        <v>29</v>
      </c>
      <c r="D57" s="35">
        <f t="shared" si="3"/>
        <v>32</v>
      </c>
      <c r="E57" s="35">
        <v>0</v>
      </c>
      <c r="F57" s="35">
        <v>0</v>
      </c>
      <c r="G57" s="35">
        <v>0</v>
      </c>
      <c r="H57" s="35">
        <v>1</v>
      </c>
      <c r="I57" s="35">
        <v>3</v>
      </c>
      <c r="J57" s="35">
        <v>20</v>
      </c>
      <c r="K57" s="35">
        <v>7</v>
      </c>
      <c r="L57" s="35">
        <v>0</v>
      </c>
      <c r="M57" s="35">
        <v>1</v>
      </c>
      <c r="N57" s="40"/>
    </row>
    <row r="58" spans="1:14" s="34" customFormat="1" ht="15" customHeight="1">
      <c r="A58" s="456"/>
      <c r="B58" s="78" t="s">
        <v>39</v>
      </c>
      <c r="C58" s="8" t="s">
        <v>31</v>
      </c>
      <c r="D58" s="35">
        <f t="shared" si="3"/>
        <v>13</v>
      </c>
      <c r="E58" s="35">
        <v>0</v>
      </c>
      <c r="F58" s="35">
        <v>0</v>
      </c>
      <c r="G58" s="35">
        <v>0</v>
      </c>
      <c r="H58" s="35">
        <v>1</v>
      </c>
      <c r="I58" s="35">
        <v>2</v>
      </c>
      <c r="J58" s="35">
        <v>7</v>
      </c>
      <c r="K58" s="35">
        <v>3</v>
      </c>
      <c r="L58" s="35">
        <v>0</v>
      </c>
      <c r="M58" s="35">
        <v>0</v>
      </c>
      <c r="N58" s="40"/>
    </row>
    <row r="59" spans="1:14" s="34" customFormat="1" ht="15" customHeight="1">
      <c r="A59" s="456"/>
      <c r="B59" s="57" t="s">
        <v>40</v>
      </c>
      <c r="C59" s="8" t="s">
        <v>29</v>
      </c>
      <c r="D59" s="35">
        <f t="shared" si="3"/>
        <v>29</v>
      </c>
      <c r="E59" s="35">
        <v>0</v>
      </c>
      <c r="F59" s="35">
        <v>0</v>
      </c>
      <c r="G59" s="35">
        <v>1</v>
      </c>
      <c r="H59" s="35">
        <v>1</v>
      </c>
      <c r="I59" s="35">
        <v>1</v>
      </c>
      <c r="J59" s="35">
        <v>17</v>
      </c>
      <c r="K59" s="35">
        <v>6</v>
      </c>
      <c r="L59" s="35">
        <v>3</v>
      </c>
      <c r="M59" s="35">
        <v>0</v>
      </c>
      <c r="N59" s="40"/>
    </row>
    <row r="60" spans="1:14" s="34" customFormat="1" ht="15" customHeight="1">
      <c r="A60" s="456"/>
      <c r="B60" s="78" t="s">
        <v>41</v>
      </c>
      <c r="C60" s="8" t="s">
        <v>31</v>
      </c>
      <c r="D60" s="35">
        <f t="shared" si="3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  <c r="N60" s="40"/>
    </row>
    <row r="61" spans="1:14" s="34" customFormat="1" ht="15" customHeight="1">
      <c r="A61" s="456"/>
      <c r="B61" s="57" t="s">
        <v>42</v>
      </c>
      <c r="C61" s="8" t="s">
        <v>29</v>
      </c>
      <c r="D61" s="35">
        <f t="shared" si="3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40"/>
    </row>
    <row r="62" spans="1:14" s="34" customFormat="1" ht="15" customHeight="1">
      <c r="A62" s="456"/>
      <c r="B62" s="78" t="s">
        <v>43</v>
      </c>
      <c r="C62" s="8" t="s">
        <v>31</v>
      </c>
      <c r="D62" s="35">
        <f t="shared" si="3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40"/>
    </row>
    <row r="63" spans="1:14" s="14" customFormat="1" ht="14.25">
      <c r="A63" s="33" t="s">
        <v>2069</v>
      </c>
    </row>
    <row r="64" spans="1:14" s="14" customFormat="1" ht="14.25">
      <c r="A64" s="30" t="s">
        <v>2070</v>
      </c>
    </row>
    <row r="65" spans="1:3" s="14" customFormat="1" ht="14.25">
      <c r="A65" s="30" t="s">
        <v>180</v>
      </c>
      <c r="B65" s="31"/>
      <c r="C65" s="31"/>
    </row>
    <row r="66" spans="1:3" s="14" customFormat="1" ht="14.25">
      <c r="A66" s="30" t="s">
        <v>2072</v>
      </c>
    </row>
    <row r="67" spans="1:3" s="14" customFormat="1" ht="14.25">
      <c r="A67" s="30" t="s">
        <v>2073</v>
      </c>
    </row>
    <row r="68" spans="1:3" s="15" customFormat="1" ht="14.25">
      <c r="A68" s="30" t="s">
        <v>7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76"/>
  <sheetViews>
    <sheetView workbookViewId="0">
      <selection sqref="A1:M1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2471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45" customHeight="1">
      <c r="A2" s="450" t="s">
        <v>2470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2469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2468</v>
      </c>
      <c r="M3" s="452"/>
    </row>
    <row r="4" spans="1:13" s="34" customFormat="1" ht="17.25" thickBot="1">
      <c r="A4" s="2"/>
      <c r="B4" s="453" t="s">
        <v>2467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2466</v>
      </c>
      <c r="M4" s="479"/>
    </row>
    <row r="5" spans="1:13" s="34" customFormat="1">
      <c r="A5" s="439" t="s">
        <v>2465</v>
      </c>
      <c r="B5" s="472"/>
      <c r="C5" s="456" t="s">
        <v>2464</v>
      </c>
      <c r="D5" s="474" t="s">
        <v>2463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2462</v>
      </c>
      <c r="E6" s="4" t="s">
        <v>2461</v>
      </c>
      <c r="F6" s="4" t="s">
        <v>2460</v>
      </c>
      <c r="G6" s="4" t="s">
        <v>2459</v>
      </c>
      <c r="H6" s="4" t="s">
        <v>2458</v>
      </c>
      <c r="I6" s="4" t="s">
        <v>2457</v>
      </c>
      <c r="J6" s="4" t="s">
        <v>2456</v>
      </c>
      <c r="K6" s="4" t="s">
        <v>2455</v>
      </c>
      <c r="L6" s="4" t="s">
        <v>2454</v>
      </c>
      <c r="M6" s="88" t="s">
        <v>2453</v>
      </c>
    </row>
    <row r="7" spans="1:13" s="34" customFormat="1" ht="15" customHeight="1">
      <c r="A7" s="448" t="s">
        <v>2452</v>
      </c>
      <c r="B7" s="16" t="s">
        <v>2451</v>
      </c>
      <c r="C7" s="6" t="s">
        <v>2433</v>
      </c>
      <c r="D7" s="7">
        <f t="shared" ref="D7:M7" si="0">D21+D35+D49</f>
        <v>21701</v>
      </c>
      <c r="E7" s="7">
        <f t="shared" si="0"/>
        <v>1</v>
      </c>
      <c r="F7" s="7">
        <f t="shared" si="0"/>
        <v>8</v>
      </c>
      <c r="G7" s="7">
        <f t="shared" si="0"/>
        <v>870</v>
      </c>
      <c r="H7" s="7">
        <f t="shared" si="0"/>
        <v>4100</v>
      </c>
      <c r="I7" s="7">
        <f t="shared" si="0"/>
        <v>7485</v>
      </c>
      <c r="J7" s="7">
        <f t="shared" si="0"/>
        <v>6392</v>
      </c>
      <c r="K7" s="7">
        <f t="shared" si="0"/>
        <v>2163</v>
      </c>
      <c r="L7" s="7">
        <f t="shared" si="0"/>
        <v>603</v>
      </c>
      <c r="M7" s="89">
        <f t="shared" si="0"/>
        <v>79</v>
      </c>
    </row>
    <row r="8" spans="1:13" s="34" customFormat="1" ht="15" customHeight="1">
      <c r="A8" s="437"/>
      <c r="B8" s="17" t="s">
        <v>2450</v>
      </c>
      <c r="C8" s="8" t="s">
        <v>2431</v>
      </c>
      <c r="D8" s="9">
        <f t="shared" ref="D8:M8" si="1">D22+D36+D50</f>
        <v>10633</v>
      </c>
      <c r="E8" s="9">
        <f t="shared" si="1"/>
        <v>0</v>
      </c>
      <c r="F8" s="9">
        <f t="shared" si="1"/>
        <v>12</v>
      </c>
      <c r="G8" s="9">
        <f t="shared" si="1"/>
        <v>556</v>
      </c>
      <c r="H8" s="9">
        <f t="shared" si="1"/>
        <v>1829</v>
      </c>
      <c r="I8" s="9">
        <f t="shared" si="1"/>
        <v>3245</v>
      </c>
      <c r="J8" s="9">
        <f t="shared" si="1"/>
        <v>3374</v>
      </c>
      <c r="K8" s="9">
        <f t="shared" si="1"/>
        <v>1315</v>
      </c>
      <c r="L8" s="9">
        <f t="shared" si="1"/>
        <v>279</v>
      </c>
      <c r="M8" s="90">
        <f t="shared" si="1"/>
        <v>23</v>
      </c>
    </row>
    <row r="9" spans="1:13" s="34" customFormat="1" ht="15" customHeight="1">
      <c r="A9" s="437"/>
      <c r="B9" s="18" t="s">
        <v>2444</v>
      </c>
      <c r="C9" s="8" t="s">
        <v>2433</v>
      </c>
      <c r="D9" s="9">
        <f t="shared" ref="D9:M9" si="2">D23+D37+D51</f>
        <v>12468</v>
      </c>
      <c r="E9" s="9">
        <f t="shared" si="2"/>
        <v>0</v>
      </c>
      <c r="F9" s="9">
        <f t="shared" si="2"/>
        <v>4</v>
      </c>
      <c r="G9" s="9">
        <f t="shared" si="2"/>
        <v>667</v>
      </c>
      <c r="H9" s="9">
        <f t="shared" si="2"/>
        <v>2732</v>
      </c>
      <c r="I9" s="9">
        <f t="shared" si="2"/>
        <v>5068</v>
      </c>
      <c r="J9" s="9">
        <f t="shared" si="2"/>
        <v>2884</v>
      </c>
      <c r="K9" s="9">
        <f t="shared" si="2"/>
        <v>865</v>
      </c>
      <c r="L9" s="9">
        <f t="shared" si="2"/>
        <v>217</v>
      </c>
      <c r="M9" s="90">
        <f t="shared" si="2"/>
        <v>31</v>
      </c>
    </row>
    <row r="10" spans="1:13" s="34" customFormat="1" ht="15" customHeight="1">
      <c r="A10" s="437"/>
      <c r="B10" s="17" t="s">
        <v>2443</v>
      </c>
      <c r="C10" s="8" t="s">
        <v>2431</v>
      </c>
      <c r="D10" s="9">
        <f t="shared" ref="D10:M10" si="3">D24+D38+D52</f>
        <v>5109</v>
      </c>
      <c r="E10" s="9">
        <f t="shared" si="3"/>
        <v>0</v>
      </c>
      <c r="F10" s="9">
        <f t="shared" si="3"/>
        <v>8</v>
      </c>
      <c r="G10" s="9">
        <f t="shared" si="3"/>
        <v>343</v>
      </c>
      <c r="H10" s="9">
        <f t="shared" si="3"/>
        <v>844</v>
      </c>
      <c r="I10" s="9">
        <f t="shared" si="3"/>
        <v>1737</v>
      </c>
      <c r="J10" s="9">
        <f t="shared" si="3"/>
        <v>1406</v>
      </c>
      <c r="K10" s="9">
        <f t="shared" si="3"/>
        <v>619</v>
      </c>
      <c r="L10" s="9">
        <f t="shared" si="3"/>
        <v>138</v>
      </c>
      <c r="M10" s="90">
        <f t="shared" si="3"/>
        <v>14</v>
      </c>
    </row>
    <row r="11" spans="1:13" s="34" customFormat="1" ht="15" customHeight="1">
      <c r="A11" s="437"/>
      <c r="B11" s="18" t="s">
        <v>2442</v>
      </c>
      <c r="C11" s="8" t="s">
        <v>2433</v>
      </c>
      <c r="D11" s="9">
        <f t="shared" ref="D11:M11" si="4">D25+D39+D53</f>
        <v>3277</v>
      </c>
      <c r="E11" s="9">
        <f t="shared" si="4"/>
        <v>0</v>
      </c>
      <c r="F11" s="9">
        <f t="shared" si="4"/>
        <v>2</v>
      </c>
      <c r="G11" s="9">
        <f t="shared" si="4"/>
        <v>72</v>
      </c>
      <c r="H11" s="9">
        <f t="shared" si="4"/>
        <v>496</v>
      </c>
      <c r="I11" s="9">
        <f t="shared" si="4"/>
        <v>958</v>
      </c>
      <c r="J11" s="9">
        <f t="shared" si="4"/>
        <v>1166</v>
      </c>
      <c r="K11" s="9">
        <f t="shared" si="4"/>
        <v>431</v>
      </c>
      <c r="L11" s="9">
        <f t="shared" si="4"/>
        <v>132</v>
      </c>
      <c r="M11" s="90">
        <f t="shared" si="4"/>
        <v>20</v>
      </c>
    </row>
    <row r="12" spans="1:13" s="34" customFormat="1" ht="15" customHeight="1">
      <c r="A12" s="437"/>
      <c r="B12" s="17" t="s">
        <v>2441</v>
      </c>
      <c r="C12" s="8" t="s">
        <v>2431</v>
      </c>
      <c r="D12" s="9">
        <f t="shared" ref="D12:M12" si="5">D26+D40+D54</f>
        <v>1854</v>
      </c>
      <c r="E12" s="9">
        <f t="shared" si="5"/>
        <v>0</v>
      </c>
      <c r="F12" s="9">
        <f t="shared" si="5"/>
        <v>2</v>
      </c>
      <c r="G12" s="9">
        <f t="shared" si="5"/>
        <v>53</v>
      </c>
      <c r="H12" s="9">
        <f t="shared" si="5"/>
        <v>299</v>
      </c>
      <c r="I12" s="9">
        <f t="shared" si="5"/>
        <v>516</v>
      </c>
      <c r="J12" s="9">
        <f t="shared" si="5"/>
        <v>680</v>
      </c>
      <c r="K12" s="9">
        <f t="shared" si="5"/>
        <v>252</v>
      </c>
      <c r="L12" s="9">
        <f t="shared" si="5"/>
        <v>45</v>
      </c>
      <c r="M12" s="90">
        <f t="shared" si="5"/>
        <v>7</v>
      </c>
    </row>
    <row r="13" spans="1:13" s="34" customFormat="1" ht="15" customHeight="1">
      <c r="A13" s="437"/>
      <c r="B13" s="18" t="s">
        <v>2440</v>
      </c>
      <c r="C13" s="8" t="s">
        <v>2433</v>
      </c>
      <c r="D13" s="9">
        <f t="shared" ref="D13:M13" si="6">D27+D41+D55</f>
        <v>2859</v>
      </c>
      <c r="E13" s="9">
        <f t="shared" si="6"/>
        <v>1</v>
      </c>
      <c r="F13" s="9">
        <f t="shared" si="6"/>
        <v>0</v>
      </c>
      <c r="G13" s="9">
        <f t="shared" si="6"/>
        <v>55</v>
      </c>
      <c r="H13" s="9">
        <f t="shared" si="6"/>
        <v>427</v>
      </c>
      <c r="I13" s="9">
        <f t="shared" si="6"/>
        <v>709</v>
      </c>
      <c r="J13" s="9">
        <f t="shared" si="6"/>
        <v>1153</v>
      </c>
      <c r="K13" s="9">
        <f t="shared" si="6"/>
        <v>388</v>
      </c>
      <c r="L13" s="9">
        <f t="shared" si="6"/>
        <v>115</v>
      </c>
      <c r="M13" s="90">
        <f t="shared" si="6"/>
        <v>11</v>
      </c>
    </row>
    <row r="14" spans="1:13" s="34" customFormat="1" ht="15" customHeight="1">
      <c r="A14" s="437"/>
      <c r="B14" s="17" t="s">
        <v>2439</v>
      </c>
      <c r="C14" s="8" t="s">
        <v>2431</v>
      </c>
      <c r="D14" s="9">
        <f t="shared" ref="D14:M14" si="7">D28+D42+D56</f>
        <v>1696</v>
      </c>
      <c r="E14" s="9">
        <f t="shared" si="7"/>
        <v>0</v>
      </c>
      <c r="F14" s="9">
        <f t="shared" si="7"/>
        <v>1</v>
      </c>
      <c r="G14" s="9">
        <f t="shared" si="7"/>
        <v>40</v>
      </c>
      <c r="H14" s="9">
        <f t="shared" si="7"/>
        <v>270</v>
      </c>
      <c r="I14" s="9">
        <f t="shared" si="7"/>
        <v>411</v>
      </c>
      <c r="J14" s="9">
        <f t="shared" si="7"/>
        <v>679</v>
      </c>
      <c r="K14" s="9">
        <f t="shared" si="7"/>
        <v>231</v>
      </c>
      <c r="L14" s="9">
        <f t="shared" si="7"/>
        <v>62</v>
      </c>
      <c r="M14" s="90">
        <f t="shared" si="7"/>
        <v>2</v>
      </c>
    </row>
    <row r="15" spans="1:13" s="34" customFormat="1" ht="15" customHeight="1">
      <c r="A15" s="437"/>
      <c r="B15" s="18" t="s">
        <v>2438</v>
      </c>
      <c r="C15" s="8" t="s">
        <v>2433</v>
      </c>
      <c r="D15" s="9">
        <f t="shared" ref="D15:M15" si="8">D29+D43+D57</f>
        <v>1337</v>
      </c>
      <c r="E15" s="9">
        <f t="shared" si="8"/>
        <v>0</v>
      </c>
      <c r="F15" s="9">
        <f t="shared" si="8"/>
        <v>1</v>
      </c>
      <c r="G15" s="9">
        <f t="shared" si="8"/>
        <v>32</v>
      </c>
      <c r="H15" s="9">
        <f t="shared" si="8"/>
        <v>203</v>
      </c>
      <c r="I15" s="9">
        <f t="shared" si="8"/>
        <v>326</v>
      </c>
      <c r="J15" s="9">
        <f t="shared" si="8"/>
        <v>512</v>
      </c>
      <c r="K15" s="9">
        <f t="shared" si="8"/>
        <v>203</v>
      </c>
      <c r="L15" s="9">
        <f t="shared" si="8"/>
        <v>52</v>
      </c>
      <c r="M15" s="90">
        <f t="shared" si="8"/>
        <v>8</v>
      </c>
    </row>
    <row r="16" spans="1:13" s="34" customFormat="1" ht="15" customHeight="1">
      <c r="A16" s="437"/>
      <c r="B16" s="17" t="s">
        <v>2437</v>
      </c>
      <c r="C16" s="8" t="s">
        <v>2431</v>
      </c>
      <c r="D16" s="9">
        <f t="shared" ref="D16:M16" si="9">D30+D44+D58</f>
        <v>937</v>
      </c>
      <c r="E16" s="9">
        <f t="shared" si="9"/>
        <v>0</v>
      </c>
      <c r="F16" s="9">
        <f t="shared" si="9"/>
        <v>0</v>
      </c>
      <c r="G16" s="9">
        <f t="shared" si="9"/>
        <v>73</v>
      </c>
      <c r="H16" s="9">
        <f t="shared" si="9"/>
        <v>224</v>
      </c>
      <c r="I16" s="9">
        <f t="shared" si="9"/>
        <v>280</v>
      </c>
      <c r="J16" s="9">
        <f t="shared" si="9"/>
        <v>274</v>
      </c>
      <c r="K16" s="9">
        <f t="shared" si="9"/>
        <v>69</v>
      </c>
      <c r="L16" s="9">
        <f t="shared" si="9"/>
        <v>17</v>
      </c>
      <c r="M16" s="90">
        <f t="shared" si="9"/>
        <v>0</v>
      </c>
    </row>
    <row r="17" spans="1:13" s="34" customFormat="1" ht="15" customHeight="1">
      <c r="A17" s="437"/>
      <c r="B17" s="18" t="s">
        <v>2436</v>
      </c>
      <c r="C17" s="8" t="s">
        <v>2433</v>
      </c>
      <c r="D17" s="9">
        <f t="shared" ref="D17:M17" si="10">D31+D45+D59</f>
        <v>713</v>
      </c>
      <c r="E17" s="9">
        <f t="shared" si="10"/>
        <v>0</v>
      </c>
      <c r="F17" s="9">
        <f t="shared" si="10"/>
        <v>1</v>
      </c>
      <c r="G17" s="9">
        <f t="shared" si="10"/>
        <v>21</v>
      </c>
      <c r="H17" s="9">
        <f t="shared" si="10"/>
        <v>87</v>
      </c>
      <c r="I17" s="9">
        <f t="shared" si="10"/>
        <v>180</v>
      </c>
      <c r="J17" s="9">
        <f t="shared" si="10"/>
        <v>288</v>
      </c>
      <c r="K17" s="9">
        <f t="shared" si="10"/>
        <v>110</v>
      </c>
      <c r="L17" s="9">
        <f t="shared" si="10"/>
        <v>24</v>
      </c>
      <c r="M17" s="90">
        <f t="shared" si="10"/>
        <v>2</v>
      </c>
    </row>
    <row r="18" spans="1:13" s="34" customFormat="1" ht="15" customHeight="1">
      <c r="A18" s="437"/>
      <c r="B18" s="17" t="s">
        <v>2435</v>
      </c>
      <c r="C18" s="8" t="s">
        <v>2431</v>
      </c>
      <c r="D18" s="9">
        <f t="shared" ref="D18:M18" si="11">D32+D46+D60</f>
        <v>501</v>
      </c>
      <c r="E18" s="21">
        <f t="shared" si="11"/>
        <v>0</v>
      </c>
      <c r="F18" s="21">
        <f t="shared" si="11"/>
        <v>0</v>
      </c>
      <c r="G18" s="21">
        <f t="shared" si="11"/>
        <v>24</v>
      </c>
      <c r="H18" s="21">
        <f t="shared" si="11"/>
        <v>94</v>
      </c>
      <c r="I18" s="21">
        <f t="shared" si="11"/>
        <v>151</v>
      </c>
      <c r="J18" s="21">
        <f t="shared" si="11"/>
        <v>165</v>
      </c>
      <c r="K18" s="21">
        <f t="shared" si="11"/>
        <v>63</v>
      </c>
      <c r="L18" s="21">
        <f t="shared" si="11"/>
        <v>4</v>
      </c>
      <c r="M18" s="91">
        <f t="shared" si="11"/>
        <v>0</v>
      </c>
    </row>
    <row r="19" spans="1:13" s="34" customFormat="1" ht="15" customHeight="1">
      <c r="A19" s="437"/>
      <c r="B19" s="18" t="s">
        <v>2434</v>
      </c>
      <c r="C19" s="8" t="s">
        <v>2433</v>
      </c>
      <c r="D19" s="9">
        <f t="shared" ref="D19:M19" si="12">D33+D47+D61</f>
        <v>1047</v>
      </c>
      <c r="E19" s="21">
        <f t="shared" si="12"/>
        <v>0</v>
      </c>
      <c r="F19" s="21">
        <f t="shared" si="12"/>
        <v>0</v>
      </c>
      <c r="G19" s="21">
        <f t="shared" si="12"/>
        <v>23</v>
      </c>
      <c r="H19" s="21">
        <f t="shared" si="12"/>
        <v>155</v>
      </c>
      <c r="I19" s="21">
        <f t="shared" si="12"/>
        <v>244</v>
      </c>
      <c r="J19" s="21">
        <f t="shared" si="12"/>
        <v>389</v>
      </c>
      <c r="K19" s="21">
        <f t="shared" si="12"/>
        <v>166</v>
      </c>
      <c r="L19" s="21">
        <f t="shared" si="12"/>
        <v>63</v>
      </c>
      <c r="M19" s="91">
        <f t="shared" si="12"/>
        <v>7</v>
      </c>
    </row>
    <row r="20" spans="1:13" s="34" customFormat="1" ht="15" customHeight="1" thickBot="1">
      <c r="A20" s="438"/>
      <c r="B20" s="19" t="s">
        <v>2432</v>
      </c>
      <c r="C20" s="8" t="s">
        <v>2431</v>
      </c>
      <c r="D20" s="10">
        <f t="shared" ref="D20:M20" si="13">D34+D48+D62</f>
        <v>536</v>
      </c>
      <c r="E20" s="10">
        <f t="shared" si="13"/>
        <v>0</v>
      </c>
      <c r="F20" s="10">
        <f t="shared" si="13"/>
        <v>1</v>
      </c>
      <c r="G20" s="10">
        <f t="shared" si="13"/>
        <v>23</v>
      </c>
      <c r="H20" s="10">
        <f t="shared" si="13"/>
        <v>98</v>
      </c>
      <c r="I20" s="10">
        <f t="shared" si="13"/>
        <v>150</v>
      </c>
      <c r="J20" s="10">
        <f t="shared" si="13"/>
        <v>170</v>
      </c>
      <c r="K20" s="10">
        <f t="shared" si="13"/>
        <v>81</v>
      </c>
      <c r="L20" s="10">
        <f t="shared" si="13"/>
        <v>13</v>
      </c>
      <c r="M20" s="92">
        <f t="shared" si="13"/>
        <v>0</v>
      </c>
    </row>
    <row r="21" spans="1:13" s="34" customFormat="1" ht="15" customHeight="1">
      <c r="A21" s="476" t="s">
        <v>2449</v>
      </c>
      <c r="B21" s="16" t="s">
        <v>2446</v>
      </c>
      <c r="C21" s="6" t="s">
        <v>2433</v>
      </c>
      <c r="D21" s="7">
        <v>21359</v>
      </c>
      <c r="E21" s="7">
        <v>1</v>
      </c>
      <c r="F21" s="7">
        <v>8</v>
      </c>
      <c r="G21" s="7">
        <v>869</v>
      </c>
      <c r="H21" s="7">
        <v>4095</v>
      </c>
      <c r="I21" s="7">
        <v>7421</v>
      </c>
      <c r="J21" s="7">
        <v>6224</v>
      </c>
      <c r="K21" s="7">
        <v>2103</v>
      </c>
      <c r="L21" s="7">
        <v>581</v>
      </c>
      <c r="M21" s="89">
        <v>57</v>
      </c>
    </row>
    <row r="22" spans="1:13" s="34" customFormat="1" ht="15" customHeight="1">
      <c r="A22" s="477"/>
      <c r="B22" s="17" t="s">
        <v>2445</v>
      </c>
      <c r="C22" s="8" t="s">
        <v>2431</v>
      </c>
      <c r="D22" s="9">
        <v>10426</v>
      </c>
      <c r="E22" s="9">
        <v>0</v>
      </c>
      <c r="F22" s="9">
        <v>12</v>
      </c>
      <c r="G22" s="9">
        <v>555</v>
      </c>
      <c r="H22" s="9">
        <v>1816</v>
      </c>
      <c r="I22" s="9">
        <v>3202</v>
      </c>
      <c r="J22" s="9">
        <v>3301</v>
      </c>
      <c r="K22" s="9">
        <v>1261</v>
      </c>
      <c r="L22" s="9">
        <v>265</v>
      </c>
      <c r="M22" s="90">
        <v>14</v>
      </c>
    </row>
    <row r="23" spans="1:13" s="34" customFormat="1" ht="15" customHeight="1">
      <c r="A23" s="477"/>
      <c r="B23" s="18" t="s">
        <v>2444</v>
      </c>
      <c r="C23" s="8" t="s">
        <v>2433</v>
      </c>
      <c r="D23" s="9">
        <v>12334</v>
      </c>
      <c r="E23" s="9">
        <v>0</v>
      </c>
      <c r="F23" s="9">
        <v>4</v>
      </c>
      <c r="G23" s="9">
        <v>667</v>
      </c>
      <c r="H23" s="9">
        <v>2730</v>
      </c>
      <c r="I23" s="9">
        <v>5037</v>
      </c>
      <c r="J23" s="9">
        <v>2829</v>
      </c>
      <c r="K23" s="9">
        <v>840</v>
      </c>
      <c r="L23" s="9">
        <v>209</v>
      </c>
      <c r="M23" s="90">
        <v>18</v>
      </c>
    </row>
    <row r="24" spans="1:13" s="34" customFormat="1" ht="15" customHeight="1">
      <c r="A24" s="477"/>
      <c r="B24" s="17" t="s">
        <v>2443</v>
      </c>
      <c r="C24" s="8" t="s">
        <v>2431</v>
      </c>
      <c r="D24" s="9">
        <v>5016</v>
      </c>
      <c r="E24" s="9">
        <v>0</v>
      </c>
      <c r="F24" s="9">
        <v>8</v>
      </c>
      <c r="G24" s="9">
        <v>342</v>
      </c>
      <c r="H24" s="9">
        <v>838</v>
      </c>
      <c r="I24" s="9">
        <v>1715</v>
      </c>
      <c r="J24" s="9">
        <v>1377</v>
      </c>
      <c r="K24" s="9">
        <v>595</v>
      </c>
      <c r="L24" s="9">
        <v>133</v>
      </c>
      <c r="M24" s="90">
        <v>8</v>
      </c>
    </row>
    <row r="25" spans="1:13" s="34" customFormat="1" ht="15" customHeight="1">
      <c r="A25" s="477"/>
      <c r="B25" s="18" t="s">
        <v>2442</v>
      </c>
      <c r="C25" s="8" t="s">
        <v>2433</v>
      </c>
      <c r="D25" s="9">
        <v>3186</v>
      </c>
      <c r="E25" s="9">
        <v>0</v>
      </c>
      <c r="F25" s="9">
        <v>2</v>
      </c>
      <c r="G25" s="9">
        <v>72</v>
      </c>
      <c r="H25" s="9">
        <v>494</v>
      </c>
      <c r="I25" s="9">
        <v>939</v>
      </c>
      <c r="J25" s="9">
        <v>1128</v>
      </c>
      <c r="K25" s="9">
        <v>415</v>
      </c>
      <c r="L25" s="9">
        <v>121</v>
      </c>
      <c r="M25" s="90">
        <v>15</v>
      </c>
    </row>
    <row r="26" spans="1:13" s="34" customFormat="1" ht="15" customHeight="1">
      <c r="A26" s="477"/>
      <c r="B26" s="17" t="s">
        <v>2441</v>
      </c>
      <c r="C26" s="8" t="s">
        <v>2431</v>
      </c>
      <c r="D26" s="9">
        <v>1806</v>
      </c>
      <c r="E26" s="9">
        <v>0</v>
      </c>
      <c r="F26" s="9">
        <v>2</v>
      </c>
      <c r="G26" s="9">
        <v>53</v>
      </c>
      <c r="H26" s="9">
        <v>296</v>
      </c>
      <c r="I26" s="9">
        <v>507</v>
      </c>
      <c r="J26" s="9">
        <v>666</v>
      </c>
      <c r="K26" s="9">
        <v>238</v>
      </c>
      <c r="L26" s="9">
        <v>39</v>
      </c>
      <c r="M26" s="90">
        <v>5</v>
      </c>
    </row>
    <row r="27" spans="1:13" s="34" customFormat="1" ht="15" customHeight="1">
      <c r="A27" s="477"/>
      <c r="B27" s="18" t="s">
        <v>2440</v>
      </c>
      <c r="C27" s="8" t="s">
        <v>2433</v>
      </c>
      <c r="D27" s="9">
        <v>2818</v>
      </c>
      <c r="E27" s="9">
        <v>1</v>
      </c>
      <c r="F27" s="9">
        <v>0</v>
      </c>
      <c r="G27" s="9">
        <v>54</v>
      </c>
      <c r="H27" s="9">
        <v>426</v>
      </c>
      <c r="I27" s="9">
        <v>705</v>
      </c>
      <c r="J27" s="9">
        <v>1130</v>
      </c>
      <c r="K27" s="9">
        <v>381</v>
      </c>
      <c r="L27" s="9">
        <v>113</v>
      </c>
      <c r="M27" s="90">
        <v>8</v>
      </c>
    </row>
    <row r="28" spans="1:13" s="34" customFormat="1" ht="15" customHeight="1">
      <c r="A28" s="477"/>
      <c r="B28" s="17" t="s">
        <v>2439</v>
      </c>
      <c r="C28" s="8" t="s">
        <v>2431</v>
      </c>
      <c r="D28" s="9">
        <v>1651</v>
      </c>
      <c r="E28" s="9">
        <v>0</v>
      </c>
      <c r="F28" s="9">
        <v>1</v>
      </c>
      <c r="G28" s="9">
        <v>40</v>
      </c>
      <c r="H28" s="9">
        <v>269</v>
      </c>
      <c r="I28" s="9">
        <v>403</v>
      </c>
      <c r="J28" s="9">
        <v>657</v>
      </c>
      <c r="K28" s="9">
        <v>221</v>
      </c>
      <c r="L28" s="9">
        <v>59</v>
      </c>
      <c r="M28" s="90">
        <v>1</v>
      </c>
    </row>
    <row r="29" spans="1:13" s="34" customFormat="1" ht="15" customHeight="1">
      <c r="A29" s="477"/>
      <c r="B29" s="18" t="s">
        <v>2438</v>
      </c>
      <c r="C29" s="8" t="s">
        <v>2433</v>
      </c>
      <c r="D29" s="9">
        <v>1292</v>
      </c>
      <c r="E29" s="9">
        <v>0</v>
      </c>
      <c r="F29" s="9">
        <v>1</v>
      </c>
      <c r="G29" s="9">
        <v>32</v>
      </c>
      <c r="H29" s="9">
        <v>203</v>
      </c>
      <c r="I29" s="9">
        <v>320</v>
      </c>
      <c r="J29" s="9">
        <v>483</v>
      </c>
      <c r="K29" s="9">
        <v>194</v>
      </c>
      <c r="L29" s="9">
        <v>52</v>
      </c>
      <c r="M29" s="90">
        <v>7</v>
      </c>
    </row>
    <row r="30" spans="1:13" s="34" customFormat="1" ht="15" customHeight="1">
      <c r="A30" s="477"/>
      <c r="B30" s="17" t="s">
        <v>2437</v>
      </c>
      <c r="C30" s="8" t="s">
        <v>2431</v>
      </c>
      <c r="D30" s="9">
        <v>922</v>
      </c>
      <c r="E30" s="9">
        <v>0</v>
      </c>
      <c r="F30" s="9">
        <v>0</v>
      </c>
      <c r="G30" s="9">
        <v>73</v>
      </c>
      <c r="H30" s="9">
        <v>222</v>
      </c>
      <c r="I30" s="9">
        <v>276</v>
      </c>
      <c r="J30" s="9">
        <v>269</v>
      </c>
      <c r="K30" s="9">
        <v>65</v>
      </c>
      <c r="L30" s="9">
        <v>17</v>
      </c>
      <c r="M30" s="90">
        <v>0</v>
      </c>
    </row>
    <row r="31" spans="1:13" s="34" customFormat="1" ht="15" customHeight="1">
      <c r="A31" s="477"/>
      <c r="B31" s="18" t="s">
        <v>2436</v>
      </c>
      <c r="C31" s="8" t="s">
        <v>2433</v>
      </c>
      <c r="D31" s="9">
        <v>687</v>
      </c>
      <c r="E31" s="9">
        <v>0</v>
      </c>
      <c r="F31" s="9">
        <v>1</v>
      </c>
      <c r="G31" s="9">
        <v>21</v>
      </c>
      <c r="H31" s="9">
        <v>87</v>
      </c>
      <c r="I31" s="9">
        <v>176</v>
      </c>
      <c r="J31" s="9">
        <v>270</v>
      </c>
      <c r="K31" s="9">
        <v>107</v>
      </c>
      <c r="L31" s="9">
        <v>23</v>
      </c>
      <c r="M31" s="90">
        <v>2</v>
      </c>
    </row>
    <row r="32" spans="1:13" s="34" customFormat="1" ht="15" customHeight="1">
      <c r="A32" s="448"/>
      <c r="B32" s="17" t="s">
        <v>2435</v>
      </c>
      <c r="C32" s="8" t="s">
        <v>2431</v>
      </c>
      <c r="D32" s="21">
        <v>495</v>
      </c>
      <c r="E32" s="21">
        <v>0</v>
      </c>
      <c r="F32" s="21">
        <v>0</v>
      </c>
      <c r="G32" s="21">
        <v>24</v>
      </c>
      <c r="H32" s="21">
        <v>93</v>
      </c>
      <c r="I32" s="21">
        <v>151</v>
      </c>
      <c r="J32" s="21">
        <v>162</v>
      </c>
      <c r="K32" s="21">
        <v>61</v>
      </c>
      <c r="L32" s="21">
        <v>4</v>
      </c>
      <c r="M32" s="91">
        <v>0</v>
      </c>
    </row>
    <row r="33" spans="1:13" s="34" customFormat="1" ht="15" customHeight="1">
      <c r="A33" s="448"/>
      <c r="B33" s="18" t="s">
        <v>2434</v>
      </c>
      <c r="C33" s="8" t="s">
        <v>2433</v>
      </c>
      <c r="D33" s="21">
        <v>1042</v>
      </c>
      <c r="E33" s="21">
        <v>0</v>
      </c>
      <c r="F33" s="21">
        <v>0</v>
      </c>
      <c r="G33" s="21">
        <v>23</v>
      </c>
      <c r="H33" s="21">
        <v>155</v>
      </c>
      <c r="I33" s="21">
        <v>244</v>
      </c>
      <c r="J33" s="21">
        <v>384</v>
      </c>
      <c r="K33" s="21">
        <v>166</v>
      </c>
      <c r="L33" s="21">
        <v>63</v>
      </c>
      <c r="M33" s="91">
        <v>7</v>
      </c>
    </row>
    <row r="34" spans="1:13" s="34" customFormat="1" ht="15" customHeight="1" thickBot="1">
      <c r="A34" s="478"/>
      <c r="B34" s="19" t="s">
        <v>2432</v>
      </c>
      <c r="C34" s="8" t="s">
        <v>2431</v>
      </c>
      <c r="D34" s="10">
        <v>536</v>
      </c>
      <c r="E34" s="10">
        <v>0</v>
      </c>
      <c r="F34" s="10">
        <v>1</v>
      </c>
      <c r="G34" s="10">
        <v>23</v>
      </c>
      <c r="H34" s="10">
        <v>98</v>
      </c>
      <c r="I34" s="10">
        <v>150</v>
      </c>
      <c r="J34" s="10">
        <v>170</v>
      </c>
      <c r="K34" s="10">
        <v>81</v>
      </c>
      <c r="L34" s="10">
        <v>13</v>
      </c>
      <c r="M34" s="92">
        <v>0</v>
      </c>
    </row>
    <row r="35" spans="1:13" s="34" customFormat="1" ht="15" customHeight="1">
      <c r="A35" s="436" t="s">
        <v>2448</v>
      </c>
      <c r="B35" s="16" t="s">
        <v>2446</v>
      </c>
      <c r="C35" s="6" t="s">
        <v>2433</v>
      </c>
      <c r="D35" s="35">
        <f t="shared" ref="D35:D62" si="14">SUM(E35:M35)</f>
        <v>85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0</v>
      </c>
      <c r="H35" s="35">
        <f t="shared" si="15"/>
        <v>2</v>
      </c>
      <c r="I35" s="35">
        <f t="shared" si="15"/>
        <v>29</v>
      </c>
      <c r="J35" s="35">
        <f t="shared" si="15"/>
        <v>28</v>
      </c>
      <c r="K35" s="35">
        <f t="shared" si="15"/>
        <v>17</v>
      </c>
      <c r="L35" s="35">
        <f t="shared" si="15"/>
        <v>4</v>
      </c>
      <c r="M35" s="35">
        <f t="shared" si="15"/>
        <v>5</v>
      </c>
    </row>
    <row r="36" spans="1:13" s="34" customFormat="1" ht="15" customHeight="1">
      <c r="A36" s="437"/>
      <c r="B36" s="17" t="s">
        <v>2445</v>
      </c>
      <c r="C36" s="8" t="s">
        <v>2431</v>
      </c>
      <c r="D36" s="35">
        <f t="shared" si="14"/>
        <v>57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2</v>
      </c>
      <c r="I36" s="35">
        <f t="shared" si="16"/>
        <v>19</v>
      </c>
      <c r="J36" s="35">
        <f t="shared" si="16"/>
        <v>13</v>
      </c>
      <c r="K36" s="35">
        <f t="shared" si="16"/>
        <v>16</v>
      </c>
      <c r="L36" s="35">
        <f t="shared" si="16"/>
        <v>6</v>
      </c>
      <c r="M36" s="35">
        <f t="shared" si="16"/>
        <v>1</v>
      </c>
    </row>
    <row r="37" spans="1:13" s="34" customFormat="1" ht="15" customHeight="1">
      <c r="A37" s="437"/>
      <c r="B37" s="18" t="s">
        <v>2444</v>
      </c>
      <c r="C37" s="8" t="s">
        <v>2433</v>
      </c>
      <c r="D37" s="35">
        <f t="shared" si="14"/>
        <v>33</v>
      </c>
      <c r="E37" s="35">
        <v>0</v>
      </c>
      <c r="F37" s="35">
        <v>0</v>
      </c>
      <c r="G37" s="35">
        <v>0</v>
      </c>
      <c r="H37" s="35">
        <v>2</v>
      </c>
      <c r="I37" s="35">
        <v>13</v>
      </c>
      <c r="J37" s="35">
        <v>9</v>
      </c>
      <c r="K37" s="35">
        <v>5</v>
      </c>
      <c r="L37" s="35">
        <v>2</v>
      </c>
      <c r="M37" s="35">
        <v>2</v>
      </c>
    </row>
    <row r="38" spans="1:13" s="34" customFormat="1" ht="15" customHeight="1">
      <c r="A38" s="437"/>
      <c r="B38" s="17" t="s">
        <v>2443</v>
      </c>
      <c r="C38" s="8" t="s">
        <v>2431</v>
      </c>
      <c r="D38" s="35">
        <f t="shared" si="14"/>
        <v>29</v>
      </c>
      <c r="E38" s="35">
        <v>0</v>
      </c>
      <c r="F38" s="35">
        <v>0</v>
      </c>
      <c r="G38" s="35">
        <v>0</v>
      </c>
      <c r="H38" s="35">
        <v>1</v>
      </c>
      <c r="I38" s="35">
        <v>10</v>
      </c>
      <c r="J38" s="35">
        <v>8</v>
      </c>
      <c r="K38" s="35">
        <v>8</v>
      </c>
      <c r="L38" s="35">
        <v>1</v>
      </c>
      <c r="M38" s="35">
        <v>1</v>
      </c>
    </row>
    <row r="39" spans="1:13" s="34" customFormat="1" ht="15" customHeight="1">
      <c r="A39" s="437"/>
      <c r="B39" s="18" t="s">
        <v>2442</v>
      </c>
      <c r="C39" s="8" t="s">
        <v>2433</v>
      </c>
      <c r="D39" s="35">
        <f t="shared" si="14"/>
        <v>32</v>
      </c>
      <c r="E39" s="35">
        <v>0</v>
      </c>
      <c r="F39" s="35">
        <v>0</v>
      </c>
      <c r="G39" s="35">
        <v>0</v>
      </c>
      <c r="H39" s="35">
        <v>0</v>
      </c>
      <c r="I39" s="35">
        <v>12</v>
      </c>
      <c r="J39" s="35">
        <v>6</v>
      </c>
      <c r="K39" s="35">
        <v>10</v>
      </c>
      <c r="L39" s="35">
        <v>2</v>
      </c>
      <c r="M39" s="35">
        <v>2</v>
      </c>
    </row>
    <row r="40" spans="1:13" s="34" customFormat="1" ht="15" customHeight="1">
      <c r="A40" s="437"/>
      <c r="B40" s="17" t="s">
        <v>2441</v>
      </c>
      <c r="C40" s="8" t="s">
        <v>2431</v>
      </c>
      <c r="D40" s="35">
        <f t="shared" si="14"/>
        <v>18</v>
      </c>
      <c r="E40" s="35">
        <v>0</v>
      </c>
      <c r="F40" s="35">
        <v>0</v>
      </c>
      <c r="G40" s="35">
        <v>0</v>
      </c>
      <c r="H40" s="35">
        <v>1</v>
      </c>
      <c r="I40" s="35">
        <v>4</v>
      </c>
      <c r="J40" s="35">
        <v>2</v>
      </c>
      <c r="K40" s="35">
        <v>6</v>
      </c>
      <c r="L40" s="35">
        <v>5</v>
      </c>
      <c r="M40" s="35">
        <v>0</v>
      </c>
    </row>
    <row r="41" spans="1:13" s="34" customFormat="1" ht="15" customHeight="1">
      <c r="A41" s="437"/>
      <c r="B41" s="18" t="s">
        <v>2440</v>
      </c>
      <c r="C41" s="8" t="s">
        <v>2433</v>
      </c>
      <c r="D41" s="35">
        <f t="shared" si="14"/>
        <v>8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2439</v>
      </c>
      <c r="C42" s="8" t="s">
        <v>2431</v>
      </c>
      <c r="D42" s="35">
        <f t="shared" si="14"/>
        <v>8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3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2438</v>
      </c>
      <c r="C43" s="8" t="s">
        <v>2433</v>
      </c>
      <c r="D43" s="35">
        <f t="shared" si="14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9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2437</v>
      </c>
      <c r="C44" s="8" t="s">
        <v>2431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2436</v>
      </c>
      <c r="C45" s="8" t="s">
        <v>2433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2435</v>
      </c>
      <c r="C46" s="8" t="s">
        <v>2431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2434</v>
      </c>
      <c r="C47" s="8" t="s">
        <v>2433</v>
      </c>
      <c r="D47" s="35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34" customFormat="1" ht="15" customHeight="1" thickBot="1">
      <c r="A48" s="438"/>
      <c r="B48" s="19" t="s">
        <v>2432</v>
      </c>
      <c r="C48" s="8" t="s">
        <v>2431</v>
      </c>
      <c r="D48" s="35">
        <f t="shared" si="14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s="34" customFormat="1" ht="15" customHeight="1">
      <c r="A49" s="437" t="s">
        <v>2447</v>
      </c>
      <c r="B49" s="20" t="s">
        <v>2446</v>
      </c>
      <c r="C49" s="11" t="s">
        <v>2433</v>
      </c>
      <c r="D49" s="35">
        <f t="shared" si="14"/>
        <v>257</v>
      </c>
      <c r="E49" s="39">
        <f t="shared" ref="E49:M49" si="17">SUM(E51,E53,E55,E57,E59,E61)</f>
        <v>0</v>
      </c>
      <c r="F49" s="39">
        <f t="shared" si="17"/>
        <v>0</v>
      </c>
      <c r="G49" s="39">
        <f t="shared" si="17"/>
        <v>1</v>
      </c>
      <c r="H49" s="39">
        <f t="shared" si="17"/>
        <v>3</v>
      </c>
      <c r="I49" s="39">
        <f t="shared" si="17"/>
        <v>35</v>
      </c>
      <c r="J49" s="39">
        <f t="shared" si="17"/>
        <v>140</v>
      </c>
      <c r="K49" s="39">
        <f t="shared" si="17"/>
        <v>43</v>
      </c>
      <c r="L49" s="39">
        <f t="shared" si="17"/>
        <v>18</v>
      </c>
      <c r="M49" s="39">
        <f t="shared" si="17"/>
        <v>17</v>
      </c>
    </row>
    <row r="50" spans="1:13" s="34" customFormat="1" ht="15" customHeight="1">
      <c r="A50" s="437"/>
      <c r="B50" s="17" t="s">
        <v>2445</v>
      </c>
      <c r="C50" s="8" t="s">
        <v>2431</v>
      </c>
      <c r="D50" s="35">
        <f t="shared" si="14"/>
        <v>150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1</v>
      </c>
      <c r="H50" s="39">
        <f t="shared" si="18"/>
        <v>11</v>
      </c>
      <c r="I50" s="39">
        <f t="shared" si="18"/>
        <v>24</v>
      </c>
      <c r="J50" s="39">
        <f t="shared" si="18"/>
        <v>60</v>
      </c>
      <c r="K50" s="39">
        <f t="shared" si="18"/>
        <v>38</v>
      </c>
      <c r="L50" s="39">
        <f t="shared" si="18"/>
        <v>8</v>
      </c>
      <c r="M50" s="39">
        <f t="shared" si="18"/>
        <v>8</v>
      </c>
    </row>
    <row r="51" spans="1:13" s="34" customFormat="1" ht="15" customHeight="1">
      <c r="A51" s="437"/>
      <c r="B51" s="18" t="s">
        <v>2444</v>
      </c>
      <c r="C51" s="8" t="s">
        <v>2433</v>
      </c>
      <c r="D51" s="35">
        <f t="shared" si="14"/>
        <v>101</v>
      </c>
      <c r="E51" s="35">
        <v>0</v>
      </c>
      <c r="F51" s="35">
        <v>0</v>
      </c>
      <c r="G51" s="35">
        <v>0</v>
      </c>
      <c r="H51" s="35">
        <v>0</v>
      </c>
      <c r="I51" s="35">
        <v>18</v>
      </c>
      <c r="J51" s="35">
        <v>46</v>
      </c>
      <c r="K51" s="35">
        <v>20</v>
      </c>
      <c r="L51" s="35">
        <v>6</v>
      </c>
      <c r="M51" s="35">
        <v>11</v>
      </c>
    </row>
    <row r="52" spans="1:13" s="34" customFormat="1" ht="15" customHeight="1">
      <c r="A52" s="437"/>
      <c r="B52" s="17" t="s">
        <v>2443</v>
      </c>
      <c r="C52" s="8" t="s">
        <v>2431</v>
      </c>
      <c r="D52" s="35">
        <f t="shared" si="14"/>
        <v>64</v>
      </c>
      <c r="E52" s="35">
        <v>0</v>
      </c>
      <c r="F52" s="35">
        <v>0</v>
      </c>
      <c r="G52" s="35">
        <v>1</v>
      </c>
      <c r="H52" s="35">
        <v>5</v>
      </c>
      <c r="I52" s="35">
        <v>12</v>
      </c>
      <c r="J52" s="35">
        <v>21</v>
      </c>
      <c r="K52" s="35">
        <v>16</v>
      </c>
      <c r="L52" s="35">
        <v>4</v>
      </c>
      <c r="M52" s="35">
        <v>5</v>
      </c>
    </row>
    <row r="53" spans="1:13" s="34" customFormat="1" ht="15" customHeight="1">
      <c r="A53" s="437"/>
      <c r="B53" s="18" t="s">
        <v>2442</v>
      </c>
      <c r="C53" s="8" t="s">
        <v>2433</v>
      </c>
      <c r="D53" s="35">
        <f t="shared" si="14"/>
        <v>59</v>
      </c>
      <c r="E53" s="35">
        <v>0</v>
      </c>
      <c r="F53" s="35">
        <v>0</v>
      </c>
      <c r="G53" s="35">
        <v>0</v>
      </c>
      <c r="H53" s="35">
        <v>2</v>
      </c>
      <c r="I53" s="35">
        <v>7</v>
      </c>
      <c r="J53" s="35">
        <v>32</v>
      </c>
      <c r="K53" s="35">
        <v>6</v>
      </c>
      <c r="L53" s="35">
        <v>9</v>
      </c>
      <c r="M53" s="35">
        <v>3</v>
      </c>
    </row>
    <row r="54" spans="1:13" s="34" customFormat="1" ht="15" customHeight="1">
      <c r="A54" s="437"/>
      <c r="B54" s="17" t="s">
        <v>2441</v>
      </c>
      <c r="C54" s="8" t="s">
        <v>2431</v>
      </c>
      <c r="D54" s="35">
        <f t="shared" si="14"/>
        <v>30</v>
      </c>
      <c r="E54" s="35">
        <v>0</v>
      </c>
      <c r="F54" s="35">
        <v>0</v>
      </c>
      <c r="G54" s="35">
        <v>0</v>
      </c>
      <c r="H54" s="35">
        <v>2</v>
      </c>
      <c r="I54" s="35">
        <v>5</v>
      </c>
      <c r="J54" s="35">
        <v>12</v>
      </c>
      <c r="K54" s="35">
        <v>8</v>
      </c>
      <c r="L54" s="35">
        <v>1</v>
      </c>
      <c r="M54" s="35">
        <v>2</v>
      </c>
    </row>
    <row r="55" spans="1:13" s="34" customFormat="1" ht="15" customHeight="1">
      <c r="A55" s="437"/>
      <c r="B55" s="18" t="s">
        <v>2440</v>
      </c>
      <c r="C55" s="8" t="s">
        <v>2433</v>
      </c>
      <c r="D55" s="35">
        <f t="shared" si="14"/>
        <v>33</v>
      </c>
      <c r="E55" s="35">
        <v>0</v>
      </c>
      <c r="F55" s="35">
        <v>0</v>
      </c>
      <c r="G55" s="35">
        <v>1</v>
      </c>
      <c r="H55" s="35">
        <v>1</v>
      </c>
      <c r="I55" s="35">
        <v>2</v>
      </c>
      <c r="J55" s="35">
        <v>19</v>
      </c>
      <c r="K55" s="35">
        <v>6</v>
      </c>
      <c r="L55" s="35">
        <v>2</v>
      </c>
      <c r="M55" s="35">
        <v>2</v>
      </c>
    </row>
    <row r="56" spans="1:13" s="34" customFormat="1" ht="15" customHeight="1">
      <c r="A56" s="437"/>
      <c r="B56" s="17" t="s">
        <v>2439</v>
      </c>
      <c r="C56" s="8" t="s">
        <v>2431</v>
      </c>
      <c r="D56" s="35">
        <f t="shared" si="14"/>
        <v>37</v>
      </c>
      <c r="E56" s="35">
        <v>0</v>
      </c>
      <c r="F56" s="35">
        <v>0</v>
      </c>
      <c r="G56" s="35">
        <v>0</v>
      </c>
      <c r="H56" s="35">
        <v>1</v>
      </c>
      <c r="I56" s="35">
        <v>5</v>
      </c>
      <c r="J56" s="35">
        <v>19</v>
      </c>
      <c r="K56" s="35">
        <v>8</v>
      </c>
      <c r="L56" s="35">
        <v>3</v>
      </c>
      <c r="M56" s="35">
        <v>1</v>
      </c>
    </row>
    <row r="57" spans="1:13" s="34" customFormat="1" ht="15" customHeight="1">
      <c r="A57" s="437"/>
      <c r="B57" s="18" t="s">
        <v>2438</v>
      </c>
      <c r="C57" s="8" t="s">
        <v>2433</v>
      </c>
      <c r="D57" s="35">
        <f t="shared" si="14"/>
        <v>33</v>
      </c>
      <c r="E57" s="35">
        <v>0</v>
      </c>
      <c r="F57" s="35">
        <v>0</v>
      </c>
      <c r="G57" s="35">
        <v>0</v>
      </c>
      <c r="H57" s="35">
        <v>0</v>
      </c>
      <c r="I57" s="35">
        <v>4</v>
      </c>
      <c r="J57" s="35">
        <v>20</v>
      </c>
      <c r="K57" s="35">
        <v>8</v>
      </c>
      <c r="L57" s="35">
        <v>0</v>
      </c>
      <c r="M57" s="35">
        <v>1</v>
      </c>
    </row>
    <row r="58" spans="1:13" s="34" customFormat="1" ht="15" customHeight="1">
      <c r="A58" s="437"/>
      <c r="B58" s="17" t="s">
        <v>2437</v>
      </c>
      <c r="C58" s="8" t="s">
        <v>2431</v>
      </c>
      <c r="D58" s="35">
        <f t="shared" si="14"/>
        <v>13</v>
      </c>
      <c r="E58" s="35">
        <v>0</v>
      </c>
      <c r="F58" s="35">
        <v>0</v>
      </c>
      <c r="G58" s="35">
        <v>0</v>
      </c>
      <c r="H58" s="35">
        <v>2</v>
      </c>
      <c r="I58" s="35">
        <v>2</v>
      </c>
      <c r="J58" s="35">
        <v>5</v>
      </c>
      <c r="K58" s="35">
        <v>4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2436</v>
      </c>
      <c r="C59" s="8" t="s">
        <v>2433</v>
      </c>
      <c r="D59" s="35">
        <f t="shared" si="14"/>
        <v>26</v>
      </c>
      <c r="E59" s="35">
        <v>0</v>
      </c>
      <c r="F59" s="35">
        <v>0</v>
      </c>
      <c r="G59" s="35">
        <v>0</v>
      </c>
      <c r="H59" s="35">
        <v>0</v>
      </c>
      <c r="I59" s="35">
        <v>4</v>
      </c>
      <c r="J59" s="35">
        <v>18</v>
      </c>
      <c r="K59" s="35">
        <v>3</v>
      </c>
      <c r="L59" s="35">
        <v>1</v>
      </c>
      <c r="M59" s="35">
        <v>0</v>
      </c>
    </row>
    <row r="60" spans="1:13" s="34" customFormat="1" ht="15" customHeight="1">
      <c r="A60" s="437"/>
      <c r="B60" s="17" t="s">
        <v>2435</v>
      </c>
      <c r="C60" s="8" t="s">
        <v>2431</v>
      </c>
      <c r="D60" s="35">
        <f t="shared" si="14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</row>
    <row r="61" spans="1:13" s="34" customFormat="1" ht="15" customHeight="1">
      <c r="A61" s="437"/>
      <c r="B61" s="18" t="s">
        <v>2434</v>
      </c>
      <c r="C61" s="8" t="s">
        <v>2433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5</v>
      </c>
      <c r="K61" s="35">
        <v>0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2432</v>
      </c>
      <c r="C62" s="8" t="s">
        <v>2431</v>
      </c>
      <c r="D62" s="35">
        <f t="shared" si="14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2386</v>
      </c>
    </row>
    <row r="64" spans="1:13" s="14" customFormat="1" ht="14.25">
      <c r="A64" s="30" t="s">
        <v>2387</v>
      </c>
    </row>
    <row r="65" spans="1:3" s="14" customFormat="1" ht="14.25">
      <c r="A65" s="30" t="s">
        <v>59</v>
      </c>
      <c r="B65" s="31"/>
      <c r="C65" s="31"/>
    </row>
    <row r="66" spans="1:3" s="14" customFormat="1" ht="14.25">
      <c r="A66" s="30" t="s">
        <v>2388</v>
      </c>
    </row>
    <row r="67" spans="1:3" s="14" customFormat="1" ht="14.25">
      <c r="A67" s="30" t="s">
        <v>2389</v>
      </c>
    </row>
    <row r="68" spans="1:3" s="15" customFormat="1" ht="14.25">
      <c r="A68" s="30" t="s">
        <v>62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B4:K4"/>
    <mergeCell ref="L4:M4"/>
    <mergeCell ref="A1:M1"/>
    <mergeCell ref="A2:M2"/>
    <mergeCell ref="B3:K3"/>
    <mergeCell ref="L3:M3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76"/>
  <sheetViews>
    <sheetView workbookViewId="0">
      <selection activeCell="R9" sqref="R9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2430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45" customHeight="1">
      <c r="A2" s="450" t="s">
        <v>2429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2428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2427</v>
      </c>
      <c r="M3" s="452"/>
    </row>
    <row r="4" spans="1:13" s="34" customFormat="1" ht="17.25" thickBot="1">
      <c r="A4" s="2"/>
      <c r="B4" s="453" t="s">
        <v>2426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2425</v>
      </c>
      <c r="M4" s="479"/>
    </row>
    <row r="5" spans="1:13" s="34" customFormat="1">
      <c r="A5" s="439" t="s">
        <v>2424</v>
      </c>
      <c r="B5" s="472"/>
      <c r="C5" s="456" t="s">
        <v>2423</v>
      </c>
      <c r="D5" s="474" t="s">
        <v>2422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2421</v>
      </c>
      <c r="E6" s="4" t="s">
        <v>2420</v>
      </c>
      <c r="F6" s="4" t="s">
        <v>2419</v>
      </c>
      <c r="G6" s="4" t="s">
        <v>2418</v>
      </c>
      <c r="H6" s="4" t="s">
        <v>2417</v>
      </c>
      <c r="I6" s="4" t="s">
        <v>2416</v>
      </c>
      <c r="J6" s="4" t="s">
        <v>2415</v>
      </c>
      <c r="K6" s="4" t="s">
        <v>2414</v>
      </c>
      <c r="L6" s="4" t="s">
        <v>2413</v>
      </c>
      <c r="M6" s="88" t="s">
        <v>2412</v>
      </c>
    </row>
    <row r="7" spans="1:13" s="34" customFormat="1" ht="15" customHeight="1">
      <c r="A7" s="448" t="s">
        <v>2411</v>
      </c>
      <c r="B7" s="16" t="s">
        <v>2410</v>
      </c>
      <c r="C7" s="6" t="s">
        <v>2392</v>
      </c>
      <c r="D7" s="7">
        <f t="shared" ref="D7:M7" si="0">D21+D35+D49</f>
        <v>21588</v>
      </c>
      <c r="E7" s="7">
        <f t="shared" si="0"/>
        <v>1</v>
      </c>
      <c r="F7" s="7">
        <f t="shared" si="0"/>
        <v>8</v>
      </c>
      <c r="G7" s="7">
        <f t="shared" si="0"/>
        <v>847</v>
      </c>
      <c r="H7" s="7">
        <f t="shared" si="0"/>
        <v>4100</v>
      </c>
      <c r="I7" s="7">
        <f t="shared" si="0"/>
        <v>7461</v>
      </c>
      <c r="J7" s="7">
        <f t="shared" si="0"/>
        <v>6338</v>
      </c>
      <c r="K7" s="7">
        <f t="shared" si="0"/>
        <v>2154</v>
      </c>
      <c r="L7" s="7">
        <f t="shared" si="0"/>
        <v>601</v>
      </c>
      <c r="M7" s="89">
        <f t="shared" si="0"/>
        <v>78</v>
      </c>
    </row>
    <row r="8" spans="1:13" s="34" customFormat="1" ht="15" customHeight="1">
      <c r="A8" s="437"/>
      <c r="B8" s="17" t="s">
        <v>2409</v>
      </c>
      <c r="C8" s="8" t="s">
        <v>2390</v>
      </c>
      <c r="D8" s="9">
        <f t="shared" ref="D8:M8" si="1">D22+D36+D50</f>
        <v>10635</v>
      </c>
      <c r="E8" s="9">
        <f t="shared" si="1"/>
        <v>0</v>
      </c>
      <c r="F8" s="9">
        <f t="shared" si="1"/>
        <v>12</v>
      </c>
      <c r="G8" s="9">
        <f t="shared" si="1"/>
        <v>555</v>
      </c>
      <c r="H8" s="9">
        <f t="shared" si="1"/>
        <v>1847</v>
      </c>
      <c r="I8" s="9">
        <f t="shared" si="1"/>
        <v>3235</v>
      </c>
      <c r="J8" s="9">
        <f t="shared" si="1"/>
        <v>3372</v>
      </c>
      <c r="K8" s="9">
        <f t="shared" si="1"/>
        <v>1314</v>
      </c>
      <c r="L8" s="9">
        <f t="shared" si="1"/>
        <v>277</v>
      </c>
      <c r="M8" s="90">
        <f t="shared" si="1"/>
        <v>23</v>
      </c>
    </row>
    <row r="9" spans="1:13" s="34" customFormat="1" ht="15" customHeight="1">
      <c r="A9" s="437"/>
      <c r="B9" s="18" t="s">
        <v>2403</v>
      </c>
      <c r="C9" s="8" t="s">
        <v>2392</v>
      </c>
      <c r="D9" s="9">
        <f t="shared" ref="D9:M9" si="2">D23+D37+D51</f>
        <v>12338</v>
      </c>
      <c r="E9" s="9">
        <f t="shared" si="2"/>
        <v>0</v>
      </c>
      <c r="F9" s="9">
        <f t="shared" si="2"/>
        <v>5</v>
      </c>
      <c r="G9" s="9">
        <f t="shared" si="2"/>
        <v>646</v>
      </c>
      <c r="H9" s="9">
        <f t="shared" si="2"/>
        <v>2715</v>
      </c>
      <c r="I9" s="9">
        <f t="shared" si="2"/>
        <v>5022</v>
      </c>
      <c r="J9" s="9">
        <f t="shared" si="2"/>
        <v>2840</v>
      </c>
      <c r="K9" s="9">
        <f t="shared" si="2"/>
        <v>863</v>
      </c>
      <c r="L9" s="9">
        <f t="shared" si="2"/>
        <v>216</v>
      </c>
      <c r="M9" s="90">
        <f t="shared" si="2"/>
        <v>31</v>
      </c>
    </row>
    <row r="10" spans="1:13" s="34" customFormat="1" ht="15" customHeight="1">
      <c r="A10" s="437"/>
      <c r="B10" s="17" t="s">
        <v>2402</v>
      </c>
      <c r="C10" s="8" t="s">
        <v>2390</v>
      </c>
      <c r="D10" s="9">
        <f t="shared" ref="D10:M10" si="3">D24+D38+D52</f>
        <v>5089</v>
      </c>
      <c r="E10" s="9">
        <f t="shared" si="3"/>
        <v>0</v>
      </c>
      <c r="F10" s="9">
        <f t="shared" si="3"/>
        <v>8</v>
      </c>
      <c r="G10" s="9">
        <f t="shared" si="3"/>
        <v>339</v>
      </c>
      <c r="H10" s="9">
        <f t="shared" si="3"/>
        <v>840</v>
      </c>
      <c r="I10" s="9">
        <f t="shared" si="3"/>
        <v>1733</v>
      </c>
      <c r="J10" s="9">
        <f t="shared" si="3"/>
        <v>1399</v>
      </c>
      <c r="K10" s="9">
        <f t="shared" si="3"/>
        <v>621</v>
      </c>
      <c r="L10" s="9">
        <f t="shared" si="3"/>
        <v>135</v>
      </c>
      <c r="M10" s="90">
        <f t="shared" si="3"/>
        <v>14</v>
      </c>
    </row>
    <row r="11" spans="1:13" s="34" customFormat="1" ht="15" customHeight="1">
      <c r="A11" s="437"/>
      <c r="B11" s="18" t="s">
        <v>2401</v>
      </c>
      <c r="C11" s="8" t="s">
        <v>2392</v>
      </c>
      <c r="D11" s="9">
        <f t="shared" ref="D11:M11" si="4">D25+D39+D53</f>
        <v>3218</v>
      </c>
      <c r="E11" s="9">
        <f t="shared" si="4"/>
        <v>0</v>
      </c>
      <c r="F11" s="9">
        <f t="shared" si="4"/>
        <v>1</v>
      </c>
      <c r="G11" s="9">
        <f t="shared" si="4"/>
        <v>71</v>
      </c>
      <c r="H11" s="9">
        <f t="shared" si="4"/>
        <v>488</v>
      </c>
      <c r="I11" s="9">
        <f t="shared" si="4"/>
        <v>940</v>
      </c>
      <c r="J11" s="9">
        <f t="shared" si="4"/>
        <v>1145</v>
      </c>
      <c r="K11" s="9">
        <f t="shared" si="4"/>
        <v>426</v>
      </c>
      <c r="L11" s="9">
        <f t="shared" si="4"/>
        <v>128</v>
      </c>
      <c r="M11" s="90">
        <f t="shared" si="4"/>
        <v>19</v>
      </c>
    </row>
    <row r="12" spans="1:13" s="34" customFormat="1" ht="15" customHeight="1">
      <c r="A12" s="437"/>
      <c r="B12" s="17" t="s">
        <v>2400</v>
      </c>
      <c r="C12" s="8" t="s">
        <v>2390</v>
      </c>
      <c r="D12" s="9">
        <f t="shared" ref="D12:M12" si="5">D26+D40+D54</f>
        <v>1855</v>
      </c>
      <c r="E12" s="9">
        <f t="shared" si="5"/>
        <v>0</v>
      </c>
      <c r="F12" s="9">
        <f t="shared" si="5"/>
        <v>2</v>
      </c>
      <c r="G12" s="9">
        <f t="shared" si="5"/>
        <v>52</v>
      </c>
      <c r="H12" s="9">
        <f t="shared" si="5"/>
        <v>305</v>
      </c>
      <c r="I12" s="9">
        <f t="shared" si="5"/>
        <v>513</v>
      </c>
      <c r="J12" s="9">
        <f t="shared" si="5"/>
        <v>681</v>
      </c>
      <c r="K12" s="9">
        <f t="shared" si="5"/>
        <v>250</v>
      </c>
      <c r="L12" s="9">
        <f t="shared" si="5"/>
        <v>45</v>
      </c>
      <c r="M12" s="90">
        <f t="shared" si="5"/>
        <v>7</v>
      </c>
    </row>
    <row r="13" spans="1:13" s="34" customFormat="1" ht="15" customHeight="1">
      <c r="A13" s="437"/>
      <c r="B13" s="18" t="s">
        <v>2399</v>
      </c>
      <c r="C13" s="8" t="s">
        <v>2392</v>
      </c>
      <c r="D13" s="9">
        <f t="shared" ref="D13:M13" si="6">D27+D41+D55</f>
        <v>2962</v>
      </c>
      <c r="E13" s="9">
        <f t="shared" si="6"/>
        <v>1</v>
      </c>
      <c r="F13" s="9">
        <f t="shared" si="6"/>
        <v>0</v>
      </c>
      <c r="G13" s="9">
        <f t="shared" si="6"/>
        <v>52</v>
      </c>
      <c r="H13" s="9">
        <f t="shared" si="6"/>
        <v>456</v>
      </c>
      <c r="I13" s="9">
        <f t="shared" si="6"/>
        <v>746</v>
      </c>
      <c r="J13" s="9">
        <f t="shared" si="6"/>
        <v>1185</v>
      </c>
      <c r="K13" s="9">
        <f t="shared" si="6"/>
        <v>394</v>
      </c>
      <c r="L13" s="9">
        <f t="shared" si="6"/>
        <v>118</v>
      </c>
      <c r="M13" s="90">
        <f t="shared" si="6"/>
        <v>10</v>
      </c>
    </row>
    <row r="14" spans="1:13" s="34" customFormat="1" ht="15" customHeight="1">
      <c r="A14" s="437"/>
      <c r="B14" s="17" t="s">
        <v>2398</v>
      </c>
      <c r="C14" s="8" t="s">
        <v>2390</v>
      </c>
      <c r="D14" s="9">
        <f t="shared" ref="D14:M14" si="7">D28+D42+D56</f>
        <v>1741</v>
      </c>
      <c r="E14" s="9">
        <f t="shared" si="7"/>
        <v>0</v>
      </c>
      <c r="F14" s="9">
        <f t="shared" si="7"/>
        <v>1</v>
      </c>
      <c r="G14" s="9">
        <f t="shared" si="7"/>
        <v>48</v>
      </c>
      <c r="H14" s="9">
        <f t="shared" si="7"/>
        <v>283</v>
      </c>
      <c r="I14" s="9">
        <f t="shared" si="7"/>
        <v>429</v>
      </c>
      <c r="J14" s="9">
        <f t="shared" si="7"/>
        <v>683</v>
      </c>
      <c r="K14" s="9">
        <f t="shared" si="7"/>
        <v>233</v>
      </c>
      <c r="L14" s="9">
        <f t="shared" si="7"/>
        <v>62</v>
      </c>
      <c r="M14" s="90">
        <f t="shared" si="7"/>
        <v>2</v>
      </c>
    </row>
    <row r="15" spans="1:13" s="34" customFormat="1" ht="15" customHeight="1">
      <c r="A15" s="437"/>
      <c r="B15" s="18" t="s">
        <v>2397</v>
      </c>
      <c r="C15" s="8" t="s">
        <v>2392</v>
      </c>
      <c r="D15" s="9">
        <f t="shared" ref="D15:M15" si="8">D29+D43+D57</f>
        <v>1320</v>
      </c>
      <c r="E15" s="9">
        <f t="shared" si="8"/>
        <v>0</v>
      </c>
      <c r="F15" s="9">
        <f t="shared" si="8"/>
        <v>1</v>
      </c>
      <c r="G15" s="9">
        <f t="shared" si="8"/>
        <v>34</v>
      </c>
      <c r="H15" s="9">
        <f t="shared" si="8"/>
        <v>198</v>
      </c>
      <c r="I15" s="9">
        <f t="shared" si="8"/>
        <v>324</v>
      </c>
      <c r="J15" s="9">
        <f t="shared" si="8"/>
        <v>503</v>
      </c>
      <c r="K15" s="9">
        <f t="shared" si="8"/>
        <v>199</v>
      </c>
      <c r="L15" s="9">
        <f t="shared" si="8"/>
        <v>53</v>
      </c>
      <c r="M15" s="90">
        <f t="shared" si="8"/>
        <v>8</v>
      </c>
    </row>
    <row r="16" spans="1:13" s="34" customFormat="1" ht="15" customHeight="1">
      <c r="A16" s="437"/>
      <c r="B16" s="17" t="s">
        <v>2396</v>
      </c>
      <c r="C16" s="8" t="s">
        <v>2390</v>
      </c>
      <c r="D16" s="9">
        <f t="shared" ref="D16:M16" si="9">D30+D44+D58</f>
        <v>930</v>
      </c>
      <c r="E16" s="9">
        <f t="shared" si="9"/>
        <v>0</v>
      </c>
      <c r="F16" s="9">
        <f t="shared" si="9"/>
        <v>0</v>
      </c>
      <c r="G16" s="9">
        <f t="shared" si="9"/>
        <v>70</v>
      </c>
      <c r="H16" s="9">
        <f t="shared" si="9"/>
        <v>225</v>
      </c>
      <c r="I16" s="9">
        <f t="shared" si="9"/>
        <v>278</v>
      </c>
      <c r="J16" s="9">
        <f t="shared" si="9"/>
        <v>270</v>
      </c>
      <c r="K16" s="9">
        <f t="shared" si="9"/>
        <v>69</v>
      </c>
      <c r="L16" s="9">
        <f t="shared" si="9"/>
        <v>18</v>
      </c>
      <c r="M16" s="90">
        <f t="shared" si="9"/>
        <v>0</v>
      </c>
    </row>
    <row r="17" spans="1:13" s="34" customFormat="1" ht="15" customHeight="1">
      <c r="A17" s="437"/>
      <c r="B17" s="18" t="s">
        <v>2395</v>
      </c>
      <c r="C17" s="8" t="s">
        <v>2392</v>
      </c>
      <c r="D17" s="9">
        <f t="shared" ref="D17:M17" si="10">D31+D45+D59</f>
        <v>705</v>
      </c>
      <c r="E17" s="9">
        <f t="shared" si="10"/>
        <v>0</v>
      </c>
      <c r="F17" s="9">
        <f t="shared" si="10"/>
        <v>1</v>
      </c>
      <c r="G17" s="9">
        <f t="shared" si="10"/>
        <v>21</v>
      </c>
      <c r="H17" s="9">
        <f t="shared" si="10"/>
        <v>93</v>
      </c>
      <c r="I17" s="9">
        <f t="shared" si="10"/>
        <v>181</v>
      </c>
      <c r="J17" s="9">
        <f t="shared" si="10"/>
        <v>278</v>
      </c>
      <c r="K17" s="9">
        <f t="shared" si="10"/>
        <v>106</v>
      </c>
      <c r="L17" s="9">
        <f t="shared" si="10"/>
        <v>23</v>
      </c>
      <c r="M17" s="90">
        <f t="shared" si="10"/>
        <v>2</v>
      </c>
    </row>
    <row r="18" spans="1:13" s="34" customFormat="1" ht="15" customHeight="1">
      <c r="A18" s="437"/>
      <c r="B18" s="17" t="s">
        <v>2394</v>
      </c>
      <c r="C18" s="8" t="s">
        <v>2390</v>
      </c>
      <c r="D18" s="9">
        <f t="shared" ref="D18:M18" si="11">D32+D46+D60</f>
        <v>478</v>
      </c>
      <c r="E18" s="21">
        <f t="shared" si="11"/>
        <v>0</v>
      </c>
      <c r="F18" s="21">
        <f t="shared" si="11"/>
        <v>0</v>
      </c>
      <c r="G18" s="21">
        <f t="shared" si="11"/>
        <v>23</v>
      </c>
      <c r="H18" s="21">
        <f t="shared" si="11"/>
        <v>95</v>
      </c>
      <c r="I18" s="21">
        <f t="shared" si="11"/>
        <v>129</v>
      </c>
      <c r="J18" s="21">
        <f t="shared" si="11"/>
        <v>167</v>
      </c>
      <c r="K18" s="21">
        <f t="shared" si="11"/>
        <v>60</v>
      </c>
      <c r="L18" s="21">
        <f t="shared" si="11"/>
        <v>4</v>
      </c>
      <c r="M18" s="91">
        <f t="shared" si="11"/>
        <v>0</v>
      </c>
    </row>
    <row r="19" spans="1:13" s="34" customFormat="1" ht="15" customHeight="1">
      <c r="A19" s="437"/>
      <c r="B19" s="18" t="s">
        <v>2393</v>
      </c>
      <c r="C19" s="8" t="s">
        <v>2392</v>
      </c>
      <c r="D19" s="9">
        <f t="shared" ref="D19:M19" si="12">D33+D47+D61</f>
        <v>1045</v>
      </c>
      <c r="E19" s="21">
        <f t="shared" si="12"/>
        <v>0</v>
      </c>
      <c r="F19" s="21">
        <f t="shared" si="12"/>
        <v>0</v>
      </c>
      <c r="G19" s="21">
        <f t="shared" si="12"/>
        <v>23</v>
      </c>
      <c r="H19" s="21">
        <f t="shared" si="12"/>
        <v>150</v>
      </c>
      <c r="I19" s="21">
        <f t="shared" si="12"/>
        <v>248</v>
      </c>
      <c r="J19" s="21">
        <f t="shared" si="12"/>
        <v>387</v>
      </c>
      <c r="K19" s="21">
        <f t="shared" si="12"/>
        <v>166</v>
      </c>
      <c r="L19" s="21">
        <f t="shared" si="12"/>
        <v>63</v>
      </c>
      <c r="M19" s="91">
        <f t="shared" si="12"/>
        <v>8</v>
      </c>
    </row>
    <row r="20" spans="1:13" s="34" customFormat="1" ht="15" customHeight="1" thickBot="1">
      <c r="A20" s="438"/>
      <c r="B20" s="19" t="s">
        <v>2391</v>
      </c>
      <c r="C20" s="8" t="s">
        <v>2390</v>
      </c>
      <c r="D20" s="10">
        <f t="shared" ref="D20:M20" si="13">D34+D48+D62</f>
        <v>542</v>
      </c>
      <c r="E20" s="10">
        <f t="shared" si="13"/>
        <v>0</v>
      </c>
      <c r="F20" s="10">
        <f t="shared" si="13"/>
        <v>1</v>
      </c>
      <c r="G20" s="10">
        <f t="shared" si="13"/>
        <v>23</v>
      </c>
      <c r="H20" s="10">
        <f t="shared" si="13"/>
        <v>99</v>
      </c>
      <c r="I20" s="10">
        <f t="shared" si="13"/>
        <v>153</v>
      </c>
      <c r="J20" s="10">
        <f t="shared" si="13"/>
        <v>172</v>
      </c>
      <c r="K20" s="10">
        <f t="shared" si="13"/>
        <v>81</v>
      </c>
      <c r="L20" s="10">
        <f t="shared" si="13"/>
        <v>13</v>
      </c>
      <c r="M20" s="92">
        <f t="shared" si="13"/>
        <v>0</v>
      </c>
    </row>
    <row r="21" spans="1:13" s="34" customFormat="1" ht="15" customHeight="1">
      <c r="A21" s="476" t="s">
        <v>2408</v>
      </c>
      <c r="B21" s="16" t="s">
        <v>2405</v>
      </c>
      <c r="C21" s="6" t="s">
        <v>2392</v>
      </c>
      <c r="D21" s="7">
        <v>21246</v>
      </c>
      <c r="E21" s="7">
        <v>1</v>
      </c>
      <c r="F21" s="7">
        <v>8</v>
      </c>
      <c r="G21" s="7">
        <v>846</v>
      </c>
      <c r="H21" s="7">
        <v>4095</v>
      </c>
      <c r="I21" s="7">
        <v>7397</v>
      </c>
      <c r="J21" s="7">
        <v>6170</v>
      </c>
      <c r="K21" s="7">
        <v>2094</v>
      </c>
      <c r="L21" s="7">
        <v>579</v>
      </c>
      <c r="M21" s="89">
        <v>56</v>
      </c>
    </row>
    <row r="22" spans="1:13" s="34" customFormat="1" ht="15" customHeight="1">
      <c r="A22" s="477"/>
      <c r="B22" s="17" t="s">
        <v>2404</v>
      </c>
      <c r="C22" s="8" t="s">
        <v>2390</v>
      </c>
      <c r="D22" s="9">
        <v>10428</v>
      </c>
      <c r="E22" s="9">
        <v>0</v>
      </c>
      <c r="F22" s="9">
        <v>12</v>
      </c>
      <c r="G22" s="9">
        <v>554</v>
      </c>
      <c r="H22" s="9">
        <v>1834</v>
      </c>
      <c r="I22" s="9">
        <v>3192</v>
      </c>
      <c r="J22" s="9">
        <v>3299</v>
      </c>
      <c r="K22" s="9">
        <v>1260</v>
      </c>
      <c r="L22" s="9">
        <v>263</v>
      </c>
      <c r="M22" s="90">
        <v>14</v>
      </c>
    </row>
    <row r="23" spans="1:13" s="34" customFormat="1" ht="15" customHeight="1">
      <c r="A23" s="477"/>
      <c r="B23" s="18" t="s">
        <v>2403</v>
      </c>
      <c r="C23" s="8" t="s">
        <v>2392</v>
      </c>
      <c r="D23" s="9">
        <v>12204</v>
      </c>
      <c r="E23" s="9">
        <v>0</v>
      </c>
      <c r="F23" s="9">
        <v>5</v>
      </c>
      <c r="G23" s="9">
        <v>646</v>
      </c>
      <c r="H23" s="9">
        <v>2713</v>
      </c>
      <c r="I23" s="9">
        <v>4991</v>
      </c>
      <c r="J23" s="9">
        <v>2785</v>
      </c>
      <c r="K23" s="9">
        <v>838</v>
      </c>
      <c r="L23" s="9">
        <v>208</v>
      </c>
      <c r="M23" s="90">
        <v>18</v>
      </c>
    </row>
    <row r="24" spans="1:13" s="34" customFormat="1" ht="15" customHeight="1">
      <c r="A24" s="477"/>
      <c r="B24" s="17" t="s">
        <v>2402</v>
      </c>
      <c r="C24" s="8" t="s">
        <v>2390</v>
      </c>
      <c r="D24" s="9">
        <v>4996</v>
      </c>
      <c r="E24" s="9">
        <v>0</v>
      </c>
      <c r="F24" s="9">
        <v>8</v>
      </c>
      <c r="G24" s="9">
        <v>338</v>
      </c>
      <c r="H24" s="9">
        <v>834</v>
      </c>
      <c r="I24" s="9">
        <v>1711</v>
      </c>
      <c r="J24" s="9">
        <v>1370</v>
      </c>
      <c r="K24" s="9">
        <v>597</v>
      </c>
      <c r="L24" s="9">
        <v>130</v>
      </c>
      <c r="M24" s="90">
        <v>8</v>
      </c>
    </row>
    <row r="25" spans="1:13" s="34" customFormat="1" ht="15" customHeight="1">
      <c r="A25" s="477"/>
      <c r="B25" s="18" t="s">
        <v>2401</v>
      </c>
      <c r="C25" s="8" t="s">
        <v>2392</v>
      </c>
      <c r="D25" s="9">
        <v>3127</v>
      </c>
      <c r="E25" s="9">
        <v>0</v>
      </c>
      <c r="F25" s="9">
        <v>1</v>
      </c>
      <c r="G25" s="9">
        <v>71</v>
      </c>
      <c r="H25" s="9">
        <v>486</v>
      </c>
      <c r="I25" s="9">
        <v>921</v>
      </c>
      <c r="J25" s="9">
        <v>1107</v>
      </c>
      <c r="K25" s="9">
        <v>410</v>
      </c>
      <c r="L25" s="9">
        <v>117</v>
      </c>
      <c r="M25" s="90">
        <v>14</v>
      </c>
    </row>
    <row r="26" spans="1:13" s="34" customFormat="1" ht="15" customHeight="1">
      <c r="A26" s="477"/>
      <c r="B26" s="17" t="s">
        <v>2400</v>
      </c>
      <c r="C26" s="8" t="s">
        <v>2390</v>
      </c>
      <c r="D26" s="9">
        <v>1807</v>
      </c>
      <c r="E26" s="9">
        <v>0</v>
      </c>
      <c r="F26" s="9">
        <v>2</v>
      </c>
      <c r="G26" s="9">
        <v>52</v>
      </c>
      <c r="H26" s="9">
        <v>302</v>
      </c>
      <c r="I26" s="9">
        <v>504</v>
      </c>
      <c r="J26" s="9">
        <v>667</v>
      </c>
      <c r="K26" s="9">
        <v>236</v>
      </c>
      <c r="L26" s="9">
        <v>39</v>
      </c>
      <c r="M26" s="90">
        <v>5</v>
      </c>
    </row>
    <row r="27" spans="1:13" s="34" customFormat="1" ht="15" customHeight="1">
      <c r="A27" s="477"/>
      <c r="B27" s="18" t="s">
        <v>2399</v>
      </c>
      <c r="C27" s="8" t="s">
        <v>2392</v>
      </c>
      <c r="D27" s="9">
        <v>2921</v>
      </c>
      <c r="E27" s="9">
        <v>1</v>
      </c>
      <c r="F27" s="9">
        <v>0</v>
      </c>
      <c r="G27" s="9">
        <v>51</v>
      </c>
      <c r="H27" s="9">
        <v>455</v>
      </c>
      <c r="I27" s="9">
        <v>742</v>
      </c>
      <c r="J27" s="9">
        <v>1162</v>
      </c>
      <c r="K27" s="9">
        <v>387</v>
      </c>
      <c r="L27" s="9">
        <v>116</v>
      </c>
      <c r="M27" s="90">
        <v>7</v>
      </c>
    </row>
    <row r="28" spans="1:13" s="34" customFormat="1" ht="15" customHeight="1">
      <c r="A28" s="477"/>
      <c r="B28" s="17" t="s">
        <v>2398</v>
      </c>
      <c r="C28" s="8" t="s">
        <v>2390</v>
      </c>
      <c r="D28" s="9">
        <v>1696</v>
      </c>
      <c r="E28" s="9">
        <v>0</v>
      </c>
      <c r="F28" s="9">
        <v>1</v>
      </c>
      <c r="G28" s="9">
        <v>48</v>
      </c>
      <c r="H28" s="9">
        <v>282</v>
      </c>
      <c r="I28" s="9">
        <v>421</v>
      </c>
      <c r="J28" s="9">
        <v>661</v>
      </c>
      <c r="K28" s="9">
        <v>223</v>
      </c>
      <c r="L28" s="9">
        <v>59</v>
      </c>
      <c r="M28" s="90">
        <v>1</v>
      </c>
    </row>
    <row r="29" spans="1:13" s="34" customFormat="1" ht="15" customHeight="1">
      <c r="A29" s="477"/>
      <c r="B29" s="18" t="s">
        <v>2397</v>
      </c>
      <c r="C29" s="8" t="s">
        <v>2392</v>
      </c>
      <c r="D29" s="9">
        <v>1275</v>
      </c>
      <c r="E29" s="9">
        <v>0</v>
      </c>
      <c r="F29" s="9">
        <v>1</v>
      </c>
      <c r="G29" s="9">
        <v>34</v>
      </c>
      <c r="H29" s="9">
        <v>198</v>
      </c>
      <c r="I29" s="9">
        <v>318</v>
      </c>
      <c r="J29" s="9">
        <v>474</v>
      </c>
      <c r="K29" s="9">
        <v>190</v>
      </c>
      <c r="L29" s="9">
        <v>53</v>
      </c>
      <c r="M29" s="90">
        <v>7</v>
      </c>
    </row>
    <row r="30" spans="1:13" s="34" customFormat="1" ht="15" customHeight="1">
      <c r="A30" s="477"/>
      <c r="B30" s="17" t="s">
        <v>2396</v>
      </c>
      <c r="C30" s="8" t="s">
        <v>2390</v>
      </c>
      <c r="D30" s="9">
        <v>915</v>
      </c>
      <c r="E30" s="9">
        <v>0</v>
      </c>
      <c r="F30" s="9">
        <v>0</v>
      </c>
      <c r="G30" s="9">
        <v>70</v>
      </c>
      <c r="H30" s="9">
        <v>223</v>
      </c>
      <c r="I30" s="9">
        <v>274</v>
      </c>
      <c r="J30" s="9">
        <v>265</v>
      </c>
      <c r="K30" s="9">
        <v>65</v>
      </c>
      <c r="L30" s="9">
        <v>18</v>
      </c>
      <c r="M30" s="90">
        <v>0</v>
      </c>
    </row>
    <row r="31" spans="1:13" s="34" customFormat="1" ht="15" customHeight="1">
      <c r="A31" s="477"/>
      <c r="B31" s="18" t="s">
        <v>2395</v>
      </c>
      <c r="C31" s="8" t="s">
        <v>2392</v>
      </c>
      <c r="D31" s="9">
        <v>679</v>
      </c>
      <c r="E31" s="9">
        <v>0</v>
      </c>
      <c r="F31" s="9">
        <v>1</v>
      </c>
      <c r="G31" s="9">
        <v>21</v>
      </c>
      <c r="H31" s="9">
        <v>93</v>
      </c>
      <c r="I31" s="9">
        <v>177</v>
      </c>
      <c r="J31" s="9">
        <v>260</v>
      </c>
      <c r="K31" s="9">
        <v>103</v>
      </c>
      <c r="L31" s="9">
        <v>22</v>
      </c>
      <c r="M31" s="90">
        <v>2</v>
      </c>
    </row>
    <row r="32" spans="1:13" s="34" customFormat="1" ht="15" customHeight="1">
      <c r="A32" s="448"/>
      <c r="B32" s="17" t="s">
        <v>2394</v>
      </c>
      <c r="C32" s="8" t="s">
        <v>2390</v>
      </c>
      <c r="D32" s="21">
        <v>472</v>
      </c>
      <c r="E32" s="21">
        <v>0</v>
      </c>
      <c r="F32" s="21">
        <v>0</v>
      </c>
      <c r="G32" s="21">
        <v>23</v>
      </c>
      <c r="H32" s="21">
        <v>94</v>
      </c>
      <c r="I32" s="21">
        <v>129</v>
      </c>
      <c r="J32" s="21">
        <v>164</v>
      </c>
      <c r="K32" s="21">
        <v>58</v>
      </c>
      <c r="L32" s="21">
        <v>4</v>
      </c>
      <c r="M32" s="91">
        <v>0</v>
      </c>
    </row>
    <row r="33" spans="1:14" s="34" customFormat="1" ht="15" customHeight="1">
      <c r="A33" s="448"/>
      <c r="B33" s="18" t="s">
        <v>2393</v>
      </c>
      <c r="C33" s="8" t="s">
        <v>2392</v>
      </c>
      <c r="D33" s="21">
        <v>1040</v>
      </c>
      <c r="E33" s="21">
        <v>0</v>
      </c>
      <c r="F33" s="21">
        <v>0</v>
      </c>
      <c r="G33" s="21">
        <v>23</v>
      </c>
      <c r="H33" s="21">
        <v>150</v>
      </c>
      <c r="I33" s="21">
        <v>248</v>
      </c>
      <c r="J33" s="21">
        <v>382</v>
      </c>
      <c r="K33" s="21">
        <v>166</v>
      </c>
      <c r="L33" s="21">
        <v>63</v>
      </c>
      <c r="M33" s="91">
        <v>8</v>
      </c>
    </row>
    <row r="34" spans="1:14" s="34" customFormat="1" ht="15" customHeight="1" thickBot="1">
      <c r="A34" s="478"/>
      <c r="B34" s="19" t="s">
        <v>2391</v>
      </c>
      <c r="C34" s="8" t="s">
        <v>2390</v>
      </c>
      <c r="D34" s="10">
        <v>542</v>
      </c>
      <c r="E34" s="10">
        <v>0</v>
      </c>
      <c r="F34" s="10">
        <v>1</v>
      </c>
      <c r="G34" s="10">
        <v>23</v>
      </c>
      <c r="H34" s="10">
        <v>99</v>
      </c>
      <c r="I34" s="10">
        <v>153</v>
      </c>
      <c r="J34" s="10">
        <v>172</v>
      </c>
      <c r="K34" s="10">
        <v>81</v>
      </c>
      <c r="L34" s="10">
        <v>13</v>
      </c>
      <c r="M34" s="92">
        <v>0</v>
      </c>
    </row>
    <row r="35" spans="1:14" s="34" customFormat="1" ht="15" customHeight="1">
      <c r="A35" s="436" t="s">
        <v>2407</v>
      </c>
      <c r="B35" s="16" t="s">
        <v>2405</v>
      </c>
      <c r="C35" s="6" t="s">
        <v>2392</v>
      </c>
      <c r="D35" s="81">
        <f t="shared" ref="D35:D62" si="14">SUM(E35:M35)</f>
        <v>85</v>
      </c>
      <c r="E35" s="81">
        <f t="shared" ref="E35:M35" si="15">SUM(E37,E39,E41,E43,E45)</f>
        <v>0</v>
      </c>
      <c r="F35" s="81">
        <f t="shared" si="15"/>
        <v>0</v>
      </c>
      <c r="G35" s="81">
        <f t="shared" si="15"/>
        <v>0</v>
      </c>
      <c r="H35" s="81">
        <f t="shared" si="15"/>
        <v>2</v>
      </c>
      <c r="I35" s="81">
        <f t="shared" si="15"/>
        <v>29</v>
      </c>
      <c r="J35" s="81">
        <f t="shared" si="15"/>
        <v>28</v>
      </c>
      <c r="K35" s="81">
        <f t="shared" si="15"/>
        <v>17</v>
      </c>
      <c r="L35" s="81">
        <f t="shared" si="15"/>
        <v>4</v>
      </c>
      <c r="M35" s="95">
        <f t="shared" si="15"/>
        <v>5</v>
      </c>
      <c r="N35" s="40"/>
    </row>
    <row r="36" spans="1:14" s="34" customFormat="1" ht="15" customHeight="1">
      <c r="A36" s="437"/>
      <c r="B36" s="17" t="s">
        <v>2404</v>
      </c>
      <c r="C36" s="8" t="s">
        <v>2390</v>
      </c>
      <c r="D36" s="35">
        <f t="shared" si="14"/>
        <v>57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2</v>
      </c>
      <c r="I36" s="35">
        <f t="shared" si="16"/>
        <v>19</v>
      </c>
      <c r="J36" s="35">
        <f t="shared" si="16"/>
        <v>13</v>
      </c>
      <c r="K36" s="35">
        <f t="shared" si="16"/>
        <v>16</v>
      </c>
      <c r="L36" s="35">
        <f t="shared" si="16"/>
        <v>6</v>
      </c>
      <c r="M36" s="96">
        <f t="shared" si="16"/>
        <v>1</v>
      </c>
      <c r="N36" s="40"/>
    </row>
    <row r="37" spans="1:14" s="34" customFormat="1" ht="15" customHeight="1">
      <c r="A37" s="437"/>
      <c r="B37" s="18" t="s">
        <v>2403</v>
      </c>
      <c r="C37" s="8" t="s">
        <v>2392</v>
      </c>
      <c r="D37" s="35">
        <f t="shared" si="14"/>
        <v>33</v>
      </c>
      <c r="E37" s="35">
        <v>0</v>
      </c>
      <c r="F37" s="35">
        <v>0</v>
      </c>
      <c r="G37" s="35">
        <v>0</v>
      </c>
      <c r="H37" s="35">
        <v>2</v>
      </c>
      <c r="I37" s="35">
        <v>13</v>
      </c>
      <c r="J37" s="35">
        <v>9</v>
      </c>
      <c r="K37" s="35">
        <v>5</v>
      </c>
      <c r="L37" s="35">
        <v>2</v>
      </c>
      <c r="M37" s="96">
        <v>2</v>
      </c>
      <c r="N37" s="40"/>
    </row>
    <row r="38" spans="1:14" s="34" customFormat="1" ht="15" customHeight="1">
      <c r="A38" s="437"/>
      <c r="B38" s="17" t="s">
        <v>2402</v>
      </c>
      <c r="C38" s="8" t="s">
        <v>2390</v>
      </c>
      <c r="D38" s="35">
        <f t="shared" si="14"/>
        <v>29</v>
      </c>
      <c r="E38" s="35">
        <v>0</v>
      </c>
      <c r="F38" s="35">
        <v>0</v>
      </c>
      <c r="G38" s="35">
        <v>0</v>
      </c>
      <c r="H38" s="35">
        <v>1</v>
      </c>
      <c r="I38" s="35">
        <v>10</v>
      </c>
      <c r="J38" s="35">
        <v>8</v>
      </c>
      <c r="K38" s="35">
        <v>8</v>
      </c>
      <c r="L38" s="35">
        <v>1</v>
      </c>
      <c r="M38" s="96">
        <v>1</v>
      </c>
      <c r="N38" s="40"/>
    </row>
    <row r="39" spans="1:14" s="34" customFormat="1" ht="15" customHeight="1">
      <c r="A39" s="437"/>
      <c r="B39" s="18" t="s">
        <v>2401</v>
      </c>
      <c r="C39" s="8" t="s">
        <v>2392</v>
      </c>
      <c r="D39" s="35">
        <f t="shared" si="14"/>
        <v>32</v>
      </c>
      <c r="E39" s="35">
        <v>0</v>
      </c>
      <c r="F39" s="35">
        <v>0</v>
      </c>
      <c r="G39" s="35">
        <v>0</v>
      </c>
      <c r="H39" s="35">
        <v>0</v>
      </c>
      <c r="I39" s="35">
        <v>12</v>
      </c>
      <c r="J39" s="35">
        <v>6</v>
      </c>
      <c r="K39" s="35">
        <v>10</v>
      </c>
      <c r="L39" s="35">
        <v>2</v>
      </c>
      <c r="M39" s="96">
        <v>2</v>
      </c>
      <c r="N39" s="40"/>
    </row>
    <row r="40" spans="1:14" s="34" customFormat="1" ht="15" customHeight="1">
      <c r="A40" s="437"/>
      <c r="B40" s="17" t="s">
        <v>2400</v>
      </c>
      <c r="C40" s="8" t="s">
        <v>2390</v>
      </c>
      <c r="D40" s="35">
        <f t="shared" si="14"/>
        <v>18</v>
      </c>
      <c r="E40" s="35">
        <v>0</v>
      </c>
      <c r="F40" s="35">
        <v>0</v>
      </c>
      <c r="G40" s="35">
        <v>0</v>
      </c>
      <c r="H40" s="35">
        <v>1</v>
      </c>
      <c r="I40" s="35">
        <v>4</v>
      </c>
      <c r="J40" s="35">
        <v>2</v>
      </c>
      <c r="K40" s="35">
        <v>6</v>
      </c>
      <c r="L40" s="35">
        <v>5</v>
      </c>
      <c r="M40" s="96">
        <v>0</v>
      </c>
      <c r="N40" s="40"/>
    </row>
    <row r="41" spans="1:14" s="34" customFormat="1" ht="15" customHeight="1">
      <c r="A41" s="437"/>
      <c r="B41" s="18" t="s">
        <v>2399</v>
      </c>
      <c r="C41" s="8" t="s">
        <v>2392</v>
      </c>
      <c r="D41" s="35">
        <f t="shared" si="14"/>
        <v>8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1</v>
      </c>
      <c r="L41" s="35">
        <v>0</v>
      </c>
      <c r="M41" s="96">
        <v>1</v>
      </c>
      <c r="N41" s="40"/>
    </row>
    <row r="42" spans="1:14" s="34" customFormat="1" ht="15" customHeight="1">
      <c r="A42" s="437"/>
      <c r="B42" s="17" t="s">
        <v>2398</v>
      </c>
      <c r="C42" s="8" t="s">
        <v>2390</v>
      </c>
      <c r="D42" s="35">
        <f t="shared" si="14"/>
        <v>8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3</v>
      </c>
      <c r="K42" s="35">
        <v>2</v>
      </c>
      <c r="L42" s="35">
        <v>0</v>
      </c>
      <c r="M42" s="96">
        <v>0</v>
      </c>
      <c r="N42" s="40"/>
    </row>
    <row r="43" spans="1:14" s="34" customFormat="1" ht="15" customHeight="1">
      <c r="A43" s="437"/>
      <c r="B43" s="18" t="s">
        <v>2397</v>
      </c>
      <c r="C43" s="8" t="s">
        <v>2392</v>
      </c>
      <c r="D43" s="35">
        <f t="shared" si="14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9</v>
      </c>
      <c r="K43" s="35">
        <v>1</v>
      </c>
      <c r="L43" s="35">
        <v>0</v>
      </c>
      <c r="M43" s="96">
        <v>0</v>
      </c>
      <c r="N43" s="40"/>
    </row>
    <row r="44" spans="1:14" s="34" customFormat="1" ht="15" customHeight="1">
      <c r="A44" s="437"/>
      <c r="B44" s="17" t="s">
        <v>2396</v>
      </c>
      <c r="C44" s="8" t="s">
        <v>2390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96">
        <v>0</v>
      </c>
      <c r="N44" s="40"/>
    </row>
    <row r="45" spans="1:14" s="34" customFormat="1" ht="15" customHeight="1">
      <c r="A45" s="437"/>
      <c r="B45" s="18" t="s">
        <v>2395</v>
      </c>
      <c r="C45" s="8" t="s">
        <v>2392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  <c r="N45" s="40"/>
    </row>
    <row r="46" spans="1:14" s="34" customFormat="1" ht="15" customHeight="1">
      <c r="A46" s="437"/>
      <c r="B46" s="17" t="s">
        <v>2394</v>
      </c>
      <c r="C46" s="8" t="s">
        <v>2390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  <c r="N46" s="40"/>
    </row>
    <row r="47" spans="1:14" s="34" customFormat="1" ht="15" customHeight="1">
      <c r="A47" s="437"/>
      <c r="B47" s="18" t="s">
        <v>2393</v>
      </c>
      <c r="C47" s="8" t="s">
        <v>2392</v>
      </c>
      <c r="D47" s="35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  <c r="N47" s="40"/>
    </row>
    <row r="48" spans="1:14" s="34" customFormat="1" ht="15" customHeight="1" thickBot="1">
      <c r="A48" s="438"/>
      <c r="B48" s="19" t="s">
        <v>2391</v>
      </c>
      <c r="C48" s="37" t="s">
        <v>2390</v>
      </c>
      <c r="D48" s="70">
        <f t="shared" si="14"/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102">
        <v>0</v>
      </c>
      <c r="N48" s="40"/>
    </row>
    <row r="49" spans="1:14" s="34" customFormat="1" ht="15" customHeight="1">
      <c r="A49" s="437" t="s">
        <v>2406</v>
      </c>
      <c r="B49" s="20" t="s">
        <v>2405</v>
      </c>
      <c r="C49" s="6" t="s">
        <v>2392</v>
      </c>
      <c r="D49" s="81">
        <f t="shared" si="14"/>
        <v>257</v>
      </c>
      <c r="E49" s="100">
        <f t="shared" ref="E49:M49" si="17">SUM(E51,E53,E55,E57,E59,E61)</f>
        <v>0</v>
      </c>
      <c r="F49" s="100">
        <f t="shared" si="17"/>
        <v>0</v>
      </c>
      <c r="G49" s="100">
        <f t="shared" si="17"/>
        <v>1</v>
      </c>
      <c r="H49" s="100">
        <f t="shared" si="17"/>
        <v>3</v>
      </c>
      <c r="I49" s="100">
        <f t="shared" si="17"/>
        <v>35</v>
      </c>
      <c r="J49" s="100">
        <f t="shared" si="17"/>
        <v>140</v>
      </c>
      <c r="K49" s="100">
        <f t="shared" si="17"/>
        <v>43</v>
      </c>
      <c r="L49" s="100">
        <f t="shared" si="17"/>
        <v>18</v>
      </c>
      <c r="M49" s="101">
        <f t="shared" si="17"/>
        <v>17</v>
      </c>
      <c r="N49" s="40"/>
    </row>
    <row r="50" spans="1:14" s="34" customFormat="1" ht="15" customHeight="1">
      <c r="A50" s="437"/>
      <c r="B50" s="17" t="s">
        <v>2404</v>
      </c>
      <c r="C50" s="8" t="s">
        <v>2390</v>
      </c>
      <c r="D50" s="35">
        <f t="shared" si="14"/>
        <v>150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1</v>
      </c>
      <c r="H50" s="39">
        <f t="shared" si="18"/>
        <v>11</v>
      </c>
      <c r="I50" s="39">
        <f t="shared" si="18"/>
        <v>24</v>
      </c>
      <c r="J50" s="39">
        <f t="shared" si="18"/>
        <v>60</v>
      </c>
      <c r="K50" s="39">
        <f t="shared" si="18"/>
        <v>38</v>
      </c>
      <c r="L50" s="39">
        <f t="shared" si="18"/>
        <v>8</v>
      </c>
      <c r="M50" s="97">
        <f t="shared" si="18"/>
        <v>8</v>
      </c>
      <c r="N50" s="40"/>
    </row>
    <row r="51" spans="1:14" s="34" customFormat="1" ht="15" customHeight="1">
      <c r="A51" s="437"/>
      <c r="B51" s="18" t="s">
        <v>2403</v>
      </c>
      <c r="C51" s="8" t="s">
        <v>2392</v>
      </c>
      <c r="D51" s="35">
        <f t="shared" si="14"/>
        <v>101</v>
      </c>
      <c r="E51" s="35">
        <v>0</v>
      </c>
      <c r="F51" s="35">
        <v>0</v>
      </c>
      <c r="G51" s="35">
        <v>0</v>
      </c>
      <c r="H51" s="35">
        <v>0</v>
      </c>
      <c r="I51" s="35">
        <v>18</v>
      </c>
      <c r="J51" s="35">
        <v>46</v>
      </c>
      <c r="K51" s="35">
        <v>20</v>
      </c>
      <c r="L51" s="35">
        <v>6</v>
      </c>
      <c r="M51" s="96">
        <v>11</v>
      </c>
      <c r="N51" s="40"/>
    </row>
    <row r="52" spans="1:14" s="34" customFormat="1" ht="15" customHeight="1">
      <c r="A52" s="437"/>
      <c r="B52" s="17" t="s">
        <v>2402</v>
      </c>
      <c r="C52" s="8" t="s">
        <v>2390</v>
      </c>
      <c r="D52" s="35">
        <f t="shared" si="14"/>
        <v>64</v>
      </c>
      <c r="E52" s="35">
        <v>0</v>
      </c>
      <c r="F52" s="35">
        <v>0</v>
      </c>
      <c r="G52" s="35">
        <v>1</v>
      </c>
      <c r="H52" s="35">
        <v>5</v>
      </c>
      <c r="I52" s="35">
        <v>12</v>
      </c>
      <c r="J52" s="35">
        <v>21</v>
      </c>
      <c r="K52" s="35">
        <v>16</v>
      </c>
      <c r="L52" s="35">
        <v>4</v>
      </c>
      <c r="M52" s="96">
        <v>5</v>
      </c>
      <c r="N52" s="40"/>
    </row>
    <row r="53" spans="1:14" s="34" customFormat="1" ht="15" customHeight="1">
      <c r="A53" s="437"/>
      <c r="B53" s="18" t="s">
        <v>2401</v>
      </c>
      <c r="C53" s="8" t="s">
        <v>2392</v>
      </c>
      <c r="D53" s="35">
        <f t="shared" si="14"/>
        <v>59</v>
      </c>
      <c r="E53" s="35">
        <v>0</v>
      </c>
      <c r="F53" s="35">
        <v>0</v>
      </c>
      <c r="G53" s="35">
        <v>0</v>
      </c>
      <c r="H53" s="35">
        <v>2</v>
      </c>
      <c r="I53" s="35">
        <v>7</v>
      </c>
      <c r="J53" s="35">
        <v>32</v>
      </c>
      <c r="K53" s="35">
        <v>6</v>
      </c>
      <c r="L53" s="35">
        <v>9</v>
      </c>
      <c r="M53" s="96">
        <v>3</v>
      </c>
      <c r="N53" s="40"/>
    </row>
    <row r="54" spans="1:14" s="34" customFormat="1" ht="15" customHeight="1">
      <c r="A54" s="437"/>
      <c r="B54" s="17" t="s">
        <v>2400</v>
      </c>
      <c r="C54" s="8" t="s">
        <v>2390</v>
      </c>
      <c r="D54" s="35">
        <f t="shared" si="14"/>
        <v>30</v>
      </c>
      <c r="E54" s="35">
        <v>0</v>
      </c>
      <c r="F54" s="35">
        <v>0</v>
      </c>
      <c r="G54" s="35">
        <v>0</v>
      </c>
      <c r="H54" s="35">
        <v>2</v>
      </c>
      <c r="I54" s="35">
        <v>5</v>
      </c>
      <c r="J54" s="35">
        <v>12</v>
      </c>
      <c r="K54" s="35">
        <v>8</v>
      </c>
      <c r="L54" s="35">
        <v>1</v>
      </c>
      <c r="M54" s="96">
        <v>2</v>
      </c>
      <c r="N54" s="40"/>
    </row>
    <row r="55" spans="1:14" s="34" customFormat="1" ht="15" customHeight="1">
      <c r="A55" s="437"/>
      <c r="B55" s="18" t="s">
        <v>2399</v>
      </c>
      <c r="C55" s="8" t="s">
        <v>2392</v>
      </c>
      <c r="D55" s="35">
        <f t="shared" si="14"/>
        <v>33</v>
      </c>
      <c r="E55" s="35">
        <v>0</v>
      </c>
      <c r="F55" s="35">
        <v>0</v>
      </c>
      <c r="G55" s="35">
        <v>1</v>
      </c>
      <c r="H55" s="35">
        <v>1</v>
      </c>
      <c r="I55" s="35">
        <v>2</v>
      </c>
      <c r="J55" s="35">
        <v>19</v>
      </c>
      <c r="K55" s="35">
        <v>6</v>
      </c>
      <c r="L55" s="35">
        <v>2</v>
      </c>
      <c r="M55" s="96">
        <v>2</v>
      </c>
      <c r="N55" s="40"/>
    </row>
    <row r="56" spans="1:14" s="34" customFormat="1" ht="15" customHeight="1">
      <c r="A56" s="437"/>
      <c r="B56" s="17" t="s">
        <v>2398</v>
      </c>
      <c r="C56" s="8" t="s">
        <v>2390</v>
      </c>
      <c r="D56" s="35">
        <f t="shared" si="14"/>
        <v>37</v>
      </c>
      <c r="E56" s="35">
        <v>0</v>
      </c>
      <c r="F56" s="35">
        <v>0</v>
      </c>
      <c r="G56" s="35">
        <v>0</v>
      </c>
      <c r="H56" s="35">
        <v>1</v>
      </c>
      <c r="I56" s="35">
        <v>5</v>
      </c>
      <c r="J56" s="35">
        <v>19</v>
      </c>
      <c r="K56" s="35">
        <v>8</v>
      </c>
      <c r="L56" s="35">
        <v>3</v>
      </c>
      <c r="M56" s="96">
        <v>1</v>
      </c>
      <c r="N56" s="40"/>
    </row>
    <row r="57" spans="1:14" s="34" customFormat="1" ht="15" customHeight="1">
      <c r="A57" s="437"/>
      <c r="B57" s="18" t="s">
        <v>2397</v>
      </c>
      <c r="C57" s="8" t="s">
        <v>2392</v>
      </c>
      <c r="D57" s="35">
        <f t="shared" si="14"/>
        <v>33</v>
      </c>
      <c r="E57" s="35">
        <v>0</v>
      </c>
      <c r="F57" s="35">
        <v>0</v>
      </c>
      <c r="G57" s="35">
        <v>0</v>
      </c>
      <c r="H57" s="35">
        <v>0</v>
      </c>
      <c r="I57" s="35">
        <v>4</v>
      </c>
      <c r="J57" s="35">
        <v>20</v>
      </c>
      <c r="K57" s="35">
        <v>8</v>
      </c>
      <c r="L57" s="35">
        <v>0</v>
      </c>
      <c r="M57" s="96">
        <v>1</v>
      </c>
      <c r="N57" s="40"/>
    </row>
    <row r="58" spans="1:14" s="34" customFormat="1" ht="15" customHeight="1">
      <c r="A58" s="437"/>
      <c r="B58" s="17" t="s">
        <v>2396</v>
      </c>
      <c r="C58" s="8" t="s">
        <v>2390</v>
      </c>
      <c r="D58" s="35">
        <f t="shared" si="14"/>
        <v>13</v>
      </c>
      <c r="E58" s="35">
        <v>0</v>
      </c>
      <c r="F58" s="35">
        <v>0</v>
      </c>
      <c r="G58" s="35">
        <v>0</v>
      </c>
      <c r="H58" s="35">
        <v>2</v>
      </c>
      <c r="I58" s="35">
        <v>2</v>
      </c>
      <c r="J58" s="35">
        <v>5</v>
      </c>
      <c r="K58" s="35">
        <v>4</v>
      </c>
      <c r="L58" s="35">
        <v>0</v>
      </c>
      <c r="M58" s="96">
        <v>0</v>
      </c>
      <c r="N58" s="40"/>
    </row>
    <row r="59" spans="1:14" s="34" customFormat="1" ht="15" customHeight="1">
      <c r="A59" s="437"/>
      <c r="B59" s="18" t="s">
        <v>2395</v>
      </c>
      <c r="C59" s="8" t="s">
        <v>2392</v>
      </c>
      <c r="D59" s="35">
        <f t="shared" si="14"/>
        <v>26</v>
      </c>
      <c r="E59" s="35">
        <v>0</v>
      </c>
      <c r="F59" s="35">
        <v>0</v>
      </c>
      <c r="G59" s="35">
        <v>0</v>
      </c>
      <c r="H59" s="35">
        <v>0</v>
      </c>
      <c r="I59" s="35">
        <v>4</v>
      </c>
      <c r="J59" s="35">
        <v>18</v>
      </c>
      <c r="K59" s="35">
        <v>3</v>
      </c>
      <c r="L59" s="35">
        <v>1</v>
      </c>
      <c r="M59" s="96">
        <v>0</v>
      </c>
      <c r="N59" s="40"/>
    </row>
    <row r="60" spans="1:14" s="34" customFormat="1" ht="15" customHeight="1">
      <c r="A60" s="437"/>
      <c r="B60" s="17" t="s">
        <v>2394</v>
      </c>
      <c r="C60" s="8" t="s">
        <v>2390</v>
      </c>
      <c r="D60" s="35">
        <f t="shared" si="14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96">
        <v>0</v>
      </c>
      <c r="N60" s="40"/>
    </row>
    <row r="61" spans="1:14" s="34" customFormat="1" ht="15" customHeight="1">
      <c r="A61" s="437"/>
      <c r="B61" s="18" t="s">
        <v>2393</v>
      </c>
      <c r="C61" s="8" t="s">
        <v>2392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5</v>
      </c>
      <c r="K61" s="35">
        <v>0</v>
      </c>
      <c r="L61" s="35">
        <v>0</v>
      </c>
      <c r="M61" s="96">
        <v>0</v>
      </c>
      <c r="N61" s="40"/>
    </row>
    <row r="62" spans="1:14" s="34" customFormat="1" ht="15" customHeight="1" thickBot="1">
      <c r="A62" s="438"/>
      <c r="B62" s="19" t="s">
        <v>2391</v>
      </c>
      <c r="C62" s="37" t="s">
        <v>2390</v>
      </c>
      <c r="D62" s="70">
        <f t="shared" si="14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  <c r="N62" s="40"/>
    </row>
    <row r="63" spans="1:14" s="14" customFormat="1" ht="14.25">
      <c r="A63" s="33" t="s">
        <v>2386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4" s="14" customFormat="1" ht="14.25">
      <c r="A64" s="30" t="s">
        <v>2387</v>
      </c>
    </row>
    <row r="65" spans="1:3" s="14" customFormat="1" ht="14.25">
      <c r="A65" s="30" t="s">
        <v>59</v>
      </c>
      <c r="B65" s="31"/>
      <c r="C65" s="31"/>
    </row>
    <row r="66" spans="1:3" s="14" customFormat="1" ht="14.25">
      <c r="A66" s="30" t="s">
        <v>2388</v>
      </c>
    </row>
    <row r="67" spans="1:3" s="14" customFormat="1" ht="14.25">
      <c r="A67" s="30" t="s">
        <v>2389</v>
      </c>
    </row>
    <row r="68" spans="1:3" s="15" customFormat="1" ht="14.25">
      <c r="A68" s="30" t="s">
        <v>62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B4:K4"/>
    <mergeCell ref="L4:M4"/>
    <mergeCell ref="A1:M1"/>
    <mergeCell ref="A2:M2"/>
    <mergeCell ref="B3:K3"/>
    <mergeCell ref="L3:M3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8"/>
  <sheetViews>
    <sheetView workbookViewId="0">
      <selection activeCell="D19" sqref="D19"/>
    </sheetView>
  </sheetViews>
  <sheetFormatPr defaultRowHeight="16.5"/>
  <cols>
    <col min="1" max="16384" width="9" style="238"/>
  </cols>
  <sheetData>
    <row r="1" spans="1:14">
      <c r="A1" s="236"/>
      <c r="B1" s="237"/>
      <c r="C1" s="237"/>
      <c r="D1" s="237"/>
      <c r="E1" s="237"/>
      <c r="F1" s="237" t="s">
        <v>3278</v>
      </c>
      <c r="G1" s="237"/>
      <c r="H1" s="237"/>
      <c r="I1" s="237"/>
      <c r="J1" s="237"/>
      <c r="K1" s="237"/>
      <c r="L1" s="237"/>
      <c r="M1" s="237"/>
      <c r="N1" s="237"/>
    </row>
    <row r="2" spans="1:14">
      <c r="A2" s="236"/>
      <c r="B2" s="237"/>
      <c r="C2" s="237"/>
      <c r="D2" s="237"/>
      <c r="E2" s="237"/>
      <c r="F2" s="237" t="s">
        <v>3131</v>
      </c>
      <c r="G2" s="237"/>
      <c r="H2" s="237"/>
      <c r="I2" s="237"/>
      <c r="J2" s="237"/>
      <c r="K2" s="237"/>
      <c r="L2" s="237"/>
      <c r="M2" s="237"/>
      <c r="N2" s="237"/>
    </row>
    <row r="3" spans="1:14">
      <c r="A3" s="236" t="s">
        <v>3279</v>
      </c>
      <c r="B3" s="237" t="s">
        <v>3280</v>
      </c>
      <c r="C3" s="237"/>
      <c r="D3" s="237"/>
      <c r="E3" s="237"/>
      <c r="F3" s="237" t="s">
        <v>3281</v>
      </c>
      <c r="G3" s="237"/>
      <c r="H3" s="237"/>
      <c r="I3" s="237"/>
      <c r="J3" s="237"/>
      <c r="K3" s="237"/>
      <c r="L3" s="237" t="s">
        <v>3282</v>
      </c>
      <c r="M3" s="237"/>
      <c r="N3" s="237"/>
    </row>
    <row r="4" spans="1:14" ht="17.25" thickBot="1">
      <c r="A4" s="236" t="s">
        <v>3283</v>
      </c>
      <c r="B4" s="237" t="s">
        <v>3284</v>
      </c>
      <c r="C4" s="237"/>
      <c r="D4" s="237"/>
      <c r="E4" s="237"/>
      <c r="F4" s="237" t="s">
        <v>3285</v>
      </c>
      <c r="G4" s="237"/>
      <c r="H4" s="237"/>
      <c r="I4" s="237"/>
      <c r="J4" s="237"/>
      <c r="K4" s="237"/>
      <c r="L4" s="237" t="s">
        <v>3286</v>
      </c>
      <c r="M4" s="237"/>
      <c r="N4" s="237"/>
    </row>
    <row r="5" spans="1:14">
      <c r="A5" s="394" t="s">
        <v>3287</v>
      </c>
      <c r="B5" s="395"/>
      <c r="C5" s="239" t="s">
        <v>3288</v>
      </c>
      <c r="D5" s="400" t="s">
        <v>3289</v>
      </c>
      <c r="E5" s="401"/>
      <c r="F5" s="401"/>
      <c r="G5" s="401"/>
      <c r="H5" s="401"/>
      <c r="I5" s="401"/>
      <c r="J5" s="401"/>
      <c r="K5" s="401"/>
      <c r="L5" s="401"/>
      <c r="M5" s="402"/>
      <c r="N5" s="240"/>
    </row>
    <row r="6" spans="1:14">
      <c r="A6" s="396"/>
      <c r="B6" s="397"/>
      <c r="C6" s="241" t="s">
        <v>3290</v>
      </c>
      <c r="D6" s="242" t="s">
        <v>3291</v>
      </c>
      <c r="E6" s="403" t="s">
        <v>3292</v>
      </c>
      <c r="F6" s="403" t="s">
        <v>3293</v>
      </c>
      <c r="G6" s="403" t="s">
        <v>3294</v>
      </c>
      <c r="H6" s="403" t="s">
        <v>3295</v>
      </c>
      <c r="I6" s="403" t="s">
        <v>3296</v>
      </c>
      <c r="J6" s="403" t="s">
        <v>3297</v>
      </c>
      <c r="K6" s="403" t="s">
        <v>3298</v>
      </c>
      <c r="L6" s="403" t="s">
        <v>3299</v>
      </c>
      <c r="M6" s="392" t="s">
        <v>3300</v>
      </c>
      <c r="N6" s="240"/>
    </row>
    <row r="7" spans="1:14" ht="17.25" thickBot="1">
      <c r="A7" s="398"/>
      <c r="B7" s="399"/>
      <c r="C7" s="243"/>
      <c r="D7" s="243" t="s">
        <v>3301</v>
      </c>
      <c r="E7" s="404"/>
      <c r="F7" s="404"/>
      <c r="G7" s="404"/>
      <c r="H7" s="404"/>
      <c r="I7" s="404"/>
      <c r="J7" s="404"/>
      <c r="K7" s="404"/>
      <c r="L7" s="404"/>
      <c r="M7" s="393"/>
      <c r="N7" s="244"/>
    </row>
    <row r="8" spans="1:14">
      <c r="A8" s="245" t="s">
        <v>2075</v>
      </c>
      <c r="B8" s="246" t="s">
        <v>2075</v>
      </c>
      <c r="C8" s="247" t="s">
        <v>3302</v>
      </c>
      <c r="D8" s="248">
        <f>SUM(E8:M8)</f>
        <v>23826</v>
      </c>
      <c r="E8" s="248">
        <f t="shared" ref="E8:M23" si="0">E30+E52+E74</f>
        <v>0</v>
      </c>
      <c r="F8" s="248">
        <f t="shared" si="0"/>
        <v>6</v>
      </c>
      <c r="G8" s="248">
        <f t="shared" si="0"/>
        <v>868</v>
      </c>
      <c r="H8" s="248">
        <f t="shared" si="0"/>
        <v>3202</v>
      </c>
      <c r="I8" s="248">
        <f t="shared" si="0"/>
        <v>6846</v>
      </c>
      <c r="J8" s="248">
        <f t="shared" si="0"/>
        <v>8012</v>
      </c>
      <c r="K8" s="248">
        <f t="shared" si="0"/>
        <v>3674</v>
      </c>
      <c r="L8" s="248">
        <f t="shared" si="0"/>
        <v>1063</v>
      </c>
      <c r="M8" s="249">
        <f t="shared" si="0"/>
        <v>155</v>
      </c>
      <c r="N8" s="250"/>
    </row>
    <row r="9" spans="1:14">
      <c r="A9" s="251" t="s">
        <v>3303</v>
      </c>
      <c r="B9" s="252" t="s">
        <v>3151</v>
      </c>
      <c r="C9" s="253" t="s">
        <v>3304</v>
      </c>
      <c r="D9" s="254">
        <f t="shared" ref="D9:D29" si="1">SUM(E9:M9)</f>
        <v>11748</v>
      </c>
      <c r="E9" s="254">
        <f t="shared" si="0"/>
        <v>0</v>
      </c>
      <c r="F9" s="254">
        <f t="shared" si="0"/>
        <v>3</v>
      </c>
      <c r="G9" s="254">
        <f t="shared" si="0"/>
        <v>418</v>
      </c>
      <c r="H9" s="254">
        <f t="shared" si="0"/>
        <v>1514</v>
      </c>
      <c r="I9" s="254">
        <f t="shared" si="0"/>
        <v>2439</v>
      </c>
      <c r="J9" s="254">
        <f t="shared" si="0"/>
        <v>4422</v>
      </c>
      <c r="K9" s="254">
        <f t="shared" si="0"/>
        <v>2196</v>
      </c>
      <c r="L9" s="254">
        <f t="shared" si="0"/>
        <v>705</v>
      </c>
      <c r="M9" s="255">
        <f t="shared" si="0"/>
        <v>51</v>
      </c>
      <c r="N9" s="250"/>
    </row>
    <row r="10" spans="1:14">
      <c r="A10" s="256" t="s">
        <v>3170</v>
      </c>
      <c r="B10" s="257" t="s">
        <v>2076</v>
      </c>
      <c r="C10" s="253" t="s">
        <v>3302</v>
      </c>
      <c r="D10" s="254">
        <f>SUM(E10:M10)</f>
        <v>15132</v>
      </c>
      <c r="E10" s="254">
        <f t="shared" si="0"/>
        <v>0</v>
      </c>
      <c r="F10" s="254">
        <f t="shared" si="0"/>
        <v>0</v>
      </c>
      <c r="G10" s="254">
        <f t="shared" si="0"/>
        <v>624</v>
      </c>
      <c r="H10" s="254">
        <f t="shared" si="0"/>
        <v>2352</v>
      </c>
      <c r="I10" s="254">
        <f t="shared" si="0"/>
        <v>5522</v>
      </c>
      <c r="J10" s="254">
        <f t="shared" si="0"/>
        <v>4678</v>
      </c>
      <c r="K10" s="254">
        <f t="shared" si="0"/>
        <v>1482</v>
      </c>
      <c r="L10" s="254">
        <f t="shared" si="0"/>
        <v>431</v>
      </c>
      <c r="M10" s="255">
        <f t="shared" si="0"/>
        <v>43</v>
      </c>
      <c r="N10" s="250"/>
    </row>
    <row r="11" spans="1:14">
      <c r="A11" s="256"/>
      <c r="B11" s="252" t="s">
        <v>3305</v>
      </c>
      <c r="C11" s="253" t="s">
        <v>3304</v>
      </c>
      <c r="D11" s="254">
        <f t="shared" si="1"/>
        <v>5734</v>
      </c>
      <c r="E11" s="254">
        <f t="shared" si="0"/>
        <v>0</v>
      </c>
      <c r="F11" s="254">
        <f t="shared" si="0"/>
        <v>1</v>
      </c>
      <c r="G11" s="254">
        <f t="shared" si="0"/>
        <v>205</v>
      </c>
      <c r="H11" s="254">
        <f t="shared" si="0"/>
        <v>848</v>
      </c>
      <c r="I11" s="254">
        <f t="shared" si="0"/>
        <v>1466</v>
      </c>
      <c r="J11" s="254">
        <f t="shared" si="0"/>
        <v>1992</v>
      </c>
      <c r="K11" s="254">
        <f t="shared" si="0"/>
        <v>856</v>
      </c>
      <c r="L11" s="254">
        <f t="shared" si="0"/>
        <v>350</v>
      </c>
      <c r="M11" s="255">
        <f t="shared" si="0"/>
        <v>16</v>
      </c>
      <c r="N11" s="250"/>
    </row>
    <row r="12" spans="1:14">
      <c r="A12" s="256"/>
      <c r="B12" s="257" t="s">
        <v>3306</v>
      </c>
      <c r="C12" s="253" t="s">
        <v>3302</v>
      </c>
      <c r="D12" s="254">
        <f t="shared" si="1"/>
        <v>2099</v>
      </c>
      <c r="E12" s="254">
        <f t="shared" si="0"/>
        <v>0</v>
      </c>
      <c r="F12" s="254">
        <f t="shared" si="0"/>
        <v>1</v>
      </c>
      <c r="G12" s="254">
        <f t="shared" si="0"/>
        <v>38</v>
      </c>
      <c r="H12" s="254">
        <f t="shared" si="0"/>
        <v>172</v>
      </c>
      <c r="I12" s="254">
        <f t="shared" si="0"/>
        <v>296</v>
      </c>
      <c r="J12" s="254">
        <f t="shared" si="0"/>
        <v>749</v>
      </c>
      <c r="K12" s="254">
        <f t="shared" si="0"/>
        <v>634</v>
      </c>
      <c r="L12" s="254">
        <f t="shared" si="0"/>
        <v>177</v>
      </c>
      <c r="M12" s="255">
        <f t="shared" si="0"/>
        <v>32</v>
      </c>
      <c r="N12" s="250"/>
    </row>
    <row r="13" spans="1:14">
      <c r="A13" s="256"/>
      <c r="B13" s="252" t="s">
        <v>3307</v>
      </c>
      <c r="C13" s="253" t="s">
        <v>3304</v>
      </c>
      <c r="D13" s="254">
        <f t="shared" si="1"/>
        <v>1652</v>
      </c>
      <c r="E13" s="254">
        <f t="shared" si="0"/>
        <v>0</v>
      </c>
      <c r="F13" s="254">
        <f t="shared" si="0"/>
        <v>1</v>
      </c>
      <c r="G13" s="254">
        <f t="shared" si="0"/>
        <v>70</v>
      </c>
      <c r="H13" s="254">
        <f t="shared" si="0"/>
        <v>157</v>
      </c>
      <c r="I13" s="254">
        <f t="shared" si="0"/>
        <v>247</v>
      </c>
      <c r="J13" s="254">
        <f t="shared" si="0"/>
        <v>627</v>
      </c>
      <c r="K13" s="254">
        <f t="shared" si="0"/>
        <v>416</v>
      </c>
      <c r="L13" s="254">
        <f t="shared" si="0"/>
        <v>123</v>
      </c>
      <c r="M13" s="255">
        <f t="shared" si="0"/>
        <v>11</v>
      </c>
      <c r="N13" s="250"/>
    </row>
    <row r="14" spans="1:14">
      <c r="A14" s="256"/>
      <c r="B14" s="257" t="s">
        <v>3308</v>
      </c>
      <c r="C14" s="253" t="s">
        <v>3302</v>
      </c>
      <c r="D14" s="254">
        <f t="shared" si="1"/>
        <v>2070</v>
      </c>
      <c r="E14" s="254">
        <f t="shared" si="0"/>
        <v>0</v>
      </c>
      <c r="F14" s="254">
        <f t="shared" si="0"/>
        <v>0</v>
      </c>
      <c r="G14" s="254">
        <f t="shared" si="0"/>
        <v>73</v>
      </c>
      <c r="H14" s="254">
        <f t="shared" si="0"/>
        <v>179</v>
      </c>
      <c r="I14" s="254">
        <f t="shared" si="0"/>
        <v>267</v>
      </c>
      <c r="J14" s="254">
        <f t="shared" si="0"/>
        <v>725</v>
      </c>
      <c r="K14" s="254">
        <f t="shared" si="0"/>
        <v>611</v>
      </c>
      <c r="L14" s="254">
        <f t="shared" si="0"/>
        <v>186</v>
      </c>
      <c r="M14" s="255">
        <f t="shared" si="0"/>
        <v>29</v>
      </c>
      <c r="N14" s="250"/>
    </row>
    <row r="15" spans="1:14">
      <c r="A15" s="256"/>
      <c r="B15" s="252" t="s">
        <v>3309</v>
      </c>
      <c r="C15" s="253" t="s">
        <v>3304</v>
      </c>
      <c r="D15" s="254">
        <f t="shared" si="1"/>
        <v>1322</v>
      </c>
      <c r="E15" s="254">
        <f t="shared" si="0"/>
        <v>0</v>
      </c>
      <c r="F15" s="254">
        <f t="shared" si="0"/>
        <v>1</v>
      </c>
      <c r="G15" s="254">
        <f t="shared" si="0"/>
        <v>33</v>
      </c>
      <c r="H15" s="254">
        <f t="shared" si="0"/>
        <v>124</v>
      </c>
      <c r="I15" s="254">
        <f t="shared" si="0"/>
        <v>172</v>
      </c>
      <c r="J15" s="254">
        <f t="shared" si="0"/>
        <v>511</v>
      </c>
      <c r="K15" s="254">
        <f t="shared" si="0"/>
        <v>373</v>
      </c>
      <c r="L15" s="254">
        <f t="shared" si="0"/>
        <v>99</v>
      </c>
      <c r="M15" s="255">
        <f t="shared" si="0"/>
        <v>9</v>
      </c>
      <c r="N15" s="250"/>
    </row>
    <row r="16" spans="1:14">
      <c r="A16" s="256"/>
      <c r="B16" s="257" t="s">
        <v>3310</v>
      </c>
      <c r="C16" s="253" t="s">
        <v>3302</v>
      </c>
      <c r="D16" s="254">
        <f t="shared" si="1"/>
        <v>2168</v>
      </c>
      <c r="E16" s="254">
        <f t="shared" si="0"/>
        <v>0</v>
      </c>
      <c r="F16" s="254">
        <f t="shared" si="0"/>
        <v>5</v>
      </c>
      <c r="G16" s="254">
        <f t="shared" si="0"/>
        <v>83</v>
      </c>
      <c r="H16" s="254">
        <f t="shared" si="0"/>
        <v>233</v>
      </c>
      <c r="I16" s="254">
        <f t="shared" si="0"/>
        <v>368</v>
      </c>
      <c r="J16" s="254">
        <f t="shared" si="0"/>
        <v>922</v>
      </c>
      <c r="K16" s="254">
        <f t="shared" si="0"/>
        <v>411</v>
      </c>
      <c r="L16" s="254">
        <f t="shared" si="0"/>
        <v>130</v>
      </c>
      <c r="M16" s="255">
        <f t="shared" si="0"/>
        <v>16</v>
      </c>
      <c r="N16" s="250"/>
    </row>
    <row r="17" spans="1:14">
      <c r="A17" s="256"/>
      <c r="B17" s="252" t="s">
        <v>3311</v>
      </c>
      <c r="C17" s="253" t="s">
        <v>3304</v>
      </c>
      <c r="D17" s="254">
        <f t="shared" si="1"/>
        <v>1386</v>
      </c>
      <c r="E17" s="254">
        <f t="shared" si="0"/>
        <v>0</v>
      </c>
      <c r="F17" s="254">
        <f t="shared" si="0"/>
        <v>0</v>
      </c>
      <c r="G17" s="254">
        <f t="shared" si="0"/>
        <v>48</v>
      </c>
      <c r="H17" s="254">
        <f t="shared" si="0"/>
        <v>173</v>
      </c>
      <c r="I17" s="254">
        <f t="shared" si="0"/>
        <v>263</v>
      </c>
      <c r="J17" s="254">
        <f t="shared" si="0"/>
        <v>611</v>
      </c>
      <c r="K17" s="254">
        <f t="shared" si="0"/>
        <v>228</v>
      </c>
      <c r="L17" s="254">
        <f t="shared" si="0"/>
        <v>57</v>
      </c>
      <c r="M17" s="255">
        <f t="shared" si="0"/>
        <v>6</v>
      </c>
      <c r="N17" s="250"/>
    </row>
    <row r="18" spans="1:14">
      <c r="A18" s="256"/>
      <c r="B18" s="257" t="s">
        <v>2080</v>
      </c>
      <c r="C18" s="253" t="s">
        <v>3302</v>
      </c>
      <c r="D18" s="254">
        <f t="shared" si="1"/>
        <v>725</v>
      </c>
      <c r="E18" s="254">
        <f t="shared" si="0"/>
        <v>0</v>
      </c>
      <c r="F18" s="254">
        <f t="shared" si="0"/>
        <v>0</v>
      </c>
      <c r="G18" s="254">
        <f t="shared" si="0"/>
        <v>23</v>
      </c>
      <c r="H18" s="254">
        <f t="shared" si="0"/>
        <v>77</v>
      </c>
      <c r="I18" s="254">
        <f t="shared" si="0"/>
        <v>143</v>
      </c>
      <c r="J18" s="254">
        <f t="shared" si="0"/>
        <v>293</v>
      </c>
      <c r="K18" s="254">
        <f t="shared" si="0"/>
        <v>137</v>
      </c>
      <c r="L18" s="254">
        <f t="shared" si="0"/>
        <v>37</v>
      </c>
      <c r="M18" s="255">
        <f t="shared" si="0"/>
        <v>15</v>
      </c>
      <c r="N18" s="250"/>
    </row>
    <row r="19" spans="1:14">
      <c r="A19" s="256"/>
      <c r="B19" s="252" t="s">
        <v>3312</v>
      </c>
      <c r="C19" s="253" t="s">
        <v>3304</v>
      </c>
      <c r="D19" s="254">
        <f t="shared" si="1"/>
        <v>421</v>
      </c>
      <c r="E19" s="254">
        <f t="shared" si="0"/>
        <v>0</v>
      </c>
      <c r="F19" s="254">
        <f t="shared" si="0"/>
        <v>0</v>
      </c>
      <c r="G19" s="254">
        <f t="shared" si="0"/>
        <v>15</v>
      </c>
      <c r="H19" s="254">
        <f t="shared" si="0"/>
        <v>49</v>
      </c>
      <c r="I19" s="254">
        <f t="shared" si="0"/>
        <v>77</v>
      </c>
      <c r="J19" s="254">
        <f t="shared" si="0"/>
        <v>165</v>
      </c>
      <c r="K19" s="254">
        <f t="shared" si="0"/>
        <v>97</v>
      </c>
      <c r="L19" s="254">
        <f t="shared" si="0"/>
        <v>16</v>
      </c>
      <c r="M19" s="255">
        <f t="shared" si="0"/>
        <v>2</v>
      </c>
      <c r="N19" s="250"/>
    </row>
    <row r="20" spans="1:14">
      <c r="A20" s="256"/>
      <c r="B20" s="257" t="s">
        <v>3158</v>
      </c>
      <c r="C20" s="253" t="s">
        <v>3302</v>
      </c>
      <c r="D20" s="254">
        <f t="shared" si="1"/>
        <v>569</v>
      </c>
      <c r="E20" s="254">
        <f t="shared" si="0"/>
        <v>0</v>
      </c>
      <c r="F20" s="254">
        <f t="shared" si="0"/>
        <v>0</v>
      </c>
      <c r="G20" s="254">
        <f t="shared" si="0"/>
        <v>14</v>
      </c>
      <c r="H20" s="254">
        <f t="shared" si="0"/>
        <v>61</v>
      </c>
      <c r="I20" s="254">
        <f t="shared" si="0"/>
        <v>87</v>
      </c>
      <c r="J20" s="254">
        <f t="shared" si="0"/>
        <v>207</v>
      </c>
      <c r="K20" s="254">
        <f t="shared" si="0"/>
        <v>162</v>
      </c>
      <c r="L20" s="254">
        <f t="shared" si="0"/>
        <v>33</v>
      </c>
      <c r="M20" s="255">
        <f t="shared" si="0"/>
        <v>5</v>
      </c>
      <c r="N20" s="250"/>
    </row>
    <row r="21" spans="1:14">
      <c r="A21" s="256"/>
      <c r="B21" s="252" t="s">
        <v>3313</v>
      </c>
      <c r="C21" s="253" t="s">
        <v>3304</v>
      </c>
      <c r="D21" s="254">
        <f t="shared" si="1"/>
        <v>501</v>
      </c>
      <c r="E21" s="254">
        <f t="shared" si="0"/>
        <v>0</v>
      </c>
      <c r="F21" s="254">
        <f t="shared" si="0"/>
        <v>0</v>
      </c>
      <c r="G21" s="254">
        <f t="shared" si="0"/>
        <v>12</v>
      </c>
      <c r="H21" s="254">
        <f t="shared" si="0"/>
        <v>66</v>
      </c>
      <c r="I21" s="254">
        <f t="shared" si="0"/>
        <v>74</v>
      </c>
      <c r="J21" s="254">
        <f t="shared" si="0"/>
        <v>206</v>
      </c>
      <c r="K21" s="254">
        <f t="shared" si="0"/>
        <v>108</v>
      </c>
      <c r="L21" s="254">
        <f t="shared" si="0"/>
        <v>28</v>
      </c>
      <c r="M21" s="255">
        <f t="shared" si="0"/>
        <v>7</v>
      </c>
      <c r="N21" s="250"/>
    </row>
    <row r="22" spans="1:14">
      <c r="A22" s="256"/>
      <c r="B22" s="257" t="s">
        <v>3160</v>
      </c>
      <c r="C22" s="253" t="s">
        <v>3302</v>
      </c>
      <c r="D22" s="254">
        <f t="shared" si="1"/>
        <v>381</v>
      </c>
      <c r="E22" s="254">
        <f t="shared" si="0"/>
        <v>0</v>
      </c>
      <c r="F22" s="254">
        <f t="shared" si="0"/>
        <v>0</v>
      </c>
      <c r="G22" s="254">
        <f t="shared" si="0"/>
        <v>0</v>
      </c>
      <c r="H22" s="254">
        <f t="shared" si="0"/>
        <v>35</v>
      </c>
      <c r="I22" s="254">
        <f t="shared" si="0"/>
        <v>65</v>
      </c>
      <c r="J22" s="254">
        <f t="shared" si="0"/>
        <v>120</v>
      </c>
      <c r="K22" s="254">
        <f t="shared" si="0"/>
        <v>106</v>
      </c>
      <c r="L22" s="254">
        <f t="shared" si="0"/>
        <v>40</v>
      </c>
      <c r="M22" s="255">
        <f t="shared" si="0"/>
        <v>15</v>
      </c>
      <c r="N22" s="250"/>
    </row>
    <row r="23" spans="1:14">
      <c r="A23" s="256"/>
      <c r="B23" s="252" t="s">
        <v>3161</v>
      </c>
      <c r="C23" s="253" t="s">
        <v>3304</v>
      </c>
      <c r="D23" s="254">
        <f t="shared" si="1"/>
        <v>184</v>
      </c>
      <c r="E23" s="254">
        <f t="shared" si="0"/>
        <v>0</v>
      </c>
      <c r="F23" s="254">
        <f t="shared" si="0"/>
        <v>0</v>
      </c>
      <c r="G23" s="254">
        <f t="shared" si="0"/>
        <v>4</v>
      </c>
      <c r="H23" s="254">
        <f t="shared" si="0"/>
        <v>16</v>
      </c>
      <c r="I23" s="254">
        <f t="shared" si="0"/>
        <v>25</v>
      </c>
      <c r="J23" s="254">
        <f t="shared" si="0"/>
        <v>75</v>
      </c>
      <c r="K23" s="254">
        <f t="shared" si="0"/>
        <v>40</v>
      </c>
      <c r="L23" s="254">
        <f t="shared" si="0"/>
        <v>24</v>
      </c>
      <c r="M23" s="255">
        <f t="shared" si="0"/>
        <v>0</v>
      </c>
      <c r="N23" s="250"/>
    </row>
    <row r="24" spans="1:14">
      <c r="A24" s="256"/>
      <c r="B24" s="257" t="s">
        <v>3162</v>
      </c>
      <c r="C24" s="253" t="s">
        <v>3302</v>
      </c>
      <c r="D24" s="254">
        <f t="shared" si="1"/>
        <v>397</v>
      </c>
      <c r="E24" s="254">
        <f t="shared" ref="E24:M29" si="2">E46+E68+E90</f>
        <v>0</v>
      </c>
      <c r="F24" s="254">
        <f t="shared" si="2"/>
        <v>0</v>
      </c>
      <c r="G24" s="254">
        <f t="shared" si="2"/>
        <v>13</v>
      </c>
      <c r="H24" s="254">
        <f t="shared" si="2"/>
        <v>68</v>
      </c>
      <c r="I24" s="254">
        <f t="shared" si="2"/>
        <v>43</v>
      </c>
      <c r="J24" s="254">
        <f t="shared" si="2"/>
        <v>173</v>
      </c>
      <c r="K24" s="254">
        <f t="shared" si="2"/>
        <v>88</v>
      </c>
      <c r="L24" s="254">
        <f t="shared" si="2"/>
        <v>12</v>
      </c>
      <c r="M24" s="255">
        <f t="shared" si="2"/>
        <v>0</v>
      </c>
      <c r="N24" s="250"/>
    </row>
    <row r="25" spans="1:14">
      <c r="A25" s="256"/>
      <c r="B25" s="252" t="s">
        <v>3163</v>
      </c>
      <c r="C25" s="253" t="s">
        <v>3304</v>
      </c>
      <c r="D25" s="254">
        <f t="shared" si="1"/>
        <v>378</v>
      </c>
      <c r="E25" s="254">
        <f t="shared" si="2"/>
        <v>0</v>
      </c>
      <c r="F25" s="254">
        <f t="shared" si="2"/>
        <v>0</v>
      </c>
      <c r="G25" s="254">
        <f t="shared" si="2"/>
        <v>26</v>
      </c>
      <c r="H25" s="254">
        <f t="shared" si="2"/>
        <v>66</v>
      </c>
      <c r="I25" s="254">
        <f t="shared" si="2"/>
        <v>68</v>
      </c>
      <c r="J25" s="254">
        <f t="shared" si="2"/>
        <v>141</v>
      </c>
      <c r="K25" s="254">
        <f t="shared" si="2"/>
        <v>69</v>
      </c>
      <c r="L25" s="254">
        <f t="shared" si="2"/>
        <v>8</v>
      </c>
      <c r="M25" s="255">
        <f t="shared" si="2"/>
        <v>0</v>
      </c>
      <c r="N25" s="250"/>
    </row>
    <row r="26" spans="1:14">
      <c r="A26" s="256"/>
      <c r="B26" s="257" t="s">
        <v>3314</v>
      </c>
      <c r="C26" s="253" t="s">
        <v>3302</v>
      </c>
      <c r="D26" s="254">
        <f t="shared" si="1"/>
        <v>270</v>
      </c>
      <c r="E26" s="254">
        <f t="shared" si="2"/>
        <v>0</v>
      </c>
      <c r="F26" s="254">
        <f t="shared" si="2"/>
        <v>0</v>
      </c>
      <c r="G26" s="254">
        <f t="shared" si="2"/>
        <v>0</v>
      </c>
      <c r="H26" s="254">
        <f t="shared" si="2"/>
        <v>25</v>
      </c>
      <c r="I26" s="254">
        <f t="shared" si="2"/>
        <v>55</v>
      </c>
      <c r="J26" s="254">
        <f t="shared" si="2"/>
        <v>145</v>
      </c>
      <c r="K26" s="254">
        <f t="shared" si="2"/>
        <v>39</v>
      </c>
      <c r="L26" s="254">
        <f t="shared" si="2"/>
        <v>6</v>
      </c>
      <c r="M26" s="255">
        <f t="shared" si="2"/>
        <v>0</v>
      </c>
      <c r="N26" s="250"/>
    </row>
    <row r="27" spans="1:14">
      <c r="A27" s="256"/>
      <c r="B27" s="252" t="s">
        <v>3315</v>
      </c>
      <c r="C27" s="253" t="s">
        <v>3304</v>
      </c>
      <c r="D27" s="254">
        <f t="shared" si="1"/>
        <v>170</v>
      </c>
      <c r="E27" s="254">
        <f t="shared" si="2"/>
        <v>0</v>
      </c>
      <c r="F27" s="254">
        <f t="shared" si="2"/>
        <v>0</v>
      </c>
      <c r="G27" s="254">
        <f t="shared" si="2"/>
        <v>5</v>
      </c>
      <c r="H27" s="254">
        <f t="shared" si="2"/>
        <v>15</v>
      </c>
      <c r="I27" s="254">
        <f t="shared" si="2"/>
        <v>47</v>
      </c>
      <c r="J27" s="254">
        <f t="shared" si="2"/>
        <v>94</v>
      </c>
      <c r="K27" s="254">
        <f t="shared" si="2"/>
        <v>9</v>
      </c>
      <c r="L27" s="254">
        <f t="shared" si="2"/>
        <v>0</v>
      </c>
      <c r="M27" s="255">
        <f t="shared" si="2"/>
        <v>0</v>
      </c>
      <c r="N27" s="250"/>
    </row>
    <row r="28" spans="1:14">
      <c r="A28" s="256"/>
      <c r="B28" s="257" t="s">
        <v>3166</v>
      </c>
      <c r="C28" s="253" t="s">
        <v>3302</v>
      </c>
      <c r="D28" s="254">
        <f t="shared" si="1"/>
        <v>15</v>
      </c>
      <c r="E28" s="254">
        <f t="shared" si="2"/>
        <v>0</v>
      </c>
      <c r="F28" s="254">
        <f t="shared" si="2"/>
        <v>0</v>
      </c>
      <c r="G28" s="254">
        <f t="shared" si="2"/>
        <v>0</v>
      </c>
      <c r="H28" s="254">
        <f t="shared" si="2"/>
        <v>0</v>
      </c>
      <c r="I28" s="254">
        <f t="shared" si="2"/>
        <v>0</v>
      </c>
      <c r="J28" s="254">
        <f t="shared" si="2"/>
        <v>0</v>
      </c>
      <c r="K28" s="254">
        <f t="shared" si="2"/>
        <v>4</v>
      </c>
      <c r="L28" s="254">
        <f t="shared" si="2"/>
        <v>11</v>
      </c>
      <c r="M28" s="255">
        <f t="shared" si="2"/>
        <v>0</v>
      </c>
      <c r="N28" s="250"/>
    </row>
    <row r="29" spans="1:14" ht="17.25" thickBot="1">
      <c r="A29" s="258"/>
      <c r="B29" s="259" t="s">
        <v>3316</v>
      </c>
      <c r="C29" s="260" t="s">
        <v>3304</v>
      </c>
      <c r="D29" s="261">
        <f t="shared" si="1"/>
        <v>0</v>
      </c>
      <c r="E29" s="261">
        <f t="shared" si="2"/>
        <v>0</v>
      </c>
      <c r="F29" s="261">
        <f>F51+F73+F95</f>
        <v>0</v>
      </c>
      <c r="G29" s="261">
        <f>G51+G73+G95</f>
        <v>0</v>
      </c>
      <c r="H29" s="261">
        <f>H51+H73+H95</f>
        <v>0</v>
      </c>
      <c r="I29" s="261">
        <f>I51+I73+I95</f>
        <v>0</v>
      </c>
      <c r="J29" s="261">
        <f>J51+J73+J95</f>
        <v>0</v>
      </c>
      <c r="K29" s="261">
        <f t="shared" si="2"/>
        <v>0</v>
      </c>
      <c r="L29" s="261">
        <f t="shared" si="2"/>
        <v>0</v>
      </c>
      <c r="M29" s="262"/>
      <c r="N29" s="250"/>
    </row>
    <row r="30" spans="1:14">
      <c r="A30" s="263" t="s">
        <v>3317</v>
      </c>
      <c r="B30" s="239" t="s">
        <v>3318</v>
      </c>
      <c r="C30" s="264" t="s">
        <v>3302</v>
      </c>
      <c r="D30" s="265">
        <f>SUM(E30:M30)</f>
        <v>23553</v>
      </c>
      <c r="E30" s="266">
        <f>SUM(E32,E34,E36,E38,E40,E42,E44,E46,E48,E50)</f>
        <v>0</v>
      </c>
      <c r="F30" s="266">
        <f t="shared" ref="F30:M31" si="3">SUM(F32,F34,F36,F38,F40,F42,F44,F46,F48,F50)</f>
        <v>6</v>
      </c>
      <c r="G30" s="266">
        <f t="shared" si="3"/>
        <v>866</v>
      </c>
      <c r="H30" s="266">
        <f t="shared" si="3"/>
        <v>3184</v>
      </c>
      <c r="I30" s="266">
        <f t="shared" si="3"/>
        <v>6807</v>
      </c>
      <c r="J30" s="266">
        <f t="shared" si="3"/>
        <v>7922</v>
      </c>
      <c r="K30" s="266">
        <f t="shared" si="3"/>
        <v>3594</v>
      </c>
      <c r="L30" s="266">
        <f t="shared" si="3"/>
        <v>1037</v>
      </c>
      <c r="M30" s="267">
        <f t="shared" si="3"/>
        <v>137</v>
      </c>
      <c r="N30" s="250"/>
    </row>
    <row r="31" spans="1:14">
      <c r="A31" s="268" t="s">
        <v>3319</v>
      </c>
      <c r="B31" s="269" t="s">
        <v>3170</v>
      </c>
      <c r="C31" s="270" t="s">
        <v>3304</v>
      </c>
      <c r="D31" s="271">
        <f>SUM(E31:M31)</f>
        <v>11512</v>
      </c>
      <c r="E31" s="271">
        <f>SUM(E33,E35,E37,E39,E41,E43,E45,E47,E49,E51)</f>
        <v>0</v>
      </c>
      <c r="F31" s="271">
        <f t="shared" si="3"/>
        <v>3</v>
      </c>
      <c r="G31" s="271">
        <f t="shared" si="3"/>
        <v>413</v>
      </c>
      <c r="H31" s="271">
        <f t="shared" si="3"/>
        <v>1498</v>
      </c>
      <c r="I31" s="271">
        <f t="shared" si="3"/>
        <v>2390</v>
      </c>
      <c r="J31" s="271">
        <f t="shared" si="3"/>
        <v>4354</v>
      </c>
      <c r="K31" s="271">
        <f t="shared" si="3"/>
        <v>2134</v>
      </c>
      <c r="L31" s="271">
        <f t="shared" si="3"/>
        <v>679</v>
      </c>
      <c r="M31" s="272">
        <f t="shared" si="3"/>
        <v>41</v>
      </c>
      <c r="N31" s="250"/>
    </row>
    <row r="32" spans="1:14">
      <c r="A32" s="268" t="s">
        <v>3320</v>
      </c>
      <c r="B32" s="273" t="s">
        <v>2076</v>
      </c>
      <c r="C32" s="270" t="s">
        <v>3302</v>
      </c>
      <c r="D32" s="271">
        <f>SUM(E32:M32)</f>
        <v>15027</v>
      </c>
      <c r="E32" s="271">
        <v>0</v>
      </c>
      <c r="F32" s="271">
        <v>0</v>
      </c>
      <c r="G32" s="271">
        <v>624</v>
      </c>
      <c r="H32" s="271">
        <v>2343</v>
      </c>
      <c r="I32" s="271">
        <v>5505</v>
      </c>
      <c r="J32" s="271">
        <v>4646</v>
      </c>
      <c r="K32" s="271">
        <v>1455</v>
      </c>
      <c r="L32" s="271">
        <v>419</v>
      </c>
      <c r="M32" s="272">
        <v>35</v>
      </c>
      <c r="N32" s="250"/>
    </row>
    <row r="33" spans="1:14">
      <c r="A33" s="268"/>
      <c r="B33" s="269" t="s">
        <v>3305</v>
      </c>
      <c r="C33" s="270" t="s">
        <v>3304</v>
      </c>
      <c r="D33" s="271">
        <f t="shared" ref="D33:D51" si="4">SUM(E33:M33)</f>
        <v>5629</v>
      </c>
      <c r="E33" s="271">
        <v>0</v>
      </c>
      <c r="F33" s="271">
        <v>1</v>
      </c>
      <c r="G33" s="271">
        <v>202</v>
      </c>
      <c r="H33" s="271">
        <v>838</v>
      </c>
      <c r="I33" s="271">
        <v>1448</v>
      </c>
      <c r="J33" s="271">
        <v>1966</v>
      </c>
      <c r="K33" s="271">
        <v>828</v>
      </c>
      <c r="L33" s="271">
        <v>335</v>
      </c>
      <c r="M33" s="272">
        <v>11</v>
      </c>
      <c r="N33" s="250"/>
    </row>
    <row r="34" spans="1:14">
      <c r="A34" s="268"/>
      <c r="B34" s="273" t="s">
        <v>3306</v>
      </c>
      <c r="C34" s="270" t="s">
        <v>3302</v>
      </c>
      <c r="D34" s="271">
        <f t="shared" si="4"/>
        <v>2026</v>
      </c>
      <c r="E34" s="271">
        <v>0</v>
      </c>
      <c r="F34" s="271">
        <v>1</v>
      </c>
      <c r="G34" s="271">
        <v>38</v>
      </c>
      <c r="H34" s="271">
        <v>166</v>
      </c>
      <c r="I34" s="271">
        <v>287</v>
      </c>
      <c r="J34" s="271">
        <v>729</v>
      </c>
      <c r="K34" s="271">
        <v>608</v>
      </c>
      <c r="L34" s="271">
        <v>173</v>
      </c>
      <c r="M34" s="272">
        <v>24</v>
      </c>
      <c r="N34" s="250"/>
    </row>
    <row r="35" spans="1:14">
      <c r="A35" s="268"/>
      <c r="B35" s="269" t="s">
        <v>3307</v>
      </c>
      <c r="C35" s="270" t="s">
        <v>3304</v>
      </c>
      <c r="D35" s="271">
        <f t="shared" si="4"/>
        <v>1592</v>
      </c>
      <c r="E35" s="271">
        <v>0</v>
      </c>
      <c r="F35" s="271">
        <v>1</v>
      </c>
      <c r="G35" s="271">
        <v>68</v>
      </c>
      <c r="H35" s="271">
        <v>153</v>
      </c>
      <c r="I35" s="271">
        <v>234</v>
      </c>
      <c r="J35" s="271">
        <v>603</v>
      </c>
      <c r="K35" s="271">
        <v>407</v>
      </c>
      <c r="L35" s="271">
        <v>120</v>
      </c>
      <c r="M35" s="272">
        <v>6</v>
      </c>
      <c r="N35" s="250"/>
    </row>
    <row r="36" spans="1:14">
      <c r="A36" s="268"/>
      <c r="B36" s="273" t="s">
        <v>3308</v>
      </c>
      <c r="C36" s="270" t="s">
        <v>3302</v>
      </c>
      <c r="D36" s="271">
        <f t="shared" si="4"/>
        <v>2040</v>
      </c>
      <c r="E36" s="271">
        <v>0</v>
      </c>
      <c r="F36" s="271">
        <v>0</v>
      </c>
      <c r="G36" s="271">
        <v>72</v>
      </c>
      <c r="H36" s="271">
        <v>177</v>
      </c>
      <c r="I36" s="271">
        <v>262</v>
      </c>
      <c r="J36" s="271">
        <v>716</v>
      </c>
      <c r="K36" s="271">
        <v>602</v>
      </c>
      <c r="L36" s="271">
        <v>183</v>
      </c>
      <c r="M36" s="272">
        <v>28</v>
      </c>
      <c r="N36" s="250"/>
    </row>
    <row r="37" spans="1:14">
      <c r="A37" s="268"/>
      <c r="B37" s="269" t="s">
        <v>3309</v>
      </c>
      <c r="C37" s="270" t="s">
        <v>3304</v>
      </c>
      <c r="D37" s="271">
        <f t="shared" si="4"/>
        <v>1277</v>
      </c>
      <c r="E37" s="271">
        <v>0</v>
      </c>
      <c r="F37" s="271">
        <v>1</v>
      </c>
      <c r="G37" s="271">
        <v>33</v>
      </c>
      <c r="H37" s="271">
        <v>123</v>
      </c>
      <c r="I37" s="271">
        <v>163</v>
      </c>
      <c r="J37" s="271">
        <v>498</v>
      </c>
      <c r="K37" s="271">
        <v>354</v>
      </c>
      <c r="L37" s="271">
        <v>96</v>
      </c>
      <c r="M37" s="272">
        <v>9</v>
      </c>
      <c r="N37" s="250"/>
    </row>
    <row r="38" spans="1:14">
      <c r="A38" s="268"/>
      <c r="B38" s="273" t="s">
        <v>3310</v>
      </c>
      <c r="C38" s="270" t="s">
        <v>3302</v>
      </c>
      <c r="D38" s="271">
        <f t="shared" si="4"/>
        <v>2132</v>
      </c>
      <c r="E38" s="271">
        <v>0</v>
      </c>
      <c r="F38" s="271">
        <v>5</v>
      </c>
      <c r="G38" s="271">
        <v>83</v>
      </c>
      <c r="H38" s="271">
        <v>233</v>
      </c>
      <c r="I38" s="271">
        <v>364</v>
      </c>
      <c r="J38" s="271">
        <v>906</v>
      </c>
      <c r="K38" s="271">
        <v>400</v>
      </c>
      <c r="L38" s="271">
        <v>125</v>
      </c>
      <c r="M38" s="272">
        <v>16</v>
      </c>
      <c r="N38" s="250"/>
    </row>
    <row r="39" spans="1:14">
      <c r="A39" s="268"/>
      <c r="B39" s="269" t="s">
        <v>3311</v>
      </c>
      <c r="C39" s="270" t="s">
        <v>3304</v>
      </c>
      <c r="D39" s="271">
        <f t="shared" si="4"/>
        <v>1368</v>
      </c>
      <c r="E39" s="271">
        <v>0</v>
      </c>
      <c r="F39" s="271">
        <v>0</v>
      </c>
      <c r="G39" s="271">
        <v>48</v>
      </c>
      <c r="H39" s="271">
        <v>172</v>
      </c>
      <c r="I39" s="271">
        <v>257</v>
      </c>
      <c r="J39" s="271">
        <v>608</v>
      </c>
      <c r="K39" s="271">
        <v>223</v>
      </c>
      <c r="L39" s="271">
        <v>54</v>
      </c>
      <c r="M39" s="272">
        <v>6</v>
      </c>
      <c r="N39" s="250"/>
    </row>
    <row r="40" spans="1:14">
      <c r="A40" s="268"/>
      <c r="B40" s="273" t="s">
        <v>2080</v>
      </c>
      <c r="C40" s="270" t="s">
        <v>3302</v>
      </c>
      <c r="D40" s="271">
        <f t="shared" si="4"/>
        <v>696</v>
      </c>
      <c r="E40" s="271">
        <v>0</v>
      </c>
      <c r="F40" s="271">
        <v>0</v>
      </c>
      <c r="G40" s="271">
        <v>22</v>
      </c>
      <c r="H40" s="271">
        <v>76</v>
      </c>
      <c r="I40" s="271">
        <v>139</v>
      </c>
      <c r="J40" s="271">
        <v>280</v>
      </c>
      <c r="K40" s="271">
        <v>130</v>
      </c>
      <c r="L40" s="271">
        <v>35</v>
      </c>
      <c r="M40" s="272">
        <v>14</v>
      </c>
      <c r="N40" s="250"/>
    </row>
    <row r="41" spans="1:14">
      <c r="A41" s="268"/>
      <c r="B41" s="269" t="s">
        <v>3312</v>
      </c>
      <c r="C41" s="270" t="s">
        <v>3304</v>
      </c>
      <c r="D41" s="271">
        <f t="shared" si="4"/>
        <v>413</v>
      </c>
      <c r="E41" s="271">
        <v>0</v>
      </c>
      <c r="F41" s="271">
        <v>0</v>
      </c>
      <c r="G41" s="271">
        <v>15</v>
      </c>
      <c r="H41" s="271">
        <v>49</v>
      </c>
      <c r="I41" s="271">
        <v>74</v>
      </c>
      <c r="J41" s="271">
        <v>163</v>
      </c>
      <c r="K41" s="271">
        <v>96</v>
      </c>
      <c r="L41" s="271">
        <v>14</v>
      </c>
      <c r="M41" s="272">
        <v>2</v>
      </c>
      <c r="N41" s="250"/>
    </row>
    <row r="42" spans="1:14">
      <c r="A42" s="268"/>
      <c r="B42" s="273" t="s">
        <v>3158</v>
      </c>
      <c r="C42" s="270" t="s">
        <v>3302</v>
      </c>
      <c r="D42" s="271">
        <f t="shared" si="4"/>
        <v>569</v>
      </c>
      <c r="E42" s="271">
        <v>0</v>
      </c>
      <c r="F42" s="271">
        <v>0</v>
      </c>
      <c r="G42" s="271">
        <v>14</v>
      </c>
      <c r="H42" s="271">
        <v>61</v>
      </c>
      <c r="I42" s="271">
        <v>87</v>
      </c>
      <c r="J42" s="271">
        <v>207</v>
      </c>
      <c r="K42" s="271">
        <v>162</v>
      </c>
      <c r="L42" s="271">
        <v>33</v>
      </c>
      <c r="M42" s="272">
        <v>5</v>
      </c>
      <c r="N42" s="250"/>
    </row>
    <row r="43" spans="1:14">
      <c r="A43" s="268"/>
      <c r="B43" s="269" t="s">
        <v>3313</v>
      </c>
      <c r="C43" s="270" t="s">
        <v>3304</v>
      </c>
      <c r="D43" s="271">
        <f t="shared" si="4"/>
        <v>501</v>
      </c>
      <c r="E43" s="271">
        <v>0</v>
      </c>
      <c r="F43" s="271">
        <v>0</v>
      </c>
      <c r="G43" s="271">
        <v>12</v>
      </c>
      <c r="H43" s="271">
        <v>66</v>
      </c>
      <c r="I43" s="271">
        <v>74</v>
      </c>
      <c r="J43" s="271">
        <v>206</v>
      </c>
      <c r="K43" s="271">
        <v>108</v>
      </c>
      <c r="L43" s="271">
        <v>28</v>
      </c>
      <c r="M43" s="272">
        <v>7</v>
      </c>
      <c r="N43" s="250"/>
    </row>
    <row r="44" spans="1:14">
      <c r="A44" s="268"/>
      <c r="B44" s="273" t="s">
        <v>3160</v>
      </c>
      <c r="C44" s="270" t="s">
        <v>3302</v>
      </c>
      <c r="D44" s="271">
        <f t="shared" si="4"/>
        <v>381</v>
      </c>
      <c r="E44" s="271">
        <v>0</v>
      </c>
      <c r="F44" s="271">
        <v>0</v>
      </c>
      <c r="G44" s="271">
        <v>0</v>
      </c>
      <c r="H44" s="271">
        <v>35</v>
      </c>
      <c r="I44" s="271">
        <v>65</v>
      </c>
      <c r="J44" s="271">
        <v>120</v>
      </c>
      <c r="K44" s="271">
        <v>106</v>
      </c>
      <c r="L44" s="271">
        <v>40</v>
      </c>
      <c r="M44" s="272">
        <v>15</v>
      </c>
      <c r="N44" s="250"/>
    </row>
    <row r="45" spans="1:14">
      <c r="A45" s="268"/>
      <c r="B45" s="269" t="s">
        <v>3161</v>
      </c>
      <c r="C45" s="270" t="s">
        <v>3304</v>
      </c>
      <c r="D45" s="271">
        <f t="shared" si="4"/>
        <v>184</v>
      </c>
      <c r="E45" s="271">
        <v>0</v>
      </c>
      <c r="F45" s="271">
        <v>0</v>
      </c>
      <c r="G45" s="271">
        <v>4</v>
      </c>
      <c r="H45" s="271">
        <v>16</v>
      </c>
      <c r="I45" s="271">
        <v>25</v>
      </c>
      <c r="J45" s="271">
        <v>75</v>
      </c>
      <c r="K45" s="271">
        <v>40</v>
      </c>
      <c r="L45" s="271">
        <v>24</v>
      </c>
      <c r="M45" s="272">
        <v>0</v>
      </c>
      <c r="N45" s="250"/>
    </row>
    <row r="46" spans="1:14">
      <c r="A46" s="268"/>
      <c r="B46" s="273" t="s">
        <v>3162</v>
      </c>
      <c r="C46" s="270" t="s">
        <v>3302</v>
      </c>
      <c r="D46" s="271">
        <f t="shared" si="4"/>
        <v>397</v>
      </c>
      <c r="E46" s="271">
        <v>0</v>
      </c>
      <c r="F46" s="271">
        <v>0</v>
      </c>
      <c r="G46" s="271">
        <v>13</v>
      </c>
      <c r="H46" s="271">
        <v>68</v>
      </c>
      <c r="I46" s="271">
        <v>43</v>
      </c>
      <c r="J46" s="271">
        <v>173</v>
      </c>
      <c r="K46" s="271">
        <v>88</v>
      </c>
      <c r="L46" s="271">
        <v>12</v>
      </c>
      <c r="M46" s="272">
        <v>0</v>
      </c>
      <c r="N46" s="250"/>
    </row>
    <row r="47" spans="1:14">
      <c r="A47" s="268"/>
      <c r="B47" s="269" t="s">
        <v>3163</v>
      </c>
      <c r="C47" s="270" t="s">
        <v>3304</v>
      </c>
      <c r="D47" s="271">
        <f t="shared" si="4"/>
        <v>378</v>
      </c>
      <c r="E47" s="271">
        <v>0</v>
      </c>
      <c r="F47" s="271">
        <v>0</v>
      </c>
      <c r="G47" s="271">
        <v>26</v>
      </c>
      <c r="H47" s="271">
        <v>66</v>
      </c>
      <c r="I47" s="271">
        <v>68</v>
      </c>
      <c r="J47" s="271">
        <v>141</v>
      </c>
      <c r="K47" s="271">
        <v>69</v>
      </c>
      <c r="L47" s="271">
        <v>8</v>
      </c>
      <c r="M47" s="272">
        <v>0</v>
      </c>
      <c r="N47" s="250"/>
    </row>
    <row r="48" spans="1:14">
      <c r="A48" s="268"/>
      <c r="B48" s="273" t="s">
        <v>3314</v>
      </c>
      <c r="C48" s="270" t="s">
        <v>3302</v>
      </c>
      <c r="D48" s="271">
        <f t="shared" si="4"/>
        <v>270</v>
      </c>
      <c r="E48" s="271">
        <v>0</v>
      </c>
      <c r="F48" s="271">
        <v>0</v>
      </c>
      <c r="G48" s="271">
        <v>0</v>
      </c>
      <c r="H48" s="271">
        <v>25</v>
      </c>
      <c r="I48" s="271">
        <v>55</v>
      </c>
      <c r="J48" s="271">
        <v>145</v>
      </c>
      <c r="K48" s="271">
        <v>39</v>
      </c>
      <c r="L48" s="271">
        <v>6</v>
      </c>
      <c r="M48" s="272">
        <v>0</v>
      </c>
      <c r="N48" s="250"/>
    </row>
    <row r="49" spans="1:14">
      <c r="A49" s="268"/>
      <c r="B49" s="269" t="s">
        <v>3315</v>
      </c>
      <c r="C49" s="270" t="s">
        <v>3304</v>
      </c>
      <c r="D49" s="271">
        <f t="shared" si="4"/>
        <v>170</v>
      </c>
      <c r="E49" s="271">
        <v>0</v>
      </c>
      <c r="F49" s="271">
        <v>0</v>
      </c>
      <c r="G49" s="271">
        <v>5</v>
      </c>
      <c r="H49" s="271">
        <v>15</v>
      </c>
      <c r="I49" s="271">
        <v>47</v>
      </c>
      <c r="J49" s="271">
        <v>94</v>
      </c>
      <c r="K49" s="271">
        <v>9</v>
      </c>
      <c r="L49" s="271">
        <v>0</v>
      </c>
      <c r="M49" s="272">
        <v>0</v>
      </c>
      <c r="N49" s="250"/>
    </row>
    <row r="50" spans="1:14">
      <c r="A50" s="268"/>
      <c r="B50" s="273" t="s">
        <v>3166</v>
      </c>
      <c r="C50" s="270" t="s">
        <v>3302</v>
      </c>
      <c r="D50" s="271">
        <f t="shared" si="4"/>
        <v>15</v>
      </c>
      <c r="E50" s="271">
        <v>0</v>
      </c>
      <c r="F50" s="271">
        <v>0</v>
      </c>
      <c r="G50" s="271">
        <v>0</v>
      </c>
      <c r="H50" s="271">
        <v>0</v>
      </c>
      <c r="I50" s="271">
        <v>0</v>
      </c>
      <c r="J50" s="271">
        <v>0</v>
      </c>
      <c r="K50" s="271">
        <v>4</v>
      </c>
      <c r="L50" s="271">
        <v>11</v>
      </c>
      <c r="M50" s="272">
        <v>0</v>
      </c>
      <c r="N50" s="250"/>
    </row>
    <row r="51" spans="1:14" ht="17.25" thickBot="1">
      <c r="A51" s="274"/>
      <c r="B51" s="243" t="s">
        <v>3316</v>
      </c>
      <c r="C51" s="275" t="s">
        <v>3304</v>
      </c>
      <c r="D51" s="276">
        <f t="shared" si="4"/>
        <v>0</v>
      </c>
      <c r="E51" s="277">
        <v>0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78">
        <v>0</v>
      </c>
      <c r="N51" s="250"/>
    </row>
    <row r="52" spans="1:14">
      <c r="A52" s="245" t="s">
        <v>3171</v>
      </c>
      <c r="B52" s="246" t="s">
        <v>3318</v>
      </c>
      <c r="C52" s="247" t="s">
        <v>3302</v>
      </c>
      <c r="D52" s="279">
        <f>SUM(E52:M52)</f>
        <v>40</v>
      </c>
      <c r="E52" s="248">
        <f>SUM(E54,E56,E58,E60,E62,E64,E66,E68,E70,E72)</f>
        <v>0</v>
      </c>
      <c r="F52" s="248">
        <f t="shared" ref="F52:M53" si="5">SUM(F54,F56,F58,F60,F62,F64,F66,F68,F70,F72)</f>
        <v>0</v>
      </c>
      <c r="G52" s="248">
        <f t="shared" si="5"/>
        <v>0</v>
      </c>
      <c r="H52" s="248">
        <f t="shared" si="5"/>
        <v>0</v>
      </c>
      <c r="I52" s="248">
        <f t="shared" si="5"/>
        <v>2</v>
      </c>
      <c r="J52" s="248">
        <f t="shared" si="5"/>
        <v>15</v>
      </c>
      <c r="K52" s="248">
        <f t="shared" si="5"/>
        <v>11</v>
      </c>
      <c r="L52" s="248">
        <f t="shared" si="5"/>
        <v>5</v>
      </c>
      <c r="M52" s="249">
        <f>SUM(M54,M56,M58,M60,M62,M64,M66,M68,M70,M72)</f>
        <v>7</v>
      </c>
      <c r="N52" s="236"/>
    </row>
    <row r="53" spans="1:14">
      <c r="A53" s="256" t="s">
        <v>3321</v>
      </c>
      <c r="B53" s="252" t="s">
        <v>3170</v>
      </c>
      <c r="C53" s="253" t="s">
        <v>3304</v>
      </c>
      <c r="D53" s="254">
        <f>SUM(E53:M53)</f>
        <v>57</v>
      </c>
      <c r="E53" s="254">
        <f>SUM(E55,E57,E59,E61,E63,E65,E67,E69,E71,E73)</f>
        <v>0</v>
      </c>
      <c r="F53" s="254">
        <f t="shared" si="5"/>
        <v>0</v>
      </c>
      <c r="G53" s="254">
        <f t="shared" si="5"/>
        <v>0</v>
      </c>
      <c r="H53" s="254">
        <f t="shared" si="5"/>
        <v>1</v>
      </c>
      <c r="I53" s="254">
        <f t="shared" si="5"/>
        <v>11</v>
      </c>
      <c r="J53" s="254">
        <f t="shared" si="5"/>
        <v>19</v>
      </c>
      <c r="K53" s="254">
        <f t="shared" si="5"/>
        <v>15</v>
      </c>
      <c r="L53" s="254">
        <f t="shared" si="5"/>
        <v>7</v>
      </c>
      <c r="M53" s="255">
        <f t="shared" si="5"/>
        <v>4</v>
      </c>
      <c r="N53" s="236"/>
    </row>
    <row r="54" spans="1:14">
      <c r="A54" s="256" t="s">
        <v>3322</v>
      </c>
      <c r="B54" s="257" t="s">
        <v>2076</v>
      </c>
      <c r="C54" s="253" t="s">
        <v>3302</v>
      </c>
      <c r="D54" s="254">
        <f>SUM(E54:M54)</f>
        <v>13</v>
      </c>
      <c r="E54" s="280">
        <v>0</v>
      </c>
      <c r="F54" s="280">
        <v>0</v>
      </c>
      <c r="G54" s="280">
        <v>0</v>
      </c>
      <c r="H54" s="280">
        <v>0</v>
      </c>
      <c r="I54" s="280">
        <v>1</v>
      </c>
      <c r="J54" s="280">
        <v>4</v>
      </c>
      <c r="K54" s="281">
        <v>5</v>
      </c>
      <c r="L54" s="281">
        <v>1</v>
      </c>
      <c r="M54" s="282">
        <v>2</v>
      </c>
      <c r="N54" s="236"/>
    </row>
    <row r="55" spans="1:14">
      <c r="A55" s="256"/>
      <c r="B55" s="252" t="s">
        <v>3305</v>
      </c>
      <c r="C55" s="253" t="s">
        <v>3304</v>
      </c>
      <c r="D55" s="254">
        <f t="shared" ref="D55:D95" si="6">SUM(E55:M55)</f>
        <v>30</v>
      </c>
      <c r="E55" s="280">
        <v>0</v>
      </c>
      <c r="F55" s="280">
        <v>0</v>
      </c>
      <c r="G55" s="280">
        <v>0</v>
      </c>
      <c r="H55" s="280">
        <v>1</v>
      </c>
      <c r="I55" s="280">
        <v>4</v>
      </c>
      <c r="J55" s="280">
        <v>7</v>
      </c>
      <c r="K55" s="281">
        <v>13</v>
      </c>
      <c r="L55" s="281">
        <v>5</v>
      </c>
      <c r="M55" s="282">
        <v>0</v>
      </c>
      <c r="N55" s="236"/>
    </row>
    <row r="56" spans="1:14">
      <c r="A56" s="256"/>
      <c r="B56" s="257" t="s">
        <v>3306</v>
      </c>
      <c r="C56" s="253" t="s">
        <v>3302</v>
      </c>
      <c r="D56" s="254">
        <f>SUM(E56:M56)</f>
        <v>23</v>
      </c>
      <c r="E56" s="280">
        <v>0</v>
      </c>
      <c r="F56" s="280">
        <v>0</v>
      </c>
      <c r="G56" s="280">
        <v>0</v>
      </c>
      <c r="H56" s="280">
        <v>0</v>
      </c>
      <c r="I56" s="280">
        <v>1</v>
      </c>
      <c r="J56" s="280">
        <v>9</v>
      </c>
      <c r="K56" s="281">
        <v>4</v>
      </c>
      <c r="L56" s="281">
        <v>4</v>
      </c>
      <c r="M56" s="282">
        <v>5</v>
      </c>
      <c r="N56" s="236"/>
    </row>
    <row r="57" spans="1:14">
      <c r="A57" s="256"/>
      <c r="B57" s="252" t="s">
        <v>3307</v>
      </c>
      <c r="C57" s="253" t="s">
        <v>3304</v>
      </c>
      <c r="D57" s="254">
        <f t="shared" si="6"/>
        <v>21</v>
      </c>
      <c r="E57" s="280">
        <v>0</v>
      </c>
      <c r="F57" s="280">
        <v>0</v>
      </c>
      <c r="G57" s="280">
        <v>0</v>
      </c>
      <c r="H57" s="280">
        <v>0</v>
      </c>
      <c r="I57" s="280">
        <v>6</v>
      </c>
      <c r="J57" s="280">
        <v>9</v>
      </c>
      <c r="K57" s="281">
        <v>1</v>
      </c>
      <c r="L57" s="281">
        <v>1</v>
      </c>
      <c r="M57" s="282">
        <v>4</v>
      </c>
      <c r="N57" s="236"/>
    </row>
    <row r="58" spans="1:14">
      <c r="A58" s="256"/>
      <c r="B58" s="257" t="s">
        <v>3308</v>
      </c>
      <c r="C58" s="253" t="s">
        <v>3302</v>
      </c>
      <c r="D58" s="254">
        <f>SUM(E58:M58)</f>
        <v>4</v>
      </c>
      <c r="E58" s="280">
        <v>0</v>
      </c>
      <c r="F58" s="280">
        <v>0</v>
      </c>
      <c r="G58" s="280">
        <v>0</v>
      </c>
      <c r="H58" s="280">
        <v>0</v>
      </c>
      <c r="I58" s="280">
        <v>0</v>
      </c>
      <c r="J58" s="280">
        <v>2</v>
      </c>
      <c r="K58" s="281">
        <v>2</v>
      </c>
      <c r="L58" s="281">
        <v>0</v>
      </c>
      <c r="M58" s="282">
        <v>0</v>
      </c>
      <c r="N58" s="236"/>
    </row>
    <row r="59" spans="1:14">
      <c r="A59" s="256"/>
      <c r="B59" s="252" t="s">
        <v>3309</v>
      </c>
      <c r="C59" s="253" t="s">
        <v>3304</v>
      </c>
      <c r="D59" s="254">
        <f t="shared" si="6"/>
        <v>6</v>
      </c>
      <c r="E59" s="280">
        <v>0</v>
      </c>
      <c r="F59" s="280">
        <v>0</v>
      </c>
      <c r="G59" s="280">
        <v>0</v>
      </c>
      <c r="H59" s="280">
        <v>0</v>
      </c>
      <c r="I59" s="280">
        <v>1</v>
      </c>
      <c r="J59" s="280">
        <v>3</v>
      </c>
      <c r="K59" s="281">
        <v>1</v>
      </c>
      <c r="L59" s="281">
        <v>1</v>
      </c>
      <c r="M59" s="282">
        <v>0</v>
      </c>
      <c r="N59" s="236"/>
    </row>
    <row r="60" spans="1:14">
      <c r="A60" s="256"/>
      <c r="B60" s="257" t="s">
        <v>3310</v>
      </c>
      <c r="C60" s="253" t="s">
        <v>3302</v>
      </c>
      <c r="D60" s="254">
        <f>SUM(E60:M60)</f>
        <v>0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1">
        <v>0</v>
      </c>
      <c r="L60" s="281">
        <v>0</v>
      </c>
      <c r="M60" s="282">
        <v>0</v>
      </c>
      <c r="N60" s="236"/>
    </row>
    <row r="61" spans="1:14">
      <c r="A61" s="256"/>
      <c r="B61" s="252" t="s">
        <v>3311</v>
      </c>
      <c r="C61" s="253" t="s">
        <v>3304</v>
      </c>
      <c r="D61" s="254">
        <f t="shared" si="6"/>
        <v>0</v>
      </c>
      <c r="E61" s="280">
        <v>0</v>
      </c>
      <c r="F61" s="280">
        <v>0</v>
      </c>
      <c r="G61" s="280">
        <v>0</v>
      </c>
      <c r="H61" s="280">
        <v>0</v>
      </c>
      <c r="I61" s="280">
        <v>0</v>
      </c>
      <c r="J61" s="280">
        <v>0</v>
      </c>
      <c r="K61" s="281">
        <v>0</v>
      </c>
      <c r="L61" s="281">
        <v>0</v>
      </c>
      <c r="M61" s="282">
        <v>0</v>
      </c>
      <c r="N61" s="236"/>
    </row>
    <row r="62" spans="1:14">
      <c r="A62" s="256"/>
      <c r="B62" s="257" t="s">
        <v>2080</v>
      </c>
      <c r="C62" s="253" t="s">
        <v>3302</v>
      </c>
      <c r="D62" s="254">
        <f>SUM(E62:M62)</f>
        <v>0</v>
      </c>
      <c r="E62" s="281">
        <v>0</v>
      </c>
      <c r="F62" s="281">
        <v>0</v>
      </c>
      <c r="G62" s="281">
        <v>0</v>
      </c>
      <c r="H62" s="281">
        <v>0</v>
      </c>
      <c r="I62" s="281">
        <v>0</v>
      </c>
      <c r="J62" s="281">
        <v>0</v>
      </c>
      <c r="K62" s="281">
        <v>0</v>
      </c>
      <c r="L62" s="281">
        <v>0</v>
      </c>
      <c r="M62" s="282">
        <v>0</v>
      </c>
      <c r="N62" s="236"/>
    </row>
    <row r="63" spans="1:14">
      <c r="A63" s="256"/>
      <c r="B63" s="252" t="s">
        <v>3312</v>
      </c>
      <c r="C63" s="253" t="s">
        <v>3304</v>
      </c>
      <c r="D63" s="254">
        <f t="shared" si="6"/>
        <v>0</v>
      </c>
      <c r="E63" s="281">
        <v>0</v>
      </c>
      <c r="F63" s="281">
        <v>0</v>
      </c>
      <c r="G63" s="281">
        <v>0</v>
      </c>
      <c r="H63" s="281">
        <v>0</v>
      </c>
      <c r="I63" s="281">
        <v>0</v>
      </c>
      <c r="J63" s="281">
        <v>0</v>
      </c>
      <c r="K63" s="281">
        <v>0</v>
      </c>
      <c r="L63" s="281">
        <v>0</v>
      </c>
      <c r="M63" s="282">
        <v>0</v>
      </c>
      <c r="N63" s="236"/>
    </row>
    <row r="64" spans="1:14">
      <c r="A64" s="256"/>
      <c r="B64" s="257" t="s">
        <v>3158</v>
      </c>
      <c r="C64" s="253" t="s">
        <v>3302</v>
      </c>
      <c r="D64" s="254">
        <f>SUM(E64:M64)</f>
        <v>0</v>
      </c>
      <c r="E64" s="280">
        <v>0</v>
      </c>
      <c r="F64" s="280">
        <v>0</v>
      </c>
      <c r="G64" s="280">
        <v>0</v>
      </c>
      <c r="H64" s="280">
        <v>0</v>
      </c>
      <c r="I64" s="280">
        <v>0</v>
      </c>
      <c r="J64" s="280">
        <v>0</v>
      </c>
      <c r="K64" s="281">
        <v>0</v>
      </c>
      <c r="L64" s="281">
        <v>0</v>
      </c>
      <c r="M64" s="282">
        <v>0</v>
      </c>
      <c r="N64" s="236"/>
    </row>
    <row r="65" spans="1:14">
      <c r="A65" s="256"/>
      <c r="B65" s="252" t="s">
        <v>3313</v>
      </c>
      <c r="C65" s="253" t="s">
        <v>3304</v>
      </c>
      <c r="D65" s="254">
        <f t="shared" si="6"/>
        <v>0</v>
      </c>
      <c r="E65" s="280">
        <v>0</v>
      </c>
      <c r="F65" s="280">
        <v>0</v>
      </c>
      <c r="G65" s="280">
        <v>0</v>
      </c>
      <c r="H65" s="280">
        <v>0</v>
      </c>
      <c r="I65" s="280">
        <v>0</v>
      </c>
      <c r="J65" s="280">
        <v>0</v>
      </c>
      <c r="K65" s="281">
        <v>0</v>
      </c>
      <c r="L65" s="281">
        <v>0</v>
      </c>
      <c r="M65" s="282">
        <v>0</v>
      </c>
      <c r="N65" s="236"/>
    </row>
    <row r="66" spans="1:14">
      <c r="A66" s="256"/>
      <c r="B66" s="257" t="s">
        <v>3160</v>
      </c>
      <c r="C66" s="253" t="s">
        <v>3302</v>
      </c>
      <c r="D66" s="254">
        <f>SUM(E66:M66)</f>
        <v>0</v>
      </c>
      <c r="E66" s="281">
        <v>0</v>
      </c>
      <c r="F66" s="281">
        <v>0</v>
      </c>
      <c r="G66" s="281">
        <v>0</v>
      </c>
      <c r="H66" s="281">
        <v>0</v>
      </c>
      <c r="I66" s="281">
        <v>0</v>
      </c>
      <c r="J66" s="281">
        <v>0</v>
      </c>
      <c r="K66" s="281">
        <v>0</v>
      </c>
      <c r="L66" s="281">
        <v>0</v>
      </c>
      <c r="M66" s="282">
        <v>0</v>
      </c>
      <c r="N66" s="236"/>
    </row>
    <row r="67" spans="1:14">
      <c r="A67" s="256"/>
      <c r="B67" s="252" t="s">
        <v>3161</v>
      </c>
      <c r="C67" s="253" t="s">
        <v>3304</v>
      </c>
      <c r="D67" s="254">
        <f t="shared" si="6"/>
        <v>0</v>
      </c>
      <c r="E67" s="281">
        <v>0</v>
      </c>
      <c r="F67" s="281">
        <v>0</v>
      </c>
      <c r="G67" s="281">
        <v>0</v>
      </c>
      <c r="H67" s="281">
        <v>0</v>
      </c>
      <c r="I67" s="281">
        <v>0</v>
      </c>
      <c r="J67" s="281">
        <v>0</v>
      </c>
      <c r="K67" s="281">
        <v>0</v>
      </c>
      <c r="L67" s="281">
        <v>0</v>
      </c>
      <c r="M67" s="282">
        <v>0</v>
      </c>
      <c r="N67" s="236"/>
    </row>
    <row r="68" spans="1:14">
      <c r="A68" s="256"/>
      <c r="B68" s="257" t="s">
        <v>3162</v>
      </c>
      <c r="C68" s="253" t="s">
        <v>3302</v>
      </c>
      <c r="D68" s="254">
        <f>SUM(E68:M68)</f>
        <v>0</v>
      </c>
      <c r="E68" s="280">
        <v>0</v>
      </c>
      <c r="F68" s="280">
        <v>0</v>
      </c>
      <c r="G68" s="280">
        <v>0</v>
      </c>
      <c r="H68" s="280">
        <v>0</v>
      </c>
      <c r="I68" s="280">
        <v>0</v>
      </c>
      <c r="J68" s="280">
        <v>0</v>
      </c>
      <c r="K68" s="281">
        <v>0</v>
      </c>
      <c r="L68" s="281">
        <v>0</v>
      </c>
      <c r="M68" s="282">
        <v>0</v>
      </c>
      <c r="N68" s="236"/>
    </row>
    <row r="69" spans="1:14">
      <c r="A69" s="256"/>
      <c r="B69" s="252" t="s">
        <v>3163</v>
      </c>
      <c r="C69" s="253" t="s">
        <v>3304</v>
      </c>
      <c r="D69" s="254">
        <f t="shared" si="6"/>
        <v>0</v>
      </c>
      <c r="E69" s="280">
        <v>0</v>
      </c>
      <c r="F69" s="280">
        <v>0</v>
      </c>
      <c r="G69" s="280">
        <v>0</v>
      </c>
      <c r="H69" s="280">
        <v>0</v>
      </c>
      <c r="I69" s="280">
        <v>0</v>
      </c>
      <c r="J69" s="280">
        <v>0</v>
      </c>
      <c r="K69" s="281">
        <v>0</v>
      </c>
      <c r="L69" s="281">
        <v>0</v>
      </c>
      <c r="M69" s="282">
        <v>0</v>
      </c>
      <c r="N69" s="236"/>
    </row>
    <row r="70" spans="1:14">
      <c r="A70" s="256"/>
      <c r="B70" s="257" t="s">
        <v>3314</v>
      </c>
      <c r="C70" s="253" t="s">
        <v>3302</v>
      </c>
      <c r="D70" s="254">
        <f>SUM(E70:M70)</f>
        <v>0</v>
      </c>
      <c r="E70" s="281">
        <v>0</v>
      </c>
      <c r="F70" s="281">
        <v>0</v>
      </c>
      <c r="G70" s="281">
        <v>0</v>
      </c>
      <c r="H70" s="281">
        <v>0</v>
      </c>
      <c r="I70" s="281">
        <v>0</v>
      </c>
      <c r="J70" s="281">
        <v>0</v>
      </c>
      <c r="K70" s="281">
        <v>0</v>
      </c>
      <c r="L70" s="281">
        <v>0</v>
      </c>
      <c r="M70" s="282">
        <v>0</v>
      </c>
      <c r="N70" s="236"/>
    </row>
    <row r="71" spans="1:14">
      <c r="A71" s="256"/>
      <c r="B71" s="252" t="s">
        <v>3315</v>
      </c>
      <c r="C71" s="253" t="s">
        <v>3304</v>
      </c>
      <c r="D71" s="254">
        <f t="shared" si="6"/>
        <v>0</v>
      </c>
      <c r="E71" s="281">
        <v>0</v>
      </c>
      <c r="F71" s="281">
        <v>0</v>
      </c>
      <c r="G71" s="281">
        <v>0</v>
      </c>
      <c r="H71" s="281">
        <v>0</v>
      </c>
      <c r="I71" s="281">
        <v>0</v>
      </c>
      <c r="J71" s="281">
        <v>0</v>
      </c>
      <c r="K71" s="281">
        <v>0</v>
      </c>
      <c r="L71" s="281">
        <v>0</v>
      </c>
      <c r="M71" s="282">
        <v>0</v>
      </c>
      <c r="N71" s="236"/>
    </row>
    <row r="72" spans="1:14">
      <c r="A72" s="256"/>
      <c r="B72" s="257" t="s">
        <v>3166</v>
      </c>
      <c r="C72" s="253" t="s">
        <v>3302</v>
      </c>
      <c r="D72" s="254">
        <f>SUM(E72:M72)</f>
        <v>0</v>
      </c>
      <c r="E72" s="281">
        <v>0</v>
      </c>
      <c r="F72" s="281">
        <v>0</v>
      </c>
      <c r="G72" s="281">
        <v>0</v>
      </c>
      <c r="H72" s="281">
        <v>0</v>
      </c>
      <c r="I72" s="281">
        <v>0</v>
      </c>
      <c r="J72" s="281">
        <v>0</v>
      </c>
      <c r="K72" s="281">
        <v>0</v>
      </c>
      <c r="L72" s="281">
        <v>0</v>
      </c>
      <c r="M72" s="282">
        <v>0</v>
      </c>
      <c r="N72" s="236"/>
    </row>
    <row r="73" spans="1:14" ht="17.25" thickBot="1">
      <c r="A73" s="258"/>
      <c r="B73" s="259" t="s">
        <v>3316</v>
      </c>
      <c r="C73" s="260" t="s">
        <v>3304</v>
      </c>
      <c r="D73" s="261">
        <f t="shared" si="6"/>
        <v>0</v>
      </c>
      <c r="E73" s="283">
        <v>0</v>
      </c>
      <c r="F73" s="283">
        <v>0</v>
      </c>
      <c r="G73" s="283">
        <v>0</v>
      </c>
      <c r="H73" s="283">
        <v>0</v>
      </c>
      <c r="I73" s="283">
        <v>0</v>
      </c>
      <c r="J73" s="283">
        <v>0</v>
      </c>
      <c r="K73" s="283">
        <v>0</v>
      </c>
      <c r="L73" s="283">
        <v>0</v>
      </c>
      <c r="M73" s="284">
        <v>0</v>
      </c>
      <c r="N73" s="236"/>
    </row>
    <row r="74" spans="1:14">
      <c r="A74" s="263" t="s">
        <v>3323</v>
      </c>
      <c r="B74" s="239" t="s">
        <v>3318</v>
      </c>
      <c r="C74" s="264" t="s">
        <v>3302</v>
      </c>
      <c r="D74" s="285">
        <f t="shared" si="6"/>
        <v>233</v>
      </c>
      <c r="E74" s="286">
        <f>SUM(E76,E78,E80,E82,E84,E86,E88,E90,E92,E94)</f>
        <v>0</v>
      </c>
      <c r="F74" s="286">
        <f t="shared" ref="F74:M75" si="7">SUM(F76,F78,F80,F82,F84,F86,F88,F90,F92,F94)</f>
        <v>0</v>
      </c>
      <c r="G74" s="286">
        <f t="shared" si="7"/>
        <v>2</v>
      </c>
      <c r="H74" s="286">
        <f t="shared" si="7"/>
        <v>18</v>
      </c>
      <c r="I74" s="286">
        <f t="shared" si="7"/>
        <v>37</v>
      </c>
      <c r="J74" s="286">
        <f t="shared" si="7"/>
        <v>75</v>
      </c>
      <c r="K74" s="286">
        <f t="shared" si="7"/>
        <v>69</v>
      </c>
      <c r="L74" s="286">
        <f t="shared" si="7"/>
        <v>21</v>
      </c>
      <c r="M74" s="287">
        <f t="shared" si="7"/>
        <v>11</v>
      </c>
      <c r="N74" s="236"/>
    </row>
    <row r="75" spans="1:14">
      <c r="A75" s="268" t="s">
        <v>3324</v>
      </c>
      <c r="B75" s="269" t="s">
        <v>3170</v>
      </c>
      <c r="C75" s="270" t="s">
        <v>3304</v>
      </c>
      <c r="D75" s="288">
        <f t="shared" si="6"/>
        <v>179</v>
      </c>
      <c r="E75" s="288">
        <f>SUM(E77,E79,E81,E83,E85,E87,E89,E91,E93,E95)</f>
        <v>0</v>
      </c>
      <c r="F75" s="288">
        <f t="shared" si="7"/>
        <v>0</v>
      </c>
      <c r="G75" s="288">
        <f t="shared" si="7"/>
        <v>5</v>
      </c>
      <c r="H75" s="288">
        <f t="shared" si="7"/>
        <v>15</v>
      </c>
      <c r="I75" s="288">
        <f t="shared" si="7"/>
        <v>38</v>
      </c>
      <c r="J75" s="288">
        <f t="shared" si="7"/>
        <v>49</v>
      </c>
      <c r="K75" s="288">
        <f t="shared" si="7"/>
        <v>47</v>
      </c>
      <c r="L75" s="288">
        <f t="shared" si="7"/>
        <v>19</v>
      </c>
      <c r="M75" s="289">
        <f t="shared" si="7"/>
        <v>6</v>
      </c>
      <c r="N75" s="236"/>
    </row>
    <row r="76" spans="1:14">
      <c r="A76" s="268"/>
      <c r="B76" s="273" t="s">
        <v>2076</v>
      </c>
      <c r="C76" s="270" t="s">
        <v>3302</v>
      </c>
      <c r="D76" s="288">
        <f t="shared" si="6"/>
        <v>92</v>
      </c>
      <c r="E76" s="290">
        <v>0</v>
      </c>
      <c r="F76" s="290">
        <v>0</v>
      </c>
      <c r="G76" s="290">
        <v>0</v>
      </c>
      <c r="H76" s="290">
        <v>9</v>
      </c>
      <c r="I76" s="290">
        <v>16</v>
      </c>
      <c r="J76" s="290">
        <v>28</v>
      </c>
      <c r="K76" s="290">
        <v>22</v>
      </c>
      <c r="L76" s="290">
        <v>11</v>
      </c>
      <c r="M76" s="291">
        <v>6</v>
      </c>
      <c r="N76" s="236"/>
    </row>
    <row r="77" spans="1:14">
      <c r="A77" s="268"/>
      <c r="B77" s="269" t="s">
        <v>3305</v>
      </c>
      <c r="C77" s="270" t="s">
        <v>3304</v>
      </c>
      <c r="D77" s="288">
        <f t="shared" si="6"/>
        <v>75</v>
      </c>
      <c r="E77" s="290">
        <v>0</v>
      </c>
      <c r="F77" s="290">
        <v>0</v>
      </c>
      <c r="G77" s="290">
        <v>3</v>
      </c>
      <c r="H77" s="290">
        <v>9</v>
      </c>
      <c r="I77" s="290">
        <v>14</v>
      </c>
      <c r="J77" s="290">
        <v>19</v>
      </c>
      <c r="K77" s="290">
        <v>15</v>
      </c>
      <c r="L77" s="290">
        <v>10</v>
      </c>
      <c r="M77" s="291">
        <v>5</v>
      </c>
      <c r="N77" s="236"/>
    </row>
    <row r="78" spans="1:14">
      <c r="A78" s="268"/>
      <c r="B78" s="273" t="s">
        <v>3306</v>
      </c>
      <c r="C78" s="270" t="s">
        <v>3302</v>
      </c>
      <c r="D78" s="288">
        <f t="shared" si="6"/>
        <v>50</v>
      </c>
      <c r="E78" s="290">
        <v>0</v>
      </c>
      <c r="F78" s="290">
        <v>0</v>
      </c>
      <c r="G78" s="290">
        <v>0</v>
      </c>
      <c r="H78" s="290">
        <v>6</v>
      </c>
      <c r="I78" s="290">
        <v>8</v>
      </c>
      <c r="J78" s="290">
        <v>11</v>
      </c>
      <c r="K78" s="290">
        <v>22</v>
      </c>
      <c r="L78" s="290">
        <v>0</v>
      </c>
      <c r="M78" s="291">
        <v>3</v>
      </c>
      <c r="N78" s="236"/>
    </row>
    <row r="79" spans="1:14">
      <c r="A79" s="268"/>
      <c r="B79" s="269" t="s">
        <v>3307</v>
      </c>
      <c r="C79" s="270" t="s">
        <v>3304</v>
      </c>
      <c r="D79" s="288">
        <f t="shared" si="6"/>
        <v>39</v>
      </c>
      <c r="E79" s="290">
        <v>0</v>
      </c>
      <c r="F79" s="290">
        <v>0</v>
      </c>
      <c r="G79" s="290">
        <v>2</v>
      </c>
      <c r="H79" s="290">
        <v>4</v>
      </c>
      <c r="I79" s="290">
        <v>7</v>
      </c>
      <c r="J79" s="290">
        <v>15</v>
      </c>
      <c r="K79" s="290">
        <v>8</v>
      </c>
      <c r="L79" s="290">
        <v>2</v>
      </c>
      <c r="M79" s="291">
        <v>1</v>
      </c>
      <c r="N79" s="236"/>
    </row>
    <row r="80" spans="1:14">
      <c r="A80" s="268"/>
      <c r="B80" s="273" t="s">
        <v>3308</v>
      </c>
      <c r="C80" s="270" t="s">
        <v>3302</v>
      </c>
      <c r="D80" s="288">
        <f t="shared" si="6"/>
        <v>26</v>
      </c>
      <c r="E80" s="290">
        <v>0</v>
      </c>
      <c r="F80" s="290">
        <v>0</v>
      </c>
      <c r="G80" s="290">
        <v>1</v>
      </c>
      <c r="H80" s="290">
        <v>2</v>
      </c>
      <c r="I80" s="290">
        <v>5</v>
      </c>
      <c r="J80" s="290">
        <v>7</v>
      </c>
      <c r="K80" s="290">
        <v>7</v>
      </c>
      <c r="L80" s="290">
        <v>3</v>
      </c>
      <c r="M80" s="291">
        <v>1</v>
      </c>
      <c r="N80" s="236"/>
    </row>
    <row r="81" spans="1:14">
      <c r="A81" s="268"/>
      <c r="B81" s="269" t="s">
        <v>3309</v>
      </c>
      <c r="C81" s="270" t="s">
        <v>3304</v>
      </c>
      <c r="D81" s="288">
        <f t="shared" si="6"/>
        <v>39</v>
      </c>
      <c r="E81" s="290">
        <v>0</v>
      </c>
      <c r="F81" s="290">
        <v>0</v>
      </c>
      <c r="G81" s="290">
        <v>0</v>
      </c>
      <c r="H81" s="290">
        <v>1</v>
      </c>
      <c r="I81" s="290">
        <v>8</v>
      </c>
      <c r="J81" s="290">
        <v>10</v>
      </c>
      <c r="K81" s="290">
        <v>18</v>
      </c>
      <c r="L81" s="290">
        <v>2</v>
      </c>
      <c r="M81" s="291">
        <v>0</v>
      </c>
      <c r="N81" s="236"/>
    </row>
    <row r="82" spans="1:14">
      <c r="A82" s="268"/>
      <c r="B82" s="273" t="s">
        <v>3310</v>
      </c>
      <c r="C82" s="270" t="s">
        <v>3302</v>
      </c>
      <c r="D82" s="288">
        <f t="shared" si="6"/>
        <v>36</v>
      </c>
      <c r="E82" s="290">
        <v>0</v>
      </c>
      <c r="F82" s="290">
        <v>0</v>
      </c>
      <c r="G82" s="290">
        <v>0</v>
      </c>
      <c r="H82" s="290">
        <v>0</v>
      </c>
      <c r="I82" s="290">
        <v>4</v>
      </c>
      <c r="J82" s="290">
        <v>16</v>
      </c>
      <c r="K82" s="290">
        <v>11</v>
      </c>
      <c r="L82" s="290">
        <v>5</v>
      </c>
      <c r="M82" s="291">
        <v>0</v>
      </c>
      <c r="N82" s="236"/>
    </row>
    <row r="83" spans="1:14">
      <c r="A83" s="268"/>
      <c r="B83" s="269" t="s">
        <v>3311</v>
      </c>
      <c r="C83" s="270" t="s">
        <v>3304</v>
      </c>
      <c r="D83" s="288">
        <f t="shared" si="6"/>
        <v>18</v>
      </c>
      <c r="E83" s="290">
        <v>0</v>
      </c>
      <c r="F83" s="290">
        <v>0</v>
      </c>
      <c r="G83" s="290">
        <v>0</v>
      </c>
      <c r="H83" s="290">
        <v>1</v>
      </c>
      <c r="I83" s="290">
        <v>6</v>
      </c>
      <c r="J83" s="290">
        <v>3</v>
      </c>
      <c r="K83" s="290">
        <v>5</v>
      </c>
      <c r="L83" s="290">
        <v>3</v>
      </c>
      <c r="M83" s="291">
        <v>0</v>
      </c>
      <c r="N83" s="236"/>
    </row>
    <row r="84" spans="1:14">
      <c r="A84" s="268"/>
      <c r="B84" s="273" t="s">
        <v>2080</v>
      </c>
      <c r="C84" s="270" t="s">
        <v>3302</v>
      </c>
      <c r="D84" s="288">
        <f t="shared" si="6"/>
        <v>29</v>
      </c>
      <c r="E84" s="290">
        <v>0</v>
      </c>
      <c r="F84" s="290">
        <v>0</v>
      </c>
      <c r="G84" s="290">
        <v>1</v>
      </c>
      <c r="H84" s="290">
        <v>1</v>
      </c>
      <c r="I84" s="290">
        <v>4</v>
      </c>
      <c r="J84" s="290">
        <v>13</v>
      </c>
      <c r="K84" s="290">
        <v>7</v>
      </c>
      <c r="L84" s="290">
        <v>2</v>
      </c>
      <c r="M84" s="291">
        <v>1</v>
      </c>
      <c r="N84" s="236"/>
    </row>
    <row r="85" spans="1:14">
      <c r="A85" s="268"/>
      <c r="B85" s="269" t="s">
        <v>3312</v>
      </c>
      <c r="C85" s="270" t="s">
        <v>3304</v>
      </c>
      <c r="D85" s="288">
        <f t="shared" si="6"/>
        <v>8</v>
      </c>
      <c r="E85" s="290">
        <v>0</v>
      </c>
      <c r="F85" s="290">
        <v>0</v>
      </c>
      <c r="G85" s="290">
        <v>0</v>
      </c>
      <c r="H85" s="290">
        <v>0</v>
      </c>
      <c r="I85" s="290">
        <v>3</v>
      </c>
      <c r="J85" s="290">
        <v>2</v>
      </c>
      <c r="K85" s="290">
        <v>1</v>
      </c>
      <c r="L85" s="290">
        <v>2</v>
      </c>
      <c r="M85" s="291">
        <v>0</v>
      </c>
      <c r="N85" s="236"/>
    </row>
    <row r="86" spans="1:14">
      <c r="A86" s="268"/>
      <c r="B86" s="273" t="s">
        <v>3158</v>
      </c>
      <c r="C86" s="270" t="s">
        <v>3302</v>
      </c>
      <c r="D86" s="288">
        <f t="shared" si="6"/>
        <v>0</v>
      </c>
      <c r="E86" s="290">
        <v>0</v>
      </c>
      <c r="F86" s="290">
        <v>0</v>
      </c>
      <c r="G86" s="290">
        <v>0</v>
      </c>
      <c r="H86" s="290">
        <v>0</v>
      </c>
      <c r="I86" s="290">
        <v>0</v>
      </c>
      <c r="J86" s="290">
        <v>0</v>
      </c>
      <c r="K86" s="290">
        <v>0</v>
      </c>
      <c r="L86" s="290">
        <v>0</v>
      </c>
      <c r="M86" s="291">
        <v>0</v>
      </c>
      <c r="N86" s="236"/>
    </row>
    <row r="87" spans="1:14">
      <c r="A87" s="268"/>
      <c r="B87" s="269" t="s">
        <v>3313</v>
      </c>
      <c r="C87" s="270" t="s">
        <v>3304</v>
      </c>
      <c r="D87" s="288">
        <f t="shared" si="6"/>
        <v>0</v>
      </c>
      <c r="E87" s="290">
        <v>0</v>
      </c>
      <c r="F87" s="290">
        <v>0</v>
      </c>
      <c r="G87" s="290">
        <v>0</v>
      </c>
      <c r="H87" s="290">
        <v>0</v>
      </c>
      <c r="I87" s="290">
        <v>0</v>
      </c>
      <c r="J87" s="290">
        <v>0</v>
      </c>
      <c r="K87" s="290">
        <v>0</v>
      </c>
      <c r="L87" s="290">
        <v>0</v>
      </c>
      <c r="M87" s="291">
        <v>0</v>
      </c>
      <c r="N87" s="236"/>
    </row>
    <row r="88" spans="1:14">
      <c r="A88" s="268"/>
      <c r="B88" s="273" t="s">
        <v>3160</v>
      </c>
      <c r="C88" s="270" t="s">
        <v>3302</v>
      </c>
      <c r="D88" s="288">
        <f t="shared" si="6"/>
        <v>0</v>
      </c>
      <c r="E88" s="290">
        <v>0</v>
      </c>
      <c r="F88" s="290">
        <v>0</v>
      </c>
      <c r="G88" s="290">
        <v>0</v>
      </c>
      <c r="H88" s="290">
        <v>0</v>
      </c>
      <c r="I88" s="290">
        <v>0</v>
      </c>
      <c r="J88" s="290">
        <v>0</v>
      </c>
      <c r="K88" s="290">
        <v>0</v>
      </c>
      <c r="L88" s="290">
        <v>0</v>
      </c>
      <c r="M88" s="291">
        <v>0</v>
      </c>
      <c r="N88" s="236"/>
    </row>
    <row r="89" spans="1:14">
      <c r="A89" s="268"/>
      <c r="B89" s="269" t="s">
        <v>3161</v>
      </c>
      <c r="C89" s="270" t="s">
        <v>3304</v>
      </c>
      <c r="D89" s="288">
        <f t="shared" si="6"/>
        <v>0</v>
      </c>
      <c r="E89" s="290">
        <v>0</v>
      </c>
      <c r="F89" s="290">
        <v>0</v>
      </c>
      <c r="G89" s="290">
        <v>0</v>
      </c>
      <c r="H89" s="290">
        <v>0</v>
      </c>
      <c r="I89" s="290">
        <v>0</v>
      </c>
      <c r="J89" s="290">
        <v>0</v>
      </c>
      <c r="K89" s="290">
        <v>0</v>
      </c>
      <c r="L89" s="290">
        <v>0</v>
      </c>
      <c r="M89" s="291">
        <v>0</v>
      </c>
      <c r="N89" s="236"/>
    </row>
    <row r="90" spans="1:14">
      <c r="A90" s="268"/>
      <c r="B90" s="273" t="s">
        <v>3162</v>
      </c>
      <c r="C90" s="270" t="s">
        <v>3302</v>
      </c>
      <c r="D90" s="288">
        <f t="shared" si="6"/>
        <v>0</v>
      </c>
      <c r="E90" s="290">
        <v>0</v>
      </c>
      <c r="F90" s="290">
        <v>0</v>
      </c>
      <c r="G90" s="290">
        <v>0</v>
      </c>
      <c r="H90" s="290">
        <v>0</v>
      </c>
      <c r="I90" s="290">
        <v>0</v>
      </c>
      <c r="J90" s="290">
        <v>0</v>
      </c>
      <c r="K90" s="290">
        <v>0</v>
      </c>
      <c r="L90" s="290">
        <v>0</v>
      </c>
      <c r="M90" s="291">
        <v>0</v>
      </c>
      <c r="N90" s="236"/>
    </row>
    <row r="91" spans="1:14">
      <c r="A91" s="268"/>
      <c r="B91" s="269" t="s">
        <v>3163</v>
      </c>
      <c r="C91" s="270" t="s">
        <v>3304</v>
      </c>
      <c r="D91" s="288">
        <f t="shared" si="6"/>
        <v>0</v>
      </c>
      <c r="E91" s="290">
        <v>0</v>
      </c>
      <c r="F91" s="290">
        <v>0</v>
      </c>
      <c r="G91" s="290">
        <v>0</v>
      </c>
      <c r="H91" s="290">
        <v>0</v>
      </c>
      <c r="I91" s="290">
        <v>0</v>
      </c>
      <c r="J91" s="290">
        <v>0</v>
      </c>
      <c r="K91" s="290">
        <v>0</v>
      </c>
      <c r="L91" s="290">
        <v>0</v>
      </c>
      <c r="M91" s="291">
        <v>0</v>
      </c>
      <c r="N91" s="236"/>
    </row>
    <row r="92" spans="1:14">
      <c r="A92" s="268"/>
      <c r="B92" s="273" t="s">
        <v>3314</v>
      </c>
      <c r="C92" s="270" t="s">
        <v>3302</v>
      </c>
      <c r="D92" s="288">
        <f t="shared" si="6"/>
        <v>0</v>
      </c>
      <c r="E92" s="290">
        <v>0</v>
      </c>
      <c r="F92" s="290">
        <v>0</v>
      </c>
      <c r="G92" s="290">
        <v>0</v>
      </c>
      <c r="H92" s="290">
        <v>0</v>
      </c>
      <c r="I92" s="290">
        <v>0</v>
      </c>
      <c r="J92" s="290">
        <v>0</v>
      </c>
      <c r="K92" s="290">
        <v>0</v>
      </c>
      <c r="L92" s="290">
        <v>0</v>
      </c>
      <c r="M92" s="291">
        <v>0</v>
      </c>
      <c r="N92" s="236"/>
    </row>
    <row r="93" spans="1:14">
      <c r="A93" s="268"/>
      <c r="B93" s="269" t="s">
        <v>3315</v>
      </c>
      <c r="C93" s="270" t="s">
        <v>3304</v>
      </c>
      <c r="D93" s="288">
        <f t="shared" si="6"/>
        <v>0</v>
      </c>
      <c r="E93" s="290">
        <v>0</v>
      </c>
      <c r="F93" s="290">
        <v>0</v>
      </c>
      <c r="G93" s="290">
        <v>0</v>
      </c>
      <c r="H93" s="290">
        <v>0</v>
      </c>
      <c r="I93" s="290">
        <v>0</v>
      </c>
      <c r="J93" s="290">
        <v>0</v>
      </c>
      <c r="K93" s="290">
        <v>0</v>
      </c>
      <c r="L93" s="290">
        <v>0</v>
      </c>
      <c r="M93" s="291">
        <v>0</v>
      </c>
      <c r="N93" s="236"/>
    </row>
    <row r="94" spans="1:14">
      <c r="A94" s="268"/>
      <c r="B94" s="273" t="s">
        <v>3166</v>
      </c>
      <c r="C94" s="270" t="s">
        <v>3302</v>
      </c>
      <c r="D94" s="288">
        <f t="shared" si="6"/>
        <v>0</v>
      </c>
      <c r="E94" s="290">
        <v>0</v>
      </c>
      <c r="F94" s="290">
        <v>0</v>
      </c>
      <c r="G94" s="290">
        <v>0</v>
      </c>
      <c r="H94" s="290">
        <v>0</v>
      </c>
      <c r="I94" s="290">
        <v>0</v>
      </c>
      <c r="J94" s="290">
        <v>0</v>
      </c>
      <c r="K94" s="290">
        <v>0</v>
      </c>
      <c r="L94" s="290">
        <v>0</v>
      </c>
      <c r="M94" s="291">
        <v>0</v>
      </c>
      <c r="N94" s="236"/>
    </row>
    <row r="95" spans="1:14" ht="17.25" thickBot="1">
      <c r="A95" s="274"/>
      <c r="B95" s="243" t="s">
        <v>3316</v>
      </c>
      <c r="C95" s="275" t="s">
        <v>3304</v>
      </c>
      <c r="D95" s="292">
        <f t="shared" si="6"/>
        <v>0</v>
      </c>
      <c r="E95" s="293">
        <v>0</v>
      </c>
      <c r="F95" s="293">
        <v>0</v>
      </c>
      <c r="G95" s="293">
        <v>0</v>
      </c>
      <c r="H95" s="293">
        <v>0</v>
      </c>
      <c r="I95" s="293">
        <v>0</v>
      </c>
      <c r="J95" s="293">
        <v>0</v>
      </c>
      <c r="K95" s="293">
        <v>0</v>
      </c>
      <c r="L95" s="293">
        <v>0</v>
      </c>
      <c r="M95" s="294">
        <v>0</v>
      </c>
      <c r="N95" s="236"/>
    </row>
    <row r="96" spans="1:14">
      <c r="A96" s="236"/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</row>
    <row r="97" spans="1:5" s="236" customFormat="1" ht="14.25">
      <c r="A97" s="295" t="s">
        <v>3325</v>
      </c>
      <c r="B97" s="296"/>
      <c r="C97" s="296"/>
      <c r="D97" s="296"/>
      <c r="E97" s="296"/>
    </row>
    <row r="98" spans="1:5" s="236" customFormat="1" ht="14.25">
      <c r="A98" s="297" t="s">
        <v>3326</v>
      </c>
      <c r="B98" s="296"/>
      <c r="C98" s="296"/>
      <c r="D98" s="296"/>
      <c r="E98" s="296"/>
    </row>
  </sheetData>
  <mergeCells count="11">
    <mergeCell ref="M6:M7"/>
    <mergeCell ref="A5:B7"/>
    <mergeCell ref="D5:M5"/>
    <mergeCell ref="E6:E7"/>
    <mergeCell ref="F6:F7"/>
    <mergeCell ref="G6:G7"/>
    <mergeCell ref="H6:H7"/>
    <mergeCell ref="I6:I7"/>
    <mergeCell ref="J6:J7"/>
    <mergeCell ref="K6:K7"/>
    <mergeCell ref="L6:L7"/>
  </mergeCells>
  <phoneticPr fontId="11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76"/>
  <sheetViews>
    <sheetView workbookViewId="0">
      <selection activeCell="C19" sqref="C19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10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45" customHeight="1">
      <c r="A2" s="450" t="s">
        <v>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2384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12</v>
      </c>
      <c r="M3" s="452"/>
    </row>
    <row r="4" spans="1:13" s="34" customFormat="1" ht="17.25" thickBot="1">
      <c r="A4" s="2"/>
      <c r="B4" s="453" t="s">
        <v>2385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13</v>
      </c>
      <c r="M4" s="479"/>
    </row>
    <row r="5" spans="1:13" s="34" customFormat="1">
      <c r="A5" s="439" t="s">
        <v>14</v>
      </c>
      <c r="B5" s="472"/>
      <c r="C5" s="456" t="s">
        <v>15</v>
      </c>
      <c r="D5" s="474" t="s">
        <v>16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 t="s">
        <v>25</v>
      </c>
      <c r="M6" s="88" t="s">
        <v>26</v>
      </c>
    </row>
    <row r="7" spans="1:13" s="34" customFormat="1" ht="15" customHeight="1">
      <c r="A7" s="448" t="s">
        <v>27</v>
      </c>
      <c r="B7" s="16" t="s">
        <v>28</v>
      </c>
      <c r="C7" s="6" t="s">
        <v>29</v>
      </c>
      <c r="D7" s="7">
        <f t="shared" ref="D7:M20" si="0">D21+D35+D49</f>
        <v>21354</v>
      </c>
      <c r="E7" s="7">
        <f t="shared" si="0"/>
        <v>1</v>
      </c>
      <c r="F7" s="7">
        <f t="shared" si="0"/>
        <v>14</v>
      </c>
      <c r="G7" s="7">
        <f t="shared" si="0"/>
        <v>795</v>
      </c>
      <c r="H7" s="7">
        <f t="shared" si="0"/>
        <v>4087</v>
      </c>
      <c r="I7" s="7">
        <f t="shared" si="0"/>
        <v>7492</v>
      </c>
      <c r="J7" s="7">
        <f t="shared" si="0"/>
        <v>6163</v>
      </c>
      <c r="K7" s="7">
        <f t="shared" si="0"/>
        <v>2127</v>
      </c>
      <c r="L7" s="7">
        <f t="shared" si="0"/>
        <v>597</v>
      </c>
      <c r="M7" s="89">
        <f t="shared" si="0"/>
        <v>78</v>
      </c>
    </row>
    <row r="8" spans="1:13" s="34" customFormat="1" ht="15" customHeight="1">
      <c r="A8" s="437"/>
      <c r="B8" s="17" t="s">
        <v>30</v>
      </c>
      <c r="C8" s="8" t="s">
        <v>31</v>
      </c>
      <c r="D8" s="9">
        <f t="shared" si="0"/>
        <v>10643</v>
      </c>
      <c r="E8" s="9">
        <f t="shared" si="0"/>
        <v>0</v>
      </c>
      <c r="F8" s="9">
        <f t="shared" si="0"/>
        <v>21</v>
      </c>
      <c r="G8" s="9">
        <f t="shared" si="0"/>
        <v>569</v>
      </c>
      <c r="H8" s="9">
        <f t="shared" si="0"/>
        <v>1855</v>
      </c>
      <c r="I8" s="9">
        <f t="shared" si="0"/>
        <v>3250</v>
      </c>
      <c r="J8" s="9">
        <f t="shared" si="0"/>
        <v>3351</v>
      </c>
      <c r="K8" s="9">
        <f t="shared" si="0"/>
        <v>1296</v>
      </c>
      <c r="L8" s="9">
        <f t="shared" si="0"/>
        <v>277</v>
      </c>
      <c r="M8" s="90">
        <f t="shared" si="0"/>
        <v>24</v>
      </c>
    </row>
    <row r="9" spans="1:13" s="34" customFormat="1" ht="15" customHeight="1">
      <c r="A9" s="437"/>
      <c r="B9" s="18" t="s">
        <v>32</v>
      </c>
      <c r="C9" s="8" t="s">
        <v>29</v>
      </c>
      <c r="D9" s="9">
        <f t="shared" si="0"/>
        <v>12232</v>
      </c>
      <c r="E9" s="9">
        <f t="shared" si="0"/>
        <v>0</v>
      </c>
      <c r="F9" s="9">
        <f t="shared" si="0"/>
        <v>10</v>
      </c>
      <c r="G9" s="9">
        <f t="shared" si="0"/>
        <v>608</v>
      </c>
      <c r="H9" s="9">
        <f t="shared" si="0"/>
        <v>2709</v>
      </c>
      <c r="I9" s="9">
        <f t="shared" si="0"/>
        <v>5068</v>
      </c>
      <c r="J9" s="9">
        <f t="shared" si="0"/>
        <v>2738</v>
      </c>
      <c r="K9" s="9">
        <f t="shared" si="0"/>
        <v>856</v>
      </c>
      <c r="L9" s="9">
        <f t="shared" si="0"/>
        <v>212</v>
      </c>
      <c r="M9" s="90">
        <f t="shared" si="0"/>
        <v>31</v>
      </c>
    </row>
    <row r="10" spans="1:13" s="34" customFormat="1" ht="15" customHeight="1">
      <c r="A10" s="437"/>
      <c r="B10" s="17" t="s">
        <v>33</v>
      </c>
      <c r="C10" s="8" t="s">
        <v>31</v>
      </c>
      <c r="D10" s="9">
        <f t="shared" si="0"/>
        <v>5122</v>
      </c>
      <c r="E10" s="9">
        <f t="shared" si="0"/>
        <v>0</v>
      </c>
      <c r="F10" s="9">
        <f t="shared" si="0"/>
        <v>17</v>
      </c>
      <c r="G10" s="9">
        <f t="shared" si="0"/>
        <v>351</v>
      </c>
      <c r="H10" s="9">
        <f t="shared" si="0"/>
        <v>846</v>
      </c>
      <c r="I10" s="9">
        <f t="shared" si="0"/>
        <v>1758</v>
      </c>
      <c r="J10" s="9">
        <f t="shared" si="0"/>
        <v>1385</v>
      </c>
      <c r="K10" s="9">
        <f t="shared" si="0"/>
        <v>616</v>
      </c>
      <c r="L10" s="9">
        <f t="shared" si="0"/>
        <v>135</v>
      </c>
      <c r="M10" s="90">
        <f t="shared" si="0"/>
        <v>14</v>
      </c>
    </row>
    <row r="11" spans="1:13" s="34" customFormat="1" ht="15" customHeight="1">
      <c r="A11" s="437"/>
      <c r="B11" s="18" t="s">
        <v>34</v>
      </c>
      <c r="C11" s="8" t="s">
        <v>29</v>
      </c>
      <c r="D11" s="9">
        <f t="shared" si="0"/>
        <v>3212</v>
      </c>
      <c r="E11" s="9">
        <f t="shared" si="0"/>
        <v>0</v>
      </c>
      <c r="F11" s="9">
        <f t="shared" si="0"/>
        <v>2</v>
      </c>
      <c r="G11" s="9">
        <f t="shared" si="0"/>
        <v>72</v>
      </c>
      <c r="H11" s="9">
        <f t="shared" si="0"/>
        <v>488</v>
      </c>
      <c r="I11" s="9">
        <f t="shared" si="0"/>
        <v>934</v>
      </c>
      <c r="J11" s="9">
        <f t="shared" si="0"/>
        <v>1140</v>
      </c>
      <c r="K11" s="9">
        <f t="shared" si="0"/>
        <v>428</v>
      </c>
      <c r="L11" s="9">
        <f t="shared" si="0"/>
        <v>129</v>
      </c>
      <c r="M11" s="90">
        <f t="shared" si="0"/>
        <v>19</v>
      </c>
    </row>
    <row r="12" spans="1:13" s="34" customFormat="1" ht="15" customHeight="1">
      <c r="A12" s="437"/>
      <c r="B12" s="17" t="s">
        <v>35</v>
      </c>
      <c r="C12" s="8" t="s">
        <v>31</v>
      </c>
      <c r="D12" s="9">
        <f t="shared" si="0"/>
        <v>1851</v>
      </c>
      <c r="E12" s="9">
        <f t="shared" si="0"/>
        <v>0</v>
      </c>
      <c r="F12" s="9">
        <f t="shared" si="0"/>
        <v>2</v>
      </c>
      <c r="G12" s="9">
        <f t="shared" si="0"/>
        <v>54</v>
      </c>
      <c r="H12" s="9">
        <f t="shared" si="0"/>
        <v>310</v>
      </c>
      <c r="I12" s="9">
        <f t="shared" si="0"/>
        <v>504</v>
      </c>
      <c r="J12" s="9">
        <f t="shared" si="0"/>
        <v>680</v>
      </c>
      <c r="K12" s="9">
        <f t="shared" si="0"/>
        <v>249</v>
      </c>
      <c r="L12" s="9">
        <f t="shared" si="0"/>
        <v>45</v>
      </c>
      <c r="M12" s="90">
        <f t="shared" si="0"/>
        <v>7</v>
      </c>
    </row>
    <row r="13" spans="1:13" s="34" customFormat="1" ht="15" customHeight="1">
      <c r="A13" s="437"/>
      <c r="B13" s="18" t="s">
        <v>36</v>
      </c>
      <c r="C13" s="8" t="s">
        <v>29</v>
      </c>
      <c r="D13" s="9">
        <f t="shared" si="0"/>
        <v>2986</v>
      </c>
      <c r="E13" s="9">
        <f t="shared" si="0"/>
        <v>1</v>
      </c>
      <c r="F13" s="9">
        <f t="shared" si="0"/>
        <v>0</v>
      </c>
      <c r="G13" s="9">
        <f t="shared" si="0"/>
        <v>48</v>
      </c>
      <c r="H13" s="9">
        <f t="shared" si="0"/>
        <v>471</v>
      </c>
      <c r="I13" s="9">
        <f t="shared" si="0"/>
        <v>764</v>
      </c>
      <c r="J13" s="9">
        <f t="shared" si="0"/>
        <v>1177</v>
      </c>
      <c r="K13" s="9">
        <f t="shared" si="0"/>
        <v>396</v>
      </c>
      <c r="L13" s="9">
        <f t="shared" si="0"/>
        <v>119</v>
      </c>
      <c r="M13" s="90">
        <f t="shared" si="0"/>
        <v>10</v>
      </c>
    </row>
    <row r="14" spans="1:13" s="34" customFormat="1" ht="15" customHeight="1">
      <c r="A14" s="437"/>
      <c r="B14" s="17" t="s">
        <v>37</v>
      </c>
      <c r="C14" s="8" t="s">
        <v>31</v>
      </c>
      <c r="D14" s="9">
        <f t="shared" si="0"/>
        <v>1766</v>
      </c>
      <c r="E14" s="9">
        <f t="shared" si="0"/>
        <v>0</v>
      </c>
      <c r="F14" s="9">
        <f t="shared" si="0"/>
        <v>1</v>
      </c>
      <c r="G14" s="9">
        <f t="shared" si="0"/>
        <v>55</v>
      </c>
      <c r="H14" s="9">
        <f t="shared" si="0"/>
        <v>292</v>
      </c>
      <c r="I14" s="9">
        <f t="shared" si="0"/>
        <v>439</v>
      </c>
      <c r="J14" s="9">
        <f t="shared" si="0"/>
        <v>686</v>
      </c>
      <c r="K14" s="9">
        <f t="shared" si="0"/>
        <v>228</v>
      </c>
      <c r="L14" s="9">
        <f t="shared" si="0"/>
        <v>63</v>
      </c>
      <c r="M14" s="90">
        <f t="shared" si="0"/>
        <v>2</v>
      </c>
    </row>
    <row r="15" spans="1:13" s="34" customFormat="1" ht="15" customHeight="1">
      <c r="A15" s="437"/>
      <c r="B15" s="18" t="s">
        <v>38</v>
      </c>
      <c r="C15" s="8" t="s">
        <v>29</v>
      </c>
      <c r="D15" s="9">
        <f t="shared" si="0"/>
        <v>1260</v>
      </c>
      <c r="E15" s="9">
        <f t="shared" si="0"/>
        <v>0</v>
      </c>
      <c r="F15" s="9">
        <f t="shared" si="0"/>
        <v>1</v>
      </c>
      <c r="G15" s="9">
        <f t="shared" si="0"/>
        <v>34</v>
      </c>
      <c r="H15" s="9">
        <f t="shared" si="0"/>
        <v>204</v>
      </c>
      <c r="I15" s="9">
        <f t="shared" si="0"/>
        <v>322</v>
      </c>
      <c r="J15" s="9">
        <f t="shared" si="0"/>
        <v>457</v>
      </c>
      <c r="K15" s="9">
        <f t="shared" si="0"/>
        <v>181</v>
      </c>
      <c r="L15" s="9">
        <f t="shared" si="0"/>
        <v>53</v>
      </c>
      <c r="M15" s="90">
        <f t="shared" si="0"/>
        <v>8</v>
      </c>
    </row>
    <row r="16" spans="1:13" s="34" customFormat="1" ht="15" customHeight="1">
      <c r="A16" s="437"/>
      <c r="B16" s="17" t="s">
        <v>39</v>
      </c>
      <c r="C16" s="8" t="s">
        <v>31</v>
      </c>
      <c r="D16" s="9">
        <f t="shared" si="0"/>
        <v>912</v>
      </c>
      <c r="E16" s="9">
        <f t="shared" si="0"/>
        <v>0</v>
      </c>
      <c r="F16" s="9">
        <f t="shared" si="0"/>
        <v>0</v>
      </c>
      <c r="G16" s="9">
        <f t="shared" si="0"/>
        <v>71</v>
      </c>
      <c r="H16" s="9">
        <f t="shared" si="0"/>
        <v>220</v>
      </c>
      <c r="I16" s="9">
        <f t="shared" si="0"/>
        <v>276</v>
      </c>
      <c r="J16" s="9">
        <f t="shared" si="0"/>
        <v>264</v>
      </c>
      <c r="K16" s="9">
        <f t="shared" si="0"/>
        <v>63</v>
      </c>
      <c r="L16" s="9">
        <f t="shared" si="0"/>
        <v>17</v>
      </c>
      <c r="M16" s="90">
        <f t="shared" si="0"/>
        <v>1</v>
      </c>
    </row>
    <row r="17" spans="1:13" s="34" customFormat="1" ht="15" customHeight="1">
      <c r="A17" s="437"/>
      <c r="B17" s="18" t="s">
        <v>40</v>
      </c>
      <c r="C17" s="8" t="s">
        <v>29</v>
      </c>
      <c r="D17" s="9">
        <f t="shared" si="0"/>
        <v>672</v>
      </c>
      <c r="E17" s="9">
        <f t="shared" si="0"/>
        <v>0</v>
      </c>
      <c r="F17" s="9">
        <f t="shared" si="0"/>
        <v>1</v>
      </c>
      <c r="G17" s="9">
        <f t="shared" si="0"/>
        <v>18</v>
      </c>
      <c r="H17" s="9">
        <f t="shared" si="0"/>
        <v>83</v>
      </c>
      <c r="I17" s="9">
        <f t="shared" si="0"/>
        <v>173</v>
      </c>
      <c r="J17" s="9">
        <f t="shared" si="0"/>
        <v>272</v>
      </c>
      <c r="K17" s="9">
        <f t="shared" si="0"/>
        <v>103</v>
      </c>
      <c r="L17" s="9">
        <f t="shared" si="0"/>
        <v>20</v>
      </c>
      <c r="M17" s="90">
        <f t="shared" si="0"/>
        <v>2</v>
      </c>
    </row>
    <row r="18" spans="1:13" s="34" customFormat="1" ht="15" customHeight="1">
      <c r="A18" s="437"/>
      <c r="B18" s="17" t="s">
        <v>41</v>
      </c>
      <c r="C18" s="8" t="s">
        <v>31</v>
      </c>
      <c r="D18" s="9">
        <f t="shared" si="0"/>
        <v>475</v>
      </c>
      <c r="E18" s="21">
        <f t="shared" si="0"/>
        <v>0</v>
      </c>
      <c r="F18" s="21">
        <f t="shared" si="0"/>
        <v>0</v>
      </c>
      <c r="G18" s="21">
        <f t="shared" si="0"/>
        <v>23</v>
      </c>
      <c r="H18" s="21">
        <f t="shared" si="0"/>
        <v>92</v>
      </c>
      <c r="I18" s="21">
        <f t="shared" si="0"/>
        <v>130</v>
      </c>
      <c r="J18" s="21">
        <f t="shared" si="0"/>
        <v>168</v>
      </c>
      <c r="K18" s="21">
        <f t="shared" si="0"/>
        <v>58</v>
      </c>
      <c r="L18" s="21">
        <f t="shared" si="0"/>
        <v>4</v>
      </c>
      <c r="M18" s="91">
        <f t="shared" si="0"/>
        <v>0</v>
      </c>
    </row>
    <row r="19" spans="1:13" s="34" customFormat="1" ht="15" customHeight="1">
      <c r="A19" s="437"/>
      <c r="B19" s="18" t="s">
        <v>42</v>
      </c>
      <c r="C19" s="8" t="s">
        <v>29</v>
      </c>
      <c r="D19" s="9">
        <f t="shared" si="0"/>
        <v>992</v>
      </c>
      <c r="E19" s="21">
        <f t="shared" si="0"/>
        <v>0</v>
      </c>
      <c r="F19" s="21">
        <f t="shared" si="0"/>
        <v>0</v>
      </c>
      <c r="G19" s="21">
        <f t="shared" si="0"/>
        <v>15</v>
      </c>
      <c r="H19" s="21">
        <f t="shared" si="0"/>
        <v>132</v>
      </c>
      <c r="I19" s="21">
        <f t="shared" si="0"/>
        <v>231</v>
      </c>
      <c r="J19" s="21">
        <f t="shared" si="0"/>
        <v>379</v>
      </c>
      <c r="K19" s="21">
        <f t="shared" si="0"/>
        <v>163</v>
      </c>
      <c r="L19" s="21">
        <f t="shared" si="0"/>
        <v>64</v>
      </c>
      <c r="M19" s="91">
        <f t="shared" si="0"/>
        <v>8</v>
      </c>
    </row>
    <row r="20" spans="1:13" s="34" customFormat="1" ht="15" customHeight="1" thickBot="1">
      <c r="A20" s="438"/>
      <c r="B20" s="19" t="s">
        <v>43</v>
      </c>
      <c r="C20" s="8" t="s">
        <v>31</v>
      </c>
      <c r="D20" s="10">
        <f t="shared" si="0"/>
        <v>517</v>
      </c>
      <c r="E20" s="10">
        <f t="shared" si="0"/>
        <v>0</v>
      </c>
      <c r="F20" s="10">
        <f t="shared" si="0"/>
        <v>1</v>
      </c>
      <c r="G20" s="10">
        <f t="shared" si="0"/>
        <v>15</v>
      </c>
      <c r="H20" s="10">
        <f t="shared" si="0"/>
        <v>95</v>
      </c>
      <c r="I20" s="10">
        <f t="shared" si="0"/>
        <v>143</v>
      </c>
      <c r="J20" s="10">
        <f t="shared" si="0"/>
        <v>168</v>
      </c>
      <c r="K20" s="10">
        <f t="shared" si="0"/>
        <v>82</v>
      </c>
      <c r="L20" s="10">
        <f t="shared" si="0"/>
        <v>13</v>
      </c>
      <c r="M20" s="92">
        <f t="shared" si="0"/>
        <v>0</v>
      </c>
    </row>
    <row r="21" spans="1:13" s="34" customFormat="1" ht="15" customHeight="1">
      <c r="A21" s="476" t="s">
        <v>44</v>
      </c>
      <c r="B21" s="16" t="s">
        <v>45</v>
      </c>
      <c r="C21" s="6" t="s">
        <v>29</v>
      </c>
      <c r="D21" s="7">
        <v>21012</v>
      </c>
      <c r="E21" s="7">
        <v>1</v>
      </c>
      <c r="F21" s="7">
        <v>14</v>
      </c>
      <c r="G21" s="7">
        <v>794</v>
      </c>
      <c r="H21" s="7">
        <v>4082</v>
      </c>
      <c r="I21" s="7">
        <v>7428</v>
      </c>
      <c r="J21" s="7">
        <v>5995</v>
      </c>
      <c r="K21" s="7">
        <v>2067</v>
      </c>
      <c r="L21" s="7">
        <v>575</v>
      </c>
      <c r="M21" s="89">
        <v>56</v>
      </c>
    </row>
    <row r="22" spans="1:13" s="34" customFormat="1" ht="15" customHeight="1">
      <c r="A22" s="477"/>
      <c r="B22" s="17" t="s">
        <v>46</v>
      </c>
      <c r="C22" s="8" t="s">
        <v>31</v>
      </c>
      <c r="D22" s="9">
        <v>10436</v>
      </c>
      <c r="E22" s="9">
        <v>0</v>
      </c>
      <c r="F22" s="9">
        <v>21</v>
      </c>
      <c r="G22" s="9">
        <v>568</v>
      </c>
      <c r="H22" s="9">
        <v>1842</v>
      </c>
      <c r="I22" s="9">
        <v>3207</v>
      </c>
      <c r="J22" s="9">
        <v>3278</v>
      </c>
      <c r="K22" s="9">
        <v>1242</v>
      </c>
      <c r="L22" s="9">
        <v>263</v>
      </c>
      <c r="M22" s="90">
        <v>15</v>
      </c>
    </row>
    <row r="23" spans="1:13" s="34" customFormat="1" ht="15" customHeight="1">
      <c r="A23" s="477"/>
      <c r="B23" s="18" t="s">
        <v>32</v>
      </c>
      <c r="C23" s="8" t="s">
        <v>29</v>
      </c>
      <c r="D23" s="9">
        <v>12098</v>
      </c>
      <c r="E23" s="9">
        <v>0</v>
      </c>
      <c r="F23" s="9">
        <v>10</v>
      </c>
      <c r="G23" s="9">
        <v>608</v>
      </c>
      <c r="H23" s="9">
        <v>2707</v>
      </c>
      <c r="I23" s="9">
        <v>5037</v>
      </c>
      <c r="J23" s="9">
        <v>2683</v>
      </c>
      <c r="K23" s="9">
        <v>831</v>
      </c>
      <c r="L23" s="9">
        <v>204</v>
      </c>
      <c r="M23" s="90">
        <v>18</v>
      </c>
    </row>
    <row r="24" spans="1:13" s="34" customFormat="1" ht="15" customHeight="1">
      <c r="A24" s="477"/>
      <c r="B24" s="17" t="s">
        <v>33</v>
      </c>
      <c r="C24" s="8" t="s">
        <v>31</v>
      </c>
      <c r="D24" s="9">
        <v>5029</v>
      </c>
      <c r="E24" s="9">
        <v>0</v>
      </c>
      <c r="F24" s="9">
        <v>17</v>
      </c>
      <c r="G24" s="9">
        <v>350</v>
      </c>
      <c r="H24" s="9">
        <v>840</v>
      </c>
      <c r="I24" s="9">
        <v>1736</v>
      </c>
      <c r="J24" s="9">
        <v>1356</v>
      </c>
      <c r="K24" s="9">
        <v>592</v>
      </c>
      <c r="L24" s="9">
        <v>130</v>
      </c>
      <c r="M24" s="90">
        <v>8</v>
      </c>
    </row>
    <row r="25" spans="1:13" s="34" customFormat="1" ht="15" customHeight="1">
      <c r="A25" s="477"/>
      <c r="B25" s="18" t="s">
        <v>34</v>
      </c>
      <c r="C25" s="8" t="s">
        <v>29</v>
      </c>
      <c r="D25" s="9">
        <v>3121</v>
      </c>
      <c r="E25" s="9">
        <v>0</v>
      </c>
      <c r="F25" s="9">
        <v>2</v>
      </c>
      <c r="G25" s="9">
        <v>72</v>
      </c>
      <c r="H25" s="9">
        <v>486</v>
      </c>
      <c r="I25" s="9">
        <v>915</v>
      </c>
      <c r="J25" s="9">
        <v>1102</v>
      </c>
      <c r="K25" s="9">
        <v>412</v>
      </c>
      <c r="L25" s="9">
        <v>118</v>
      </c>
      <c r="M25" s="90">
        <v>14</v>
      </c>
    </row>
    <row r="26" spans="1:13" s="34" customFormat="1" ht="15" customHeight="1">
      <c r="A26" s="477"/>
      <c r="B26" s="17" t="s">
        <v>35</v>
      </c>
      <c r="C26" s="8" t="s">
        <v>31</v>
      </c>
      <c r="D26" s="9">
        <v>1803</v>
      </c>
      <c r="E26" s="9">
        <v>0</v>
      </c>
      <c r="F26" s="9">
        <v>2</v>
      </c>
      <c r="G26" s="9">
        <v>54</v>
      </c>
      <c r="H26" s="9">
        <v>307</v>
      </c>
      <c r="I26" s="9">
        <v>495</v>
      </c>
      <c r="J26" s="9">
        <v>666</v>
      </c>
      <c r="K26" s="9">
        <v>235</v>
      </c>
      <c r="L26" s="9">
        <v>39</v>
      </c>
      <c r="M26" s="90">
        <v>5</v>
      </c>
    </row>
    <row r="27" spans="1:13" s="34" customFormat="1" ht="15" customHeight="1">
      <c r="A27" s="477"/>
      <c r="B27" s="18" t="s">
        <v>36</v>
      </c>
      <c r="C27" s="8" t="s">
        <v>29</v>
      </c>
      <c r="D27" s="9">
        <v>2945</v>
      </c>
      <c r="E27" s="9">
        <v>1</v>
      </c>
      <c r="F27" s="9">
        <v>0</v>
      </c>
      <c r="G27" s="9">
        <v>47</v>
      </c>
      <c r="H27" s="9">
        <v>470</v>
      </c>
      <c r="I27" s="9">
        <v>760</v>
      </c>
      <c r="J27" s="9">
        <v>1154</v>
      </c>
      <c r="K27" s="9">
        <v>389</v>
      </c>
      <c r="L27" s="9">
        <v>117</v>
      </c>
      <c r="M27" s="90">
        <v>7</v>
      </c>
    </row>
    <row r="28" spans="1:13" s="34" customFormat="1" ht="15" customHeight="1">
      <c r="A28" s="477"/>
      <c r="B28" s="17" t="s">
        <v>37</v>
      </c>
      <c r="C28" s="8" t="s">
        <v>31</v>
      </c>
      <c r="D28" s="9">
        <v>1721</v>
      </c>
      <c r="E28" s="9">
        <v>0</v>
      </c>
      <c r="F28" s="9">
        <v>1</v>
      </c>
      <c r="G28" s="9">
        <v>55</v>
      </c>
      <c r="H28" s="9">
        <v>291</v>
      </c>
      <c r="I28" s="9">
        <v>431</v>
      </c>
      <c r="J28" s="9">
        <v>664</v>
      </c>
      <c r="K28" s="9">
        <v>218</v>
      </c>
      <c r="L28" s="9">
        <v>60</v>
      </c>
      <c r="M28" s="90">
        <v>1</v>
      </c>
    </row>
    <row r="29" spans="1:13" s="34" customFormat="1" ht="15" customHeight="1">
      <c r="A29" s="477"/>
      <c r="B29" s="18" t="s">
        <v>38</v>
      </c>
      <c r="C29" s="8" t="s">
        <v>29</v>
      </c>
      <c r="D29" s="9">
        <v>1215</v>
      </c>
      <c r="E29" s="9">
        <v>0</v>
      </c>
      <c r="F29" s="9">
        <v>1</v>
      </c>
      <c r="G29" s="9">
        <v>34</v>
      </c>
      <c r="H29" s="9">
        <v>204</v>
      </c>
      <c r="I29" s="9">
        <v>316</v>
      </c>
      <c r="J29" s="9">
        <v>428</v>
      </c>
      <c r="K29" s="9">
        <v>172</v>
      </c>
      <c r="L29" s="9">
        <v>53</v>
      </c>
      <c r="M29" s="90">
        <v>7</v>
      </c>
    </row>
    <row r="30" spans="1:13" s="34" customFormat="1" ht="15" customHeight="1">
      <c r="A30" s="477"/>
      <c r="B30" s="17" t="s">
        <v>39</v>
      </c>
      <c r="C30" s="8" t="s">
        <v>31</v>
      </c>
      <c r="D30" s="9">
        <v>897</v>
      </c>
      <c r="E30" s="9">
        <v>0</v>
      </c>
      <c r="F30" s="9">
        <v>0</v>
      </c>
      <c r="G30" s="9">
        <v>71</v>
      </c>
      <c r="H30" s="9">
        <v>218</v>
      </c>
      <c r="I30" s="9">
        <v>272</v>
      </c>
      <c r="J30" s="9">
        <v>259</v>
      </c>
      <c r="K30" s="9">
        <v>59</v>
      </c>
      <c r="L30" s="9">
        <v>17</v>
      </c>
      <c r="M30" s="90">
        <v>1</v>
      </c>
    </row>
    <row r="31" spans="1:13" s="34" customFormat="1" ht="15" customHeight="1">
      <c r="A31" s="477"/>
      <c r="B31" s="18" t="s">
        <v>40</v>
      </c>
      <c r="C31" s="8" t="s">
        <v>29</v>
      </c>
      <c r="D31" s="9">
        <v>646</v>
      </c>
      <c r="E31" s="9">
        <v>0</v>
      </c>
      <c r="F31" s="9">
        <v>1</v>
      </c>
      <c r="G31" s="9">
        <v>18</v>
      </c>
      <c r="H31" s="9">
        <v>83</v>
      </c>
      <c r="I31" s="9">
        <v>169</v>
      </c>
      <c r="J31" s="9">
        <v>254</v>
      </c>
      <c r="K31" s="9">
        <v>100</v>
      </c>
      <c r="L31" s="9">
        <v>19</v>
      </c>
      <c r="M31" s="90">
        <v>2</v>
      </c>
    </row>
    <row r="32" spans="1:13" s="34" customFormat="1" ht="15" customHeight="1">
      <c r="A32" s="448"/>
      <c r="B32" s="17" t="s">
        <v>41</v>
      </c>
      <c r="C32" s="8" t="s">
        <v>31</v>
      </c>
      <c r="D32" s="21">
        <v>469</v>
      </c>
      <c r="E32" s="21">
        <v>0</v>
      </c>
      <c r="F32" s="21">
        <v>0</v>
      </c>
      <c r="G32" s="21">
        <v>23</v>
      </c>
      <c r="H32" s="21">
        <v>91</v>
      </c>
      <c r="I32" s="21">
        <v>130</v>
      </c>
      <c r="J32" s="21">
        <v>165</v>
      </c>
      <c r="K32" s="21">
        <v>56</v>
      </c>
      <c r="L32" s="21">
        <v>4</v>
      </c>
      <c r="M32" s="91">
        <v>0</v>
      </c>
    </row>
    <row r="33" spans="1:13" s="34" customFormat="1" ht="15" customHeight="1">
      <c r="A33" s="448"/>
      <c r="B33" s="18" t="s">
        <v>42</v>
      </c>
      <c r="C33" s="8" t="s">
        <v>29</v>
      </c>
      <c r="D33" s="21">
        <v>987</v>
      </c>
      <c r="E33" s="21">
        <v>0</v>
      </c>
      <c r="F33" s="21">
        <v>0</v>
      </c>
      <c r="G33" s="21">
        <v>15</v>
      </c>
      <c r="H33" s="21">
        <v>132</v>
      </c>
      <c r="I33" s="21">
        <v>231</v>
      </c>
      <c r="J33" s="21">
        <v>374</v>
      </c>
      <c r="K33" s="21">
        <v>163</v>
      </c>
      <c r="L33" s="21">
        <v>64</v>
      </c>
      <c r="M33" s="91">
        <v>8</v>
      </c>
    </row>
    <row r="34" spans="1:13" s="34" customFormat="1" ht="15" customHeight="1" thickBot="1">
      <c r="A34" s="478"/>
      <c r="B34" s="19" t="s">
        <v>43</v>
      </c>
      <c r="C34" s="8" t="s">
        <v>31</v>
      </c>
      <c r="D34" s="10">
        <v>517</v>
      </c>
      <c r="E34" s="10">
        <v>0</v>
      </c>
      <c r="F34" s="10">
        <v>1</v>
      </c>
      <c r="G34" s="10">
        <v>15</v>
      </c>
      <c r="H34" s="10">
        <v>95</v>
      </c>
      <c r="I34" s="10">
        <v>143</v>
      </c>
      <c r="J34" s="10">
        <v>168</v>
      </c>
      <c r="K34" s="10">
        <v>82</v>
      </c>
      <c r="L34" s="10">
        <v>13</v>
      </c>
      <c r="M34" s="92">
        <v>0</v>
      </c>
    </row>
    <row r="35" spans="1:13" s="34" customFormat="1" ht="15" customHeight="1">
      <c r="A35" s="436" t="s">
        <v>0</v>
      </c>
      <c r="B35" s="16" t="s">
        <v>45</v>
      </c>
      <c r="C35" s="6" t="s">
        <v>29</v>
      </c>
      <c r="D35" s="35">
        <f>SUM(E35:M35)</f>
        <v>85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2</v>
      </c>
      <c r="I35" s="35">
        <f t="shared" si="1"/>
        <v>29</v>
      </c>
      <c r="J35" s="35">
        <f t="shared" si="1"/>
        <v>28</v>
      </c>
      <c r="K35" s="35">
        <f t="shared" si="1"/>
        <v>17</v>
      </c>
      <c r="L35" s="35">
        <f t="shared" si="1"/>
        <v>4</v>
      </c>
      <c r="M35" s="35">
        <f t="shared" si="1"/>
        <v>5</v>
      </c>
    </row>
    <row r="36" spans="1:13" s="34" customFormat="1" ht="15" customHeight="1">
      <c r="A36" s="437"/>
      <c r="B36" s="17" t="s">
        <v>46</v>
      </c>
      <c r="C36" s="8" t="s">
        <v>31</v>
      </c>
      <c r="D36" s="35">
        <f t="shared" ref="D36:D62" si="2">SUM(E36:M36)</f>
        <v>57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2</v>
      </c>
      <c r="I36" s="35">
        <f t="shared" si="1"/>
        <v>19</v>
      </c>
      <c r="J36" s="35">
        <f t="shared" si="1"/>
        <v>13</v>
      </c>
      <c r="K36" s="35">
        <f t="shared" si="1"/>
        <v>16</v>
      </c>
      <c r="L36" s="35">
        <f t="shared" si="1"/>
        <v>6</v>
      </c>
      <c r="M36" s="35">
        <f t="shared" si="1"/>
        <v>1</v>
      </c>
    </row>
    <row r="37" spans="1:13" s="34" customFormat="1" ht="15" customHeight="1">
      <c r="A37" s="437"/>
      <c r="B37" s="18" t="s">
        <v>32</v>
      </c>
      <c r="C37" s="8" t="s">
        <v>29</v>
      </c>
      <c r="D37" s="35">
        <f t="shared" si="2"/>
        <v>33</v>
      </c>
      <c r="E37" s="35">
        <v>0</v>
      </c>
      <c r="F37" s="35">
        <v>0</v>
      </c>
      <c r="G37" s="35">
        <v>0</v>
      </c>
      <c r="H37" s="35">
        <v>2</v>
      </c>
      <c r="I37" s="35">
        <v>13</v>
      </c>
      <c r="J37" s="35">
        <v>9</v>
      </c>
      <c r="K37" s="35">
        <v>5</v>
      </c>
      <c r="L37" s="35">
        <v>2</v>
      </c>
      <c r="M37" s="35">
        <v>2</v>
      </c>
    </row>
    <row r="38" spans="1:13" s="34" customFormat="1" ht="15" customHeight="1">
      <c r="A38" s="437"/>
      <c r="B38" s="17" t="s">
        <v>33</v>
      </c>
      <c r="C38" s="8" t="s">
        <v>31</v>
      </c>
      <c r="D38" s="35">
        <f t="shared" si="2"/>
        <v>29</v>
      </c>
      <c r="E38" s="35">
        <v>0</v>
      </c>
      <c r="F38" s="35">
        <v>0</v>
      </c>
      <c r="G38" s="35">
        <v>0</v>
      </c>
      <c r="H38" s="35">
        <v>1</v>
      </c>
      <c r="I38" s="35">
        <v>10</v>
      </c>
      <c r="J38" s="35">
        <v>8</v>
      </c>
      <c r="K38" s="35">
        <v>8</v>
      </c>
      <c r="L38" s="35">
        <v>1</v>
      </c>
      <c r="M38" s="35">
        <v>1</v>
      </c>
    </row>
    <row r="39" spans="1:13" s="34" customFormat="1" ht="15" customHeight="1">
      <c r="A39" s="437"/>
      <c r="B39" s="18" t="s">
        <v>34</v>
      </c>
      <c r="C39" s="8" t="s">
        <v>29</v>
      </c>
      <c r="D39" s="35">
        <f t="shared" si="2"/>
        <v>32</v>
      </c>
      <c r="E39" s="35">
        <v>0</v>
      </c>
      <c r="F39" s="35">
        <v>0</v>
      </c>
      <c r="G39" s="35">
        <v>0</v>
      </c>
      <c r="H39" s="35">
        <v>0</v>
      </c>
      <c r="I39" s="35">
        <v>12</v>
      </c>
      <c r="J39" s="35">
        <v>6</v>
      </c>
      <c r="K39" s="35">
        <v>10</v>
      </c>
      <c r="L39" s="35">
        <v>2</v>
      </c>
      <c r="M39" s="35">
        <v>2</v>
      </c>
    </row>
    <row r="40" spans="1:13" s="34" customFormat="1" ht="15" customHeight="1">
      <c r="A40" s="437"/>
      <c r="B40" s="17" t="s">
        <v>35</v>
      </c>
      <c r="C40" s="8" t="s">
        <v>31</v>
      </c>
      <c r="D40" s="35">
        <f t="shared" si="2"/>
        <v>18</v>
      </c>
      <c r="E40" s="35">
        <v>0</v>
      </c>
      <c r="F40" s="35">
        <v>0</v>
      </c>
      <c r="G40" s="35">
        <v>0</v>
      </c>
      <c r="H40" s="35">
        <v>1</v>
      </c>
      <c r="I40" s="35">
        <v>4</v>
      </c>
      <c r="J40" s="35">
        <v>2</v>
      </c>
      <c r="K40" s="35">
        <v>6</v>
      </c>
      <c r="L40" s="35">
        <v>5</v>
      </c>
      <c r="M40" s="35">
        <v>0</v>
      </c>
    </row>
    <row r="41" spans="1:13" s="34" customFormat="1" ht="15" customHeight="1">
      <c r="A41" s="437"/>
      <c r="B41" s="18" t="s">
        <v>36</v>
      </c>
      <c r="C41" s="8" t="s">
        <v>29</v>
      </c>
      <c r="D41" s="35">
        <f t="shared" si="2"/>
        <v>8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37</v>
      </c>
      <c r="C42" s="8" t="s">
        <v>31</v>
      </c>
      <c r="D42" s="35">
        <f t="shared" si="2"/>
        <v>8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3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38</v>
      </c>
      <c r="C43" s="8" t="s">
        <v>29</v>
      </c>
      <c r="D43" s="35">
        <f t="shared" si="2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9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39</v>
      </c>
      <c r="C44" s="8" t="s">
        <v>31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40</v>
      </c>
      <c r="C45" s="8" t="s">
        <v>29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41</v>
      </c>
      <c r="C46" s="8" t="s">
        <v>31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42</v>
      </c>
      <c r="C47" s="8" t="s">
        <v>29</v>
      </c>
      <c r="D47" s="35">
        <f t="shared" si="2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34" customFormat="1" ht="15" customHeight="1" thickBot="1">
      <c r="A48" s="438"/>
      <c r="B48" s="19" t="s">
        <v>43</v>
      </c>
      <c r="C48" s="8" t="s">
        <v>31</v>
      </c>
      <c r="D48" s="35">
        <f t="shared" si="2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s="34" customFormat="1" ht="15" customHeight="1">
      <c r="A49" s="437" t="s">
        <v>1</v>
      </c>
      <c r="B49" s="20" t="s">
        <v>45</v>
      </c>
      <c r="C49" s="11" t="s">
        <v>29</v>
      </c>
      <c r="D49" s="35">
        <f t="shared" si="2"/>
        <v>257</v>
      </c>
      <c r="E49" s="39">
        <f>SUM(E51,E53,E55,E57,E59,E61)</f>
        <v>0</v>
      </c>
      <c r="F49" s="39">
        <f t="shared" ref="F49:M50" si="3">SUM(F51,F53,F55,F57,F59,F61)</f>
        <v>0</v>
      </c>
      <c r="G49" s="39">
        <f t="shared" si="3"/>
        <v>1</v>
      </c>
      <c r="H49" s="39">
        <f t="shared" si="3"/>
        <v>3</v>
      </c>
      <c r="I49" s="39">
        <f t="shared" si="3"/>
        <v>35</v>
      </c>
      <c r="J49" s="39">
        <f t="shared" si="3"/>
        <v>140</v>
      </c>
      <c r="K49" s="39">
        <f t="shared" si="3"/>
        <v>43</v>
      </c>
      <c r="L49" s="39">
        <f t="shared" si="3"/>
        <v>18</v>
      </c>
      <c r="M49" s="39">
        <f t="shared" si="3"/>
        <v>17</v>
      </c>
    </row>
    <row r="50" spans="1:13" s="34" customFormat="1" ht="15" customHeight="1">
      <c r="A50" s="437"/>
      <c r="B50" s="17" t="s">
        <v>46</v>
      </c>
      <c r="C50" s="8" t="s">
        <v>31</v>
      </c>
      <c r="D50" s="35">
        <f t="shared" si="2"/>
        <v>150</v>
      </c>
      <c r="E50" s="39">
        <f>SUM(E52,E54,E56,E58,E60,E62)</f>
        <v>0</v>
      </c>
      <c r="F50" s="39">
        <f t="shared" si="3"/>
        <v>0</v>
      </c>
      <c r="G50" s="39">
        <f t="shared" si="3"/>
        <v>1</v>
      </c>
      <c r="H50" s="39">
        <f t="shared" si="3"/>
        <v>11</v>
      </c>
      <c r="I50" s="39">
        <f t="shared" si="3"/>
        <v>24</v>
      </c>
      <c r="J50" s="39">
        <f t="shared" si="3"/>
        <v>60</v>
      </c>
      <c r="K50" s="39">
        <f t="shared" si="3"/>
        <v>38</v>
      </c>
      <c r="L50" s="39">
        <f t="shared" si="3"/>
        <v>8</v>
      </c>
      <c r="M50" s="39">
        <f t="shared" si="3"/>
        <v>8</v>
      </c>
    </row>
    <row r="51" spans="1:13" s="34" customFormat="1" ht="15" customHeight="1">
      <c r="A51" s="437"/>
      <c r="B51" s="18" t="s">
        <v>32</v>
      </c>
      <c r="C51" s="8" t="s">
        <v>29</v>
      </c>
      <c r="D51" s="35">
        <f t="shared" si="2"/>
        <v>101</v>
      </c>
      <c r="E51" s="35">
        <v>0</v>
      </c>
      <c r="F51" s="35">
        <v>0</v>
      </c>
      <c r="G51" s="35">
        <v>0</v>
      </c>
      <c r="H51" s="35">
        <v>0</v>
      </c>
      <c r="I51" s="35">
        <v>18</v>
      </c>
      <c r="J51" s="35">
        <v>46</v>
      </c>
      <c r="K51" s="35">
        <v>20</v>
      </c>
      <c r="L51" s="35">
        <v>6</v>
      </c>
      <c r="M51" s="35">
        <v>11</v>
      </c>
    </row>
    <row r="52" spans="1:13" s="34" customFormat="1" ht="15" customHeight="1">
      <c r="A52" s="437"/>
      <c r="B52" s="17" t="s">
        <v>33</v>
      </c>
      <c r="C52" s="8" t="s">
        <v>31</v>
      </c>
      <c r="D52" s="35">
        <f t="shared" si="2"/>
        <v>64</v>
      </c>
      <c r="E52" s="35">
        <v>0</v>
      </c>
      <c r="F52" s="35">
        <v>0</v>
      </c>
      <c r="G52" s="35">
        <v>1</v>
      </c>
      <c r="H52" s="35">
        <v>5</v>
      </c>
      <c r="I52" s="35">
        <v>12</v>
      </c>
      <c r="J52" s="35">
        <v>21</v>
      </c>
      <c r="K52" s="35">
        <v>16</v>
      </c>
      <c r="L52" s="35">
        <v>4</v>
      </c>
      <c r="M52" s="35">
        <v>5</v>
      </c>
    </row>
    <row r="53" spans="1:13" s="34" customFormat="1" ht="15" customHeight="1">
      <c r="A53" s="437"/>
      <c r="B53" s="18" t="s">
        <v>34</v>
      </c>
      <c r="C53" s="8" t="s">
        <v>29</v>
      </c>
      <c r="D53" s="35">
        <f t="shared" si="2"/>
        <v>59</v>
      </c>
      <c r="E53" s="35">
        <v>0</v>
      </c>
      <c r="F53" s="35">
        <v>0</v>
      </c>
      <c r="G53" s="35">
        <v>0</v>
      </c>
      <c r="H53" s="35">
        <v>2</v>
      </c>
      <c r="I53" s="35">
        <v>7</v>
      </c>
      <c r="J53" s="35">
        <v>32</v>
      </c>
      <c r="K53" s="35">
        <v>6</v>
      </c>
      <c r="L53" s="35">
        <v>9</v>
      </c>
      <c r="M53" s="35">
        <v>3</v>
      </c>
    </row>
    <row r="54" spans="1:13" s="34" customFormat="1" ht="15" customHeight="1">
      <c r="A54" s="437"/>
      <c r="B54" s="17" t="s">
        <v>35</v>
      </c>
      <c r="C54" s="8" t="s">
        <v>31</v>
      </c>
      <c r="D54" s="35">
        <f t="shared" si="2"/>
        <v>30</v>
      </c>
      <c r="E54" s="35">
        <v>0</v>
      </c>
      <c r="F54" s="35">
        <v>0</v>
      </c>
      <c r="G54" s="35">
        <v>0</v>
      </c>
      <c r="H54" s="35">
        <v>2</v>
      </c>
      <c r="I54" s="35">
        <v>5</v>
      </c>
      <c r="J54" s="35">
        <v>12</v>
      </c>
      <c r="K54" s="35">
        <v>8</v>
      </c>
      <c r="L54" s="35">
        <v>1</v>
      </c>
      <c r="M54" s="35">
        <v>2</v>
      </c>
    </row>
    <row r="55" spans="1:13" s="34" customFormat="1" ht="15" customHeight="1">
      <c r="A55" s="437"/>
      <c r="B55" s="18" t="s">
        <v>36</v>
      </c>
      <c r="C55" s="8" t="s">
        <v>29</v>
      </c>
      <c r="D55" s="35">
        <f t="shared" si="2"/>
        <v>33</v>
      </c>
      <c r="E55" s="35">
        <v>0</v>
      </c>
      <c r="F55" s="35">
        <v>0</v>
      </c>
      <c r="G55" s="35">
        <v>1</v>
      </c>
      <c r="H55" s="35">
        <v>1</v>
      </c>
      <c r="I55" s="35">
        <v>2</v>
      </c>
      <c r="J55" s="35">
        <v>19</v>
      </c>
      <c r="K55" s="35">
        <v>6</v>
      </c>
      <c r="L55" s="35">
        <v>2</v>
      </c>
      <c r="M55" s="35">
        <v>2</v>
      </c>
    </row>
    <row r="56" spans="1:13" s="34" customFormat="1" ht="15" customHeight="1">
      <c r="A56" s="437"/>
      <c r="B56" s="17" t="s">
        <v>37</v>
      </c>
      <c r="C56" s="8" t="s">
        <v>31</v>
      </c>
      <c r="D56" s="35">
        <f t="shared" si="2"/>
        <v>37</v>
      </c>
      <c r="E56" s="35">
        <v>0</v>
      </c>
      <c r="F56" s="35">
        <v>0</v>
      </c>
      <c r="G56" s="35">
        <v>0</v>
      </c>
      <c r="H56" s="35">
        <v>1</v>
      </c>
      <c r="I56" s="35">
        <v>5</v>
      </c>
      <c r="J56" s="35">
        <v>19</v>
      </c>
      <c r="K56" s="35">
        <v>8</v>
      </c>
      <c r="L56" s="35">
        <v>3</v>
      </c>
      <c r="M56" s="35">
        <v>1</v>
      </c>
    </row>
    <row r="57" spans="1:13" s="34" customFormat="1" ht="15" customHeight="1">
      <c r="A57" s="437"/>
      <c r="B57" s="18" t="s">
        <v>38</v>
      </c>
      <c r="C57" s="8" t="s">
        <v>29</v>
      </c>
      <c r="D57" s="35">
        <f t="shared" si="2"/>
        <v>33</v>
      </c>
      <c r="E57" s="35">
        <v>0</v>
      </c>
      <c r="F57" s="35">
        <v>0</v>
      </c>
      <c r="G57" s="35">
        <v>0</v>
      </c>
      <c r="H57" s="35">
        <v>0</v>
      </c>
      <c r="I57" s="35">
        <v>4</v>
      </c>
      <c r="J57" s="35">
        <v>20</v>
      </c>
      <c r="K57" s="35">
        <v>8</v>
      </c>
      <c r="L57" s="35">
        <v>0</v>
      </c>
      <c r="M57" s="35">
        <v>1</v>
      </c>
    </row>
    <row r="58" spans="1:13" s="34" customFormat="1" ht="15" customHeight="1">
      <c r="A58" s="437"/>
      <c r="B58" s="17" t="s">
        <v>39</v>
      </c>
      <c r="C58" s="8" t="s">
        <v>31</v>
      </c>
      <c r="D58" s="35">
        <f t="shared" si="2"/>
        <v>13</v>
      </c>
      <c r="E58" s="35">
        <v>0</v>
      </c>
      <c r="F58" s="35">
        <v>0</v>
      </c>
      <c r="G58" s="35">
        <v>0</v>
      </c>
      <c r="H58" s="35">
        <v>2</v>
      </c>
      <c r="I58" s="35">
        <v>2</v>
      </c>
      <c r="J58" s="35">
        <v>5</v>
      </c>
      <c r="K58" s="35">
        <v>4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40</v>
      </c>
      <c r="C59" s="8" t="s">
        <v>29</v>
      </c>
      <c r="D59" s="35">
        <f t="shared" si="2"/>
        <v>26</v>
      </c>
      <c r="E59" s="35">
        <v>0</v>
      </c>
      <c r="F59" s="35">
        <v>0</v>
      </c>
      <c r="G59" s="35">
        <v>0</v>
      </c>
      <c r="H59" s="35">
        <v>0</v>
      </c>
      <c r="I59" s="35">
        <v>4</v>
      </c>
      <c r="J59" s="35">
        <v>18</v>
      </c>
      <c r="K59" s="35">
        <v>3</v>
      </c>
      <c r="L59" s="35">
        <v>1</v>
      </c>
      <c r="M59" s="35">
        <v>0</v>
      </c>
    </row>
    <row r="60" spans="1:13" s="34" customFormat="1" ht="15" customHeight="1">
      <c r="A60" s="437"/>
      <c r="B60" s="17" t="s">
        <v>41</v>
      </c>
      <c r="C60" s="8" t="s">
        <v>31</v>
      </c>
      <c r="D60" s="35">
        <f t="shared" si="2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</row>
    <row r="61" spans="1:13" s="34" customFormat="1" ht="15" customHeight="1">
      <c r="A61" s="437"/>
      <c r="B61" s="18" t="s">
        <v>42</v>
      </c>
      <c r="C61" s="8" t="s">
        <v>29</v>
      </c>
      <c r="D61" s="35">
        <f t="shared" si="2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5</v>
      </c>
      <c r="K61" s="35">
        <v>0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43</v>
      </c>
      <c r="C62" s="8" t="s">
        <v>31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2386</v>
      </c>
    </row>
    <row r="64" spans="1:13" s="14" customFormat="1" ht="14.25">
      <c r="A64" s="30" t="s">
        <v>2387</v>
      </c>
    </row>
    <row r="65" spans="1:3" s="14" customFormat="1" ht="14.25">
      <c r="A65" s="30" t="s">
        <v>59</v>
      </c>
      <c r="B65" s="31"/>
      <c r="C65" s="31"/>
    </row>
    <row r="66" spans="1:3" s="14" customFormat="1" ht="14.25">
      <c r="A66" s="30" t="s">
        <v>2388</v>
      </c>
    </row>
    <row r="67" spans="1:3" s="14" customFormat="1" ht="14.25">
      <c r="A67" s="30" t="s">
        <v>2389</v>
      </c>
    </row>
    <row r="68" spans="1:3" s="15" customFormat="1" ht="14.25">
      <c r="A68" s="30" t="s">
        <v>62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76"/>
  <sheetViews>
    <sheetView workbookViewId="0">
      <selection activeCell="D16" sqref="D16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2336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45" customHeight="1">
      <c r="A2" s="450" t="s">
        <v>2337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2338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2339</v>
      </c>
      <c r="M3" s="452"/>
    </row>
    <row r="4" spans="1:13" s="34" customFormat="1" ht="17.25" thickBot="1">
      <c r="A4" s="2"/>
      <c r="B4" s="453" t="s">
        <v>2340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2341</v>
      </c>
      <c r="M4" s="479"/>
    </row>
    <row r="5" spans="1:13" s="34" customFormat="1">
      <c r="A5" s="439" t="s">
        <v>2342</v>
      </c>
      <c r="B5" s="472"/>
      <c r="C5" s="456" t="s">
        <v>2343</v>
      </c>
      <c r="D5" s="474" t="s">
        <v>2344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2345</v>
      </c>
      <c r="E6" s="4" t="s">
        <v>2346</v>
      </c>
      <c r="F6" s="4" t="s">
        <v>2347</v>
      </c>
      <c r="G6" s="4" t="s">
        <v>2348</v>
      </c>
      <c r="H6" s="4" t="s">
        <v>2349</v>
      </c>
      <c r="I6" s="4" t="s">
        <v>2350</v>
      </c>
      <c r="J6" s="4" t="s">
        <v>2351</v>
      </c>
      <c r="K6" s="4" t="s">
        <v>2352</v>
      </c>
      <c r="L6" s="4" t="s">
        <v>2353</v>
      </c>
      <c r="M6" s="88" t="s">
        <v>2354</v>
      </c>
    </row>
    <row r="7" spans="1:13" s="34" customFormat="1" ht="15" customHeight="1">
      <c r="A7" s="448" t="s">
        <v>2355</v>
      </c>
      <c r="B7" s="16" t="s">
        <v>2356</v>
      </c>
      <c r="C7" s="6" t="s">
        <v>2357</v>
      </c>
      <c r="D7" s="7">
        <v>20820</v>
      </c>
      <c r="E7" s="7">
        <v>1</v>
      </c>
      <c r="F7" s="7">
        <v>13</v>
      </c>
      <c r="G7" s="7">
        <v>763</v>
      </c>
      <c r="H7" s="7">
        <v>4113</v>
      </c>
      <c r="I7" s="7">
        <v>7313</v>
      </c>
      <c r="J7" s="7">
        <v>5929</v>
      </c>
      <c r="K7" s="7">
        <v>2063</v>
      </c>
      <c r="L7" s="7">
        <v>569</v>
      </c>
      <c r="M7" s="89">
        <v>56</v>
      </c>
    </row>
    <row r="8" spans="1:13" s="34" customFormat="1" ht="15" customHeight="1">
      <c r="A8" s="437"/>
      <c r="B8" s="17" t="s">
        <v>2358</v>
      </c>
      <c r="C8" s="8" t="s">
        <v>2359</v>
      </c>
      <c r="D8" s="9">
        <v>10371</v>
      </c>
      <c r="E8" s="9" t="s">
        <v>2360</v>
      </c>
      <c r="F8" s="9">
        <v>20</v>
      </c>
      <c r="G8" s="9">
        <v>565</v>
      </c>
      <c r="H8" s="9">
        <v>1858</v>
      </c>
      <c r="I8" s="9">
        <v>3192</v>
      </c>
      <c r="J8" s="9">
        <v>3232</v>
      </c>
      <c r="K8" s="9">
        <v>1227</v>
      </c>
      <c r="L8" s="9">
        <v>264</v>
      </c>
      <c r="M8" s="90">
        <v>13</v>
      </c>
    </row>
    <row r="9" spans="1:13" s="34" customFormat="1" ht="15" customHeight="1">
      <c r="A9" s="437"/>
      <c r="B9" s="18" t="s">
        <v>2361</v>
      </c>
      <c r="C9" s="8" t="s">
        <v>2357</v>
      </c>
      <c r="D9" s="9">
        <v>11920</v>
      </c>
      <c r="E9" s="9" t="s">
        <v>2360</v>
      </c>
      <c r="F9" s="9">
        <v>9</v>
      </c>
      <c r="G9" s="9">
        <v>583</v>
      </c>
      <c r="H9" s="9">
        <v>2716</v>
      </c>
      <c r="I9" s="9">
        <v>4923</v>
      </c>
      <c r="J9" s="9">
        <v>2644</v>
      </c>
      <c r="K9" s="9">
        <v>828</v>
      </c>
      <c r="L9" s="9">
        <v>199</v>
      </c>
      <c r="M9" s="90">
        <v>18</v>
      </c>
    </row>
    <row r="10" spans="1:13" s="34" customFormat="1" ht="15" customHeight="1">
      <c r="A10" s="437"/>
      <c r="B10" s="17" t="s">
        <v>2362</v>
      </c>
      <c r="C10" s="8" t="s">
        <v>2359</v>
      </c>
      <c r="D10" s="9">
        <v>4977</v>
      </c>
      <c r="E10" s="9" t="s">
        <v>2360</v>
      </c>
      <c r="F10" s="9">
        <v>15</v>
      </c>
      <c r="G10" s="9">
        <v>327</v>
      </c>
      <c r="H10" s="9">
        <v>843</v>
      </c>
      <c r="I10" s="9">
        <v>1714</v>
      </c>
      <c r="J10" s="9">
        <v>1354</v>
      </c>
      <c r="K10" s="9">
        <v>588</v>
      </c>
      <c r="L10" s="9">
        <v>130</v>
      </c>
      <c r="M10" s="90">
        <v>6</v>
      </c>
    </row>
    <row r="11" spans="1:13" s="34" customFormat="1" ht="15" customHeight="1">
      <c r="A11" s="437"/>
      <c r="B11" s="18" t="s">
        <v>2363</v>
      </c>
      <c r="C11" s="8" t="s">
        <v>2357</v>
      </c>
      <c r="D11" s="9">
        <v>3108</v>
      </c>
      <c r="E11" s="9" t="s">
        <v>2360</v>
      </c>
      <c r="F11" s="9">
        <v>2</v>
      </c>
      <c r="G11" s="9">
        <v>74</v>
      </c>
      <c r="H11" s="9">
        <v>478</v>
      </c>
      <c r="I11" s="9">
        <v>912</v>
      </c>
      <c r="J11" s="9">
        <v>1097</v>
      </c>
      <c r="K11" s="9">
        <v>416</v>
      </c>
      <c r="L11" s="9">
        <v>115</v>
      </c>
      <c r="M11" s="90">
        <v>14</v>
      </c>
    </row>
    <row r="12" spans="1:13" s="34" customFormat="1" ht="15" customHeight="1">
      <c r="A12" s="437"/>
      <c r="B12" s="17" t="s">
        <v>2364</v>
      </c>
      <c r="C12" s="8" t="s">
        <v>2359</v>
      </c>
      <c r="D12" s="9">
        <v>1796</v>
      </c>
      <c r="E12" s="9" t="s">
        <v>2360</v>
      </c>
      <c r="F12" s="9">
        <v>2</v>
      </c>
      <c r="G12" s="9">
        <v>57</v>
      </c>
      <c r="H12" s="9">
        <v>313</v>
      </c>
      <c r="I12" s="9">
        <v>492</v>
      </c>
      <c r="J12" s="9">
        <v>656</v>
      </c>
      <c r="K12" s="9">
        <v>231</v>
      </c>
      <c r="L12" s="9">
        <v>40</v>
      </c>
      <c r="M12" s="90">
        <v>5</v>
      </c>
    </row>
    <row r="13" spans="1:13" s="34" customFormat="1" ht="15" customHeight="1">
      <c r="A13" s="437"/>
      <c r="B13" s="18" t="s">
        <v>2365</v>
      </c>
      <c r="C13" s="8" t="s">
        <v>2357</v>
      </c>
      <c r="D13" s="9">
        <v>2958</v>
      </c>
      <c r="E13" s="9">
        <v>1</v>
      </c>
      <c r="F13" s="9" t="s">
        <v>2360</v>
      </c>
      <c r="G13" s="9">
        <v>43</v>
      </c>
      <c r="H13" s="9">
        <v>489</v>
      </c>
      <c r="I13" s="9">
        <v>764</v>
      </c>
      <c r="J13" s="9">
        <v>1150</v>
      </c>
      <c r="K13" s="9">
        <v>385</v>
      </c>
      <c r="L13" s="9">
        <v>119</v>
      </c>
      <c r="M13" s="90">
        <v>7</v>
      </c>
    </row>
    <row r="14" spans="1:13" s="34" customFormat="1" ht="15" customHeight="1">
      <c r="A14" s="437"/>
      <c r="B14" s="17" t="s">
        <v>2366</v>
      </c>
      <c r="C14" s="8" t="s">
        <v>2359</v>
      </c>
      <c r="D14" s="9">
        <v>1716</v>
      </c>
      <c r="E14" s="9" t="s">
        <v>2360</v>
      </c>
      <c r="F14" s="9">
        <v>2</v>
      </c>
      <c r="G14" s="9">
        <v>59</v>
      </c>
      <c r="H14" s="9">
        <v>293</v>
      </c>
      <c r="I14" s="9">
        <v>432</v>
      </c>
      <c r="J14" s="9">
        <v>655</v>
      </c>
      <c r="K14" s="9">
        <v>214</v>
      </c>
      <c r="L14" s="9">
        <v>60</v>
      </c>
      <c r="M14" s="90">
        <v>1</v>
      </c>
    </row>
    <row r="15" spans="1:13" s="34" customFormat="1" ht="15" customHeight="1">
      <c r="A15" s="437"/>
      <c r="B15" s="18" t="s">
        <v>2367</v>
      </c>
      <c r="C15" s="8" t="s">
        <v>2357</v>
      </c>
      <c r="D15" s="9">
        <v>1200</v>
      </c>
      <c r="E15" s="9" t="s">
        <v>2360</v>
      </c>
      <c r="F15" s="9">
        <v>1</v>
      </c>
      <c r="G15" s="9">
        <v>30</v>
      </c>
      <c r="H15" s="9">
        <v>205</v>
      </c>
      <c r="I15" s="9">
        <v>309</v>
      </c>
      <c r="J15" s="9">
        <v>425</v>
      </c>
      <c r="K15" s="9">
        <v>171</v>
      </c>
      <c r="L15" s="9">
        <v>52</v>
      </c>
      <c r="M15" s="90">
        <v>7</v>
      </c>
    </row>
    <row r="16" spans="1:13" s="34" customFormat="1" ht="15" customHeight="1">
      <c r="A16" s="437"/>
      <c r="B16" s="17" t="s">
        <v>2368</v>
      </c>
      <c r="C16" s="8" t="s">
        <v>2359</v>
      </c>
      <c r="D16" s="9">
        <v>906</v>
      </c>
      <c r="E16" s="9" t="s">
        <v>2360</v>
      </c>
      <c r="F16" s="9" t="s">
        <v>2360</v>
      </c>
      <c r="G16" s="9">
        <v>73</v>
      </c>
      <c r="H16" s="9">
        <v>224</v>
      </c>
      <c r="I16" s="9">
        <v>278</v>
      </c>
      <c r="J16" s="9">
        <v>254</v>
      </c>
      <c r="K16" s="9">
        <v>59</v>
      </c>
      <c r="L16" s="9">
        <v>17</v>
      </c>
      <c r="M16" s="90">
        <v>1</v>
      </c>
    </row>
    <row r="17" spans="1:13" s="34" customFormat="1" ht="15" customHeight="1">
      <c r="A17" s="437"/>
      <c r="B17" s="18" t="s">
        <v>2369</v>
      </c>
      <c r="C17" s="8" t="s">
        <v>2357</v>
      </c>
      <c r="D17" s="9">
        <v>656</v>
      </c>
      <c r="E17" s="9" t="s">
        <v>2360</v>
      </c>
      <c r="F17" s="9">
        <v>1</v>
      </c>
      <c r="G17" s="9">
        <v>20</v>
      </c>
      <c r="H17" s="9">
        <v>91</v>
      </c>
      <c r="I17" s="9">
        <v>183</v>
      </c>
      <c r="J17" s="9">
        <v>242</v>
      </c>
      <c r="K17" s="9">
        <v>99</v>
      </c>
      <c r="L17" s="9">
        <v>18</v>
      </c>
      <c r="M17" s="90">
        <v>2</v>
      </c>
    </row>
    <row r="18" spans="1:13" s="34" customFormat="1" ht="15" customHeight="1">
      <c r="A18" s="437"/>
      <c r="B18" s="17" t="s">
        <v>2370</v>
      </c>
      <c r="C18" s="8" t="s">
        <v>2359</v>
      </c>
      <c r="D18" s="9">
        <v>472</v>
      </c>
      <c r="E18" s="21" t="s">
        <v>2360</v>
      </c>
      <c r="F18" s="21" t="s">
        <v>2360</v>
      </c>
      <c r="G18" s="21">
        <v>33</v>
      </c>
      <c r="H18" s="21">
        <v>96</v>
      </c>
      <c r="I18" s="21">
        <v>136</v>
      </c>
      <c r="J18" s="21">
        <v>149</v>
      </c>
      <c r="K18" s="21">
        <v>54</v>
      </c>
      <c r="L18" s="21">
        <v>4</v>
      </c>
      <c r="M18" s="91" t="s">
        <v>2360</v>
      </c>
    </row>
    <row r="19" spans="1:13" s="34" customFormat="1" ht="15" customHeight="1">
      <c r="A19" s="437"/>
      <c r="B19" s="18" t="s">
        <v>2371</v>
      </c>
      <c r="C19" s="8" t="s">
        <v>2357</v>
      </c>
      <c r="D19" s="9">
        <v>978</v>
      </c>
      <c r="E19" s="21" t="s">
        <v>2360</v>
      </c>
      <c r="F19" s="21" t="s">
        <v>2360</v>
      </c>
      <c r="G19" s="21">
        <v>13</v>
      </c>
      <c r="H19" s="21">
        <v>134</v>
      </c>
      <c r="I19" s="21">
        <v>222</v>
      </c>
      <c r="J19" s="21">
        <v>371</v>
      </c>
      <c r="K19" s="21">
        <v>164</v>
      </c>
      <c r="L19" s="21">
        <v>66</v>
      </c>
      <c r="M19" s="91">
        <v>8</v>
      </c>
    </row>
    <row r="20" spans="1:13" s="34" customFormat="1" ht="15" customHeight="1" thickBot="1">
      <c r="A20" s="438"/>
      <c r="B20" s="19" t="s">
        <v>2372</v>
      </c>
      <c r="C20" s="8" t="s">
        <v>2359</v>
      </c>
      <c r="D20" s="10">
        <v>504</v>
      </c>
      <c r="E20" s="10" t="s">
        <v>2360</v>
      </c>
      <c r="F20" s="10">
        <v>1</v>
      </c>
      <c r="G20" s="10">
        <v>16</v>
      </c>
      <c r="H20" s="10">
        <v>89</v>
      </c>
      <c r="I20" s="10">
        <v>140</v>
      </c>
      <c r="J20" s="10">
        <v>164</v>
      </c>
      <c r="K20" s="10">
        <v>81</v>
      </c>
      <c r="L20" s="10">
        <v>13</v>
      </c>
      <c r="M20" s="92" t="s">
        <v>2360</v>
      </c>
    </row>
    <row r="21" spans="1:13" s="34" customFormat="1" ht="15" customHeight="1">
      <c r="A21" s="476" t="s">
        <v>2373</v>
      </c>
      <c r="B21" s="16" t="s">
        <v>2374</v>
      </c>
      <c r="C21" s="6" t="s">
        <v>2357</v>
      </c>
      <c r="D21" s="7">
        <v>20820</v>
      </c>
      <c r="E21" s="7">
        <v>1</v>
      </c>
      <c r="F21" s="7">
        <v>13</v>
      </c>
      <c r="G21" s="7">
        <v>763</v>
      </c>
      <c r="H21" s="7">
        <v>4113</v>
      </c>
      <c r="I21" s="7">
        <v>7313</v>
      </c>
      <c r="J21" s="7">
        <v>5929</v>
      </c>
      <c r="K21" s="7">
        <v>2063</v>
      </c>
      <c r="L21" s="7">
        <v>569</v>
      </c>
      <c r="M21" s="89">
        <v>56</v>
      </c>
    </row>
    <row r="22" spans="1:13" s="34" customFormat="1" ht="15" customHeight="1">
      <c r="A22" s="477"/>
      <c r="B22" s="17" t="s">
        <v>2375</v>
      </c>
      <c r="C22" s="8" t="s">
        <v>2359</v>
      </c>
      <c r="D22" s="9">
        <v>10371</v>
      </c>
      <c r="E22" s="9" t="s">
        <v>2360</v>
      </c>
      <c r="F22" s="9">
        <v>20</v>
      </c>
      <c r="G22" s="9">
        <v>565</v>
      </c>
      <c r="H22" s="9">
        <v>1858</v>
      </c>
      <c r="I22" s="9">
        <v>3192</v>
      </c>
      <c r="J22" s="9">
        <v>3232</v>
      </c>
      <c r="K22" s="9">
        <v>1227</v>
      </c>
      <c r="L22" s="9">
        <v>264</v>
      </c>
      <c r="M22" s="90">
        <v>13</v>
      </c>
    </row>
    <row r="23" spans="1:13" s="34" customFormat="1" ht="15" customHeight="1">
      <c r="A23" s="477"/>
      <c r="B23" s="18" t="s">
        <v>2361</v>
      </c>
      <c r="C23" s="8" t="s">
        <v>2357</v>
      </c>
      <c r="D23" s="9">
        <v>11920</v>
      </c>
      <c r="E23" s="9" t="s">
        <v>2360</v>
      </c>
      <c r="F23" s="9">
        <v>9</v>
      </c>
      <c r="G23" s="9">
        <v>583</v>
      </c>
      <c r="H23" s="9">
        <v>2716</v>
      </c>
      <c r="I23" s="9">
        <v>4923</v>
      </c>
      <c r="J23" s="9">
        <v>2644</v>
      </c>
      <c r="K23" s="9">
        <v>828</v>
      </c>
      <c r="L23" s="9">
        <v>199</v>
      </c>
      <c r="M23" s="90">
        <v>18</v>
      </c>
    </row>
    <row r="24" spans="1:13" s="34" customFormat="1" ht="15" customHeight="1">
      <c r="A24" s="477"/>
      <c r="B24" s="17" t="s">
        <v>2362</v>
      </c>
      <c r="C24" s="8" t="s">
        <v>2359</v>
      </c>
      <c r="D24" s="9">
        <v>4977</v>
      </c>
      <c r="E24" s="9" t="s">
        <v>2360</v>
      </c>
      <c r="F24" s="9">
        <v>15</v>
      </c>
      <c r="G24" s="9">
        <v>327</v>
      </c>
      <c r="H24" s="9">
        <v>843</v>
      </c>
      <c r="I24" s="9">
        <v>1714</v>
      </c>
      <c r="J24" s="9">
        <v>1354</v>
      </c>
      <c r="K24" s="9">
        <v>588</v>
      </c>
      <c r="L24" s="9">
        <v>130</v>
      </c>
      <c r="M24" s="90">
        <v>6</v>
      </c>
    </row>
    <row r="25" spans="1:13" s="34" customFormat="1" ht="15" customHeight="1">
      <c r="A25" s="477"/>
      <c r="B25" s="18" t="s">
        <v>2363</v>
      </c>
      <c r="C25" s="8" t="s">
        <v>2357</v>
      </c>
      <c r="D25" s="9">
        <v>3108</v>
      </c>
      <c r="E25" s="9" t="s">
        <v>2360</v>
      </c>
      <c r="F25" s="9">
        <v>2</v>
      </c>
      <c r="G25" s="9">
        <v>74</v>
      </c>
      <c r="H25" s="9">
        <v>478</v>
      </c>
      <c r="I25" s="9">
        <v>912</v>
      </c>
      <c r="J25" s="9">
        <v>1097</v>
      </c>
      <c r="K25" s="9">
        <v>416</v>
      </c>
      <c r="L25" s="9">
        <v>115</v>
      </c>
      <c r="M25" s="90">
        <v>14</v>
      </c>
    </row>
    <row r="26" spans="1:13" s="34" customFormat="1" ht="15" customHeight="1">
      <c r="A26" s="477"/>
      <c r="B26" s="17" t="s">
        <v>2364</v>
      </c>
      <c r="C26" s="8" t="s">
        <v>2359</v>
      </c>
      <c r="D26" s="9">
        <v>1796</v>
      </c>
      <c r="E26" s="9" t="s">
        <v>2360</v>
      </c>
      <c r="F26" s="9">
        <v>2</v>
      </c>
      <c r="G26" s="9">
        <v>57</v>
      </c>
      <c r="H26" s="9">
        <v>313</v>
      </c>
      <c r="I26" s="9">
        <v>492</v>
      </c>
      <c r="J26" s="9">
        <v>656</v>
      </c>
      <c r="K26" s="9">
        <v>231</v>
      </c>
      <c r="L26" s="9">
        <v>40</v>
      </c>
      <c r="M26" s="90">
        <v>5</v>
      </c>
    </row>
    <row r="27" spans="1:13" s="34" customFormat="1" ht="15" customHeight="1">
      <c r="A27" s="477"/>
      <c r="B27" s="18" t="s">
        <v>2365</v>
      </c>
      <c r="C27" s="8" t="s">
        <v>2357</v>
      </c>
      <c r="D27" s="9">
        <v>2958</v>
      </c>
      <c r="E27" s="9">
        <v>1</v>
      </c>
      <c r="F27" s="9" t="s">
        <v>2360</v>
      </c>
      <c r="G27" s="9">
        <v>43</v>
      </c>
      <c r="H27" s="9">
        <v>489</v>
      </c>
      <c r="I27" s="9">
        <v>764</v>
      </c>
      <c r="J27" s="9">
        <v>1150</v>
      </c>
      <c r="K27" s="9">
        <v>385</v>
      </c>
      <c r="L27" s="9">
        <v>119</v>
      </c>
      <c r="M27" s="90">
        <v>7</v>
      </c>
    </row>
    <row r="28" spans="1:13" s="34" customFormat="1" ht="15" customHeight="1">
      <c r="A28" s="477"/>
      <c r="B28" s="17" t="s">
        <v>2366</v>
      </c>
      <c r="C28" s="8" t="s">
        <v>2359</v>
      </c>
      <c r="D28" s="9">
        <v>1716</v>
      </c>
      <c r="E28" s="9" t="s">
        <v>2360</v>
      </c>
      <c r="F28" s="9">
        <v>2</v>
      </c>
      <c r="G28" s="9">
        <v>59</v>
      </c>
      <c r="H28" s="9">
        <v>293</v>
      </c>
      <c r="I28" s="9">
        <v>432</v>
      </c>
      <c r="J28" s="9">
        <v>655</v>
      </c>
      <c r="K28" s="9">
        <v>214</v>
      </c>
      <c r="L28" s="9">
        <v>60</v>
      </c>
      <c r="M28" s="90">
        <v>1</v>
      </c>
    </row>
    <row r="29" spans="1:13" s="34" customFormat="1" ht="15" customHeight="1">
      <c r="A29" s="477"/>
      <c r="B29" s="18" t="s">
        <v>2367</v>
      </c>
      <c r="C29" s="8" t="s">
        <v>2357</v>
      </c>
      <c r="D29" s="9">
        <v>1200</v>
      </c>
      <c r="E29" s="9" t="s">
        <v>2360</v>
      </c>
      <c r="F29" s="9">
        <v>1</v>
      </c>
      <c r="G29" s="9">
        <v>30</v>
      </c>
      <c r="H29" s="9">
        <v>205</v>
      </c>
      <c r="I29" s="9">
        <v>309</v>
      </c>
      <c r="J29" s="9">
        <v>425</v>
      </c>
      <c r="K29" s="9">
        <v>171</v>
      </c>
      <c r="L29" s="9">
        <v>52</v>
      </c>
      <c r="M29" s="90">
        <v>7</v>
      </c>
    </row>
    <row r="30" spans="1:13" s="34" customFormat="1" ht="15" customHeight="1">
      <c r="A30" s="477"/>
      <c r="B30" s="17" t="s">
        <v>2368</v>
      </c>
      <c r="C30" s="8" t="s">
        <v>2359</v>
      </c>
      <c r="D30" s="9">
        <v>906</v>
      </c>
      <c r="E30" s="9" t="s">
        <v>2360</v>
      </c>
      <c r="F30" s="9" t="s">
        <v>2360</v>
      </c>
      <c r="G30" s="9">
        <v>73</v>
      </c>
      <c r="H30" s="9">
        <v>224</v>
      </c>
      <c r="I30" s="9">
        <v>278</v>
      </c>
      <c r="J30" s="9">
        <v>254</v>
      </c>
      <c r="K30" s="9">
        <v>59</v>
      </c>
      <c r="L30" s="9">
        <v>17</v>
      </c>
      <c r="M30" s="90">
        <v>1</v>
      </c>
    </row>
    <row r="31" spans="1:13" s="34" customFormat="1" ht="15" customHeight="1">
      <c r="A31" s="477"/>
      <c r="B31" s="18" t="s">
        <v>2369</v>
      </c>
      <c r="C31" s="8" t="s">
        <v>2357</v>
      </c>
      <c r="D31" s="9">
        <v>656</v>
      </c>
      <c r="E31" s="9" t="s">
        <v>2360</v>
      </c>
      <c r="F31" s="9">
        <v>1</v>
      </c>
      <c r="G31" s="9">
        <v>20</v>
      </c>
      <c r="H31" s="9">
        <v>91</v>
      </c>
      <c r="I31" s="9">
        <v>183</v>
      </c>
      <c r="J31" s="9">
        <v>242</v>
      </c>
      <c r="K31" s="9">
        <v>99</v>
      </c>
      <c r="L31" s="9">
        <v>18</v>
      </c>
      <c r="M31" s="90">
        <v>2</v>
      </c>
    </row>
    <row r="32" spans="1:13" s="34" customFormat="1" ht="15" customHeight="1">
      <c r="A32" s="448"/>
      <c r="B32" s="17" t="s">
        <v>2370</v>
      </c>
      <c r="C32" s="8" t="s">
        <v>2359</v>
      </c>
      <c r="D32" s="21">
        <v>472</v>
      </c>
      <c r="E32" s="21" t="s">
        <v>2360</v>
      </c>
      <c r="F32" s="21" t="s">
        <v>2360</v>
      </c>
      <c r="G32" s="21">
        <v>33</v>
      </c>
      <c r="H32" s="21">
        <v>96</v>
      </c>
      <c r="I32" s="21">
        <v>136</v>
      </c>
      <c r="J32" s="21">
        <v>149</v>
      </c>
      <c r="K32" s="21">
        <v>54</v>
      </c>
      <c r="L32" s="21">
        <v>4</v>
      </c>
      <c r="M32" s="91" t="s">
        <v>2360</v>
      </c>
    </row>
    <row r="33" spans="1:13" s="34" customFormat="1" ht="15" customHeight="1">
      <c r="A33" s="448"/>
      <c r="B33" s="18" t="s">
        <v>2371</v>
      </c>
      <c r="C33" s="8" t="s">
        <v>2357</v>
      </c>
      <c r="D33" s="21">
        <v>978</v>
      </c>
      <c r="E33" s="21" t="s">
        <v>2360</v>
      </c>
      <c r="F33" s="21" t="s">
        <v>2360</v>
      </c>
      <c r="G33" s="21">
        <v>13</v>
      </c>
      <c r="H33" s="21">
        <v>134</v>
      </c>
      <c r="I33" s="21">
        <v>222</v>
      </c>
      <c r="J33" s="21">
        <v>371</v>
      </c>
      <c r="K33" s="21">
        <v>164</v>
      </c>
      <c r="L33" s="21">
        <v>66</v>
      </c>
      <c r="M33" s="91">
        <v>8</v>
      </c>
    </row>
    <row r="34" spans="1:13" s="34" customFormat="1" ht="15" customHeight="1" thickBot="1">
      <c r="A34" s="478"/>
      <c r="B34" s="19" t="s">
        <v>2372</v>
      </c>
      <c r="C34" s="8" t="s">
        <v>2359</v>
      </c>
      <c r="D34" s="10">
        <v>504</v>
      </c>
      <c r="E34" s="10" t="s">
        <v>2360</v>
      </c>
      <c r="F34" s="10">
        <v>1</v>
      </c>
      <c r="G34" s="10">
        <v>16</v>
      </c>
      <c r="H34" s="10">
        <v>89</v>
      </c>
      <c r="I34" s="10">
        <v>140</v>
      </c>
      <c r="J34" s="10">
        <v>164</v>
      </c>
      <c r="K34" s="10">
        <v>81</v>
      </c>
      <c r="L34" s="10">
        <v>13</v>
      </c>
      <c r="M34" s="92" t="s">
        <v>2360</v>
      </c>
    </row>
    <row r="35" spans="1:13" s="34" customFormat="1" ht="15" customHeight="1">
      <c r="A35" s="436" t="s">
        <v>2376</v>
      </c>
      <c r="B35" s="16" t="s">
        <v>2374</v>
      </c>
      <c r="C35" s="6" t="s">
        <v>2357</v>
      </c>
      <c r="D35" s="35">
        <f>SUM(E35:M35)</f>
        <v>85</v>
      </c>
      <c r="E35" s="35">
        <f>SUM(E37,E39,E41,E43,E45)</f>
        <v>0</v>
      </c>
      <c r="F35" s="35">
        <f t="shared" ref="F35:M36" si="0">SUM(F37,F39,F41,F43,F45)</f>
        <v>0</v>
      </c>
      <c r="G35" s="35">
        <f t="shared" si="0"/>
        <v>0</v>
      </c>
      <c r="H35" s="35">
        <f t="shared" si="0"/>
        <v>2</v>
      </c>
      <c r="I35" s="35">
        <f t="shared" si="0"/>
        <v>29</v>
      </c>
      <c r="J35" s="35">
        <f t="shared" si="0"/>
        <v>28</v>
      </c>
      <c r="K35" s="35">
        <f t="shared" si="0"/>
        <v>17</v>
      </c>
      <c r="L35" s="35">
        <f t="shared" si="0"/>
        <v>4</v>
      </c>
      <c r="M35" s="35">
        <f t="shared" si="0"/>
        <v>5</v>
      </c>
    </row>
    <row r="36" spans="1:13" s="34" customFormat="1" ht="15" customHeight="1">
      <c r="A36" s="437"/>
      <c r="B36" s="17" t="s">
        <v>2375</v>
      </c>
      <c r="C36" s="8" t="s">
        <v>2359</v>
      </c>
      <c r="D36" s="35">
        <f t="shared" ref="D36:D62" si="1">SUM(E36:M36)</f>
        <v>57</v>
      </c>
      <c r="E36" s="35">
        <f>SUM(E38,E40,E42,E44,E46)</f>
        <v>0</v>
      </c>
      <c r="F36" s="35">
        <f t="shared" si="0"/>
        <v>0</v>
      </c>
      <c r="G36" s="35">
        <f t="shared" si="0"/>
        <v>0</v>
      </c>
      <c r="H36" s="35">
        <f t="shared" si="0"/>
        <v>2</v>
      </c>
      <c r="I36" s="35">
        <f t="shared" si="0"/>
        <v>19</v>
      </c>
      <c r="J36" s="35">
        <f t="shared" si="0"/>
        <v>13</v>
      </c>
      <c r="K36" s="35">
        <f t="shared" si="0"/>
        <v>16</v>
      </c>
      <c r="L36" s="35">
        <f t="shared" si="0"/>
        <v>6</v>
      </c>
      <c r="M36" s="35">
        <f t="shared" si="0"/>
        <v>1</v>
      </c>
    </row>
    <row r="37" spans="1:13" s="34" customFormat="1" ht="15" customHeight="1">
      <c r="A37" s="437"/>
      <c r="B37" s="18" t="s">
        <v>2361</v>
      </c>
      <c r="C37" s="8" t="s">
        <v>2357</v>
      </c>
      <c r="D37" s="35">
        <f t="shared" si="1"/>
        <v>33</v>
      </c>
      <c r="E37" s="35">
        <v>0</v>
      </c>
      <c r="F37" s="35">
        <v>0</v>
      </c>
      <c r="G37" s="35">
        <v>0</v>
      </c>
      <c r="H37" s="35">
        <v>2</v>
      </c>
      <c r="I37" s="35">
        <v>13</v>
      </c>
      <c r="J37" s="35">
        <v>9</v>
      </c>
      <c r="K37" s="35">
        <v>5</v>
      </c>
      <c r="L37" s="35">
        <v>2</v>
      </c>
      <c r="M37" s="35">
        <v>2</v>
      </c>
    </row>
    <row r="38" spans="1:13" s="34" customFormat="1" ht="15" customHeight="1">
      <c r="A38" s="437"/>
      <c r="B38" s="17" t="s">
        <v>2362</v>
      </c>
      <c r="C38" s="8" t="s">
        <v>2359</v>
      </c>
      <c r="D38" s="35">
        <f t="shared" si="1"/>
        <v>29</v>
      </c>
      <c r="E38" s="35">
        <v>0</v>
      </c>
      <c r="F38" s="35">
        <v>0</v>
      </c>
      <c r="G38" s="35">
        <v>0</v>
      </c>
      <c r="H38" s="35">
        <v>1</v>
      </c>
      <c r="I38" s="35">
        <v>10</v>
      </c>
      <c r="J38" s="35">
        <v>8</v>
      </c>
      <c r="K38" s="35">
        <v>8</v>
      </c>
      <c r="L38" s="35">
        <v>1</v>
      </c>
      <c r="M38" s="35">
        <v>1</v>
      </c>
    </row>
    <row r="39" spans="1:13" s="34" customFormat="1" ht="15" customHeight="1">
      <c r="A39" s="437"/>
      <c r="B39" s="18" t="s">
        <v>2363</v>
      </c>
      <c r="C39" s="8" t="s">
        <v>2357</v>
      </c>
      <c r="D39" s="35">
        <f t="shared" si="1"/>
        <v>32</v>
      </c>
      <c r="E39" s="35">
        <v>0</v>
      </c>
      <c r="F39" s="35">
        <v>0</v>
      </c>
      <c r="G39" s="35">
        <v>0</v>
      </c>
      <c r="H39" s="35">
        <v>0</v>
      </c>
      <c r="I39" s="35">
        <v>12</v>
      </c>
      <c r="J39" s="35">
        <v>6</v>
      </c>
      <c r="K39" s="35">
        <v>10</v>
      </c>
      <c r="L39" s="35">
        <v>2</v>
      </c>
      <c r="M39" s="35">
        <v>2</v>
      </c>
    </row>
    <row r="40" spans="1:13" s="34" customFormat="1" ht="15" customHeight="1">
      <c r="A40" s="437"/>
      <c r="B40" s="17" t="s">
        <v>2364</v>
      </c>
      <c r="C40" s="8" t="s">
        <v>2359</v>
      </c>
      <c r="D40" s="35">
        <f t="shared" si="1"/>
        <v>18</v>
      </c>
      <c r="E40" s="35">
        <v>0</v>
      </c>
      <c r="F40" s="35">
        <v>0</v>
      </c>
      <c r="G40" s="35">
        <v>0</v>
      </c>
      <c r="H40" s="35">
        <v>1</v>
      </c>
      <c r="I40" s="35">
        <v>4</v>
      </c>
      <c r="J40" s="35">
        <v>2</v>
      </c>
      <c r="K40" s="35">
        <v>6</v>
      </c>
      <c r="L40" s="35">
        <v>5</v>
      </c>
      <c r="M40" s="35">
        <v>0</v>
      </c>
    </row>
    <row r="41" spans="1:13" s="34" customFormat="1" ht="15" customHeight="1">
      <c r="A41" s="437"/>
      <c r="B41" s="18" t="s">
        <v>2365</v>
      </c>
      <c r="C41" s="8" t="s">
        <v>2357</v>
      </c>
      <c r="D41" s="35">
        <f t="shared" si="1"/>
        <v>8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2366</v>
      </c>
      <c r="C42" s="8" t="s">
        <v>2359</v>
      </c>
      <c r="D42" s="35">
        <f t="shared" si="1"/>
        <v>8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3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2367</v>
      </c>
      <c r="C43" s="8" t="s">
        <v>2357</v>
      </c>
      <c r="D43" s="35">
        <f t="shared" si="1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9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2368</v>
      </c>
      <c r="C44" s="8" t="s">
        <v>2359</v>
      </c>
      <c r="D44" s="35">
        <f t="shared" si="1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2369</v>
      </c>
      <c r="C45" s="8" t="s">
        <v>2357</v>
      </c>
      <c r="D45" s="35">
        <f t="shared" si="1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2370</v>
      </c>
      <c r="C46" s="8" t="s">
        <v>2359</v>
      </c>
      <c r="D46" s="35">
        <f t="shared" si="1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2371</v>
      </c>
      <c r="C47" s="8" t="s">
        <v>2357</v>
      </c>
      <c r="D47" s="35">
        <f t="shared" si="1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34" customFormat="1" ht="15" customHeight="1" thickBot="1">
      <c r="A48" s="438"/>
      <c r="B48" s="19" t="s">
        <v>2372</v>
      </c>
      <c r="C48" s="8" t="s">
        <v>2359</v>
      </c>
      <c r="D48" s="35">
        <f t="shared" si="1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s="34" customFormat="1" ht="15" customHeight="1">
      <c r="A49" s="437" t="s">
        <v>2377</v>
      </c>
      <c r="B49" s="20" t="s">
        <v>2374</v>
      </c>
      <c r="C49" s="11" t="s">
        <v>2357</v>
      </c>
      <c r="D49" s="35">
        <f t="shared" si="1"/>
        <v>257</v>
      </c>
      <c r="E49" s="39">
        <f>SUM(E51,E53,E55,E57,E59,E61)</f>
        <v>0</v>
      </c>
      <c r="F49" s="39">
        <f t="shared" ref="F49:M50" si="2">SUM(F51,F53,F55,F57,F59,F61)</f>
        <v>0</v>
      </c>
      <c r="G49" s="39">
        <f t="shared" si="2"/>
        <v>1</v>
      </c>
      <c r="H49" s="39">
        <f t="shared" si="2"/>
        <v>3</v>
      </c>
      <c r="I49" s="39">
        <f t="shared" si="2"/>
        <v>35</v>
      </c>
      <c r="J49" s="39">
        <f t="shared" si="2"/>
        <v>140</v>
      </c>
      <c r="K49" s="39">
        <f t="shared" si="2"/>
        <v>43</v>
      </c>
      <c r="L49" s="39">
        <f t="shared" si="2"/>
        <v>18</v>
      </c>
      <c r="M49" s="39">
        <f t="shared" si="2"/>
        <v>17</v>
      </c>
    </row>
    <row r="50" spans="1:13" s="34" customFormat="1" ht="15" customHeight="1">
      <c r="A50" s="437"/>
      <c r="B50" s="17" t="s">
        <v>2375</v>
      </c>
      <c r="C50" s="8" t="s">
        <v>2359</v>
      </c>
      <c r="D50" s="35">
        <f t="shared" si="1"/>
        <v>150</v>
      </c>
      <c r="E50" s="39">
        <f>SUM(E52,E54,E56,E58,E60,E62)</f>
        <v>0</v>
      </c>
      <c r="F50" s="39">
        <f t="shared" si="2"/>
        <v>0</v>
      </c>
      <c r="G50" s="39">
        <f t="shared" si="2"/>
        <v>1</v>
      </c>
      <c r="H50" s="39">
        <f t="shared" si="2"/>
        <v>11</v>
      </c>
      <c r="I50" s="39">
        <f t="shared" si="2"/>
        <v>24</v>
      </c>
      <c r="J50" s="39">
        <f t="shared" si="2"/>
        <v>60</v>
      </c>
      <c r="K50" s="39">
        <f t="shared" si="2"/>
        <v>38</v>
      </c>
      <c r="L50" s="39">
        <f t="shared" si="2"/>
        <v>8</v>
      </c>
      <c r="M50" s="39">
        <f t="shared" si="2"/>
        <v>8</v>
      </c>
    </row>
    <row r="51" spans="1:13" s="34" customFormat="1" ht="15" customHeight="1">
      <c r="A51" s="437"/>
      <c r="B51" s="18" t="s">
        <v>2361</v>
      </c>
      <c r="C51" s="8" t="s">
        <v>2357</v>
      </c>
      <c r="D51" s="35">
        <f t="shared" si="1"/>
        <v>101</v>
      </c>
      <c r="E51" s="35">
        <v>0</v>
      </c>
      <c r="F51" s="35">
        <v>0</v>
      </c>
      <c r="G51" s="35">
        <v>0</v>
      </c>
      <c r="H51" s="35">
        <v>0</v>
      </c>
      <c r="I51" s="35">
        <v>18</v>
      </c>
      <c r="J51" s="35">
        <v>46</v>
      </c>
      <c r="K51" s="35">
        <v>20</v>
      </c>
      <c r="L51" s="35">
        <v>6</v>
      </c>
      <c r="M51" s="35">
        <v>11</v>
      </c>
    </row>
    <row r="52" spans="1:13" s="34" customFormat="1" ht="15" customHeight="1">
      <c r="A52" s="437"/>
      <c r="B52" s="17" t="s">
        <v>2362</v>
      </c>
      <c r="C52" s="8" t="s">
        <v>2359</v>
      </c>
      <c r="D52" s="35">
        <f t="shared" si="1"/>
        <v>64</v>
      </c>
      <c r="E52" s="35">
        <v>0</v>
      </c>
      <c r="F52" s="35">
        <v>0</v>
      </c>
      <c r="G52" s="35">
        <v>1</v>
      </c>
      <c r="H52" s="35">
        <v>5</v>
      </c>
      <c r="I52" s="35">
        <v>12</v>
      </c>
      <c r="J52" s="35">
        <v>21</v>
      </c>
      <c r="K52" s="35">
        <v>16</v>
      </c>
      <c r="L52" s="35">
        <v>4</v>
      </c>
      <c r="M52" s="35">
        <v>5</v>
      </c>
    </row>
    <row r="53" spans="1:13" s="34" customFormat="1" ht="15" customHeight="1">
      <c r="A53" s="437"/>
      <c r="B53" s="18" t="s">
        <v>2363</v>
      </c>
      <c r="C53" s="8" t="s">
        <v>2357</v>
      </c>
      <c r="D53" s="35">
        <f t="shared" si="1"/>
        <v>59</v>
      </c>
      <c r="E53" s="35">
        <v>0</v>
      </c>
      <c r="F53" s="35">
        <v>0</v>
      </c>
      <c r="G53" s="35">
        <v>0</v>
      </c>
      <c r="H53" s="35">
        <v>2</v>
      </c>
      <c r="I53" s="35">
        <v>7</v>
      </c>
      <c r="J53" s="35">
        <v>32</v>
      </c>
      <c r="K53" s="35">
        <v>6</v>
      </c>
      <c r="L53" s="35">
        <v>9</v>
      </c>
      <c r="M53" s="35">
        <v>3</v>
      </c>
    </row>
    <row r="54" spans="1:13" s="34" customFormat="1" ht="15" customHeight="1">
      <c r="A54" s="437"/>
      <c r="B54" s="17" t="s">
        <v>2364</v>
      </c>
      <c r="C54" s="8" t="s">
        <v>2359</v>
      </c>
      <c r="D54" s="35">
        <f t="shared" si="1"/>
        <v>30</v>
      </c>
      <c r="E54" s="35">
        <v>0</v>
      </c>
      <c r="F54" s="35">
        <v>0</v>
      </c>
      <c r="G54" s="35">
        <v>0</v>
      </c>
      <c r="H54" s="35">
        <v>2</v>
      </c>
      <c r="I54" s="35">
        <v>5</v>
      </c>
      <c r="J54" s="35">
        <v>12</v>
      </c>
      <c r="K54" s="35">
        <v>8</v>
      </c>
      <c r="L54" s="35">
        <v>1</v>
      </c>
      <c r="M54" s="35">
        <v>2</v>
      </c>
    </row>
    <row r="55" spans="1:13" s="34" customFormat="1" ht="15" customHeight="1">
      <c r="A55" s="437"/>
      <c r="B55" s="18" t="s">
        <v>2365</v>
      </c>
      <c r="C55" s="8" t="s">
        <v>2357</v>
      </c>
      <c r="D55" s="35">
        <f t="shared" si="1"/>
        <v>33</v>
      </c>
      <c r="E55" s="35">
        <v>0</v>
      </c>
      <c r="F55" s="35">
        <v>0</v>
      </c>
      <c r="G55" s="35">
        <v>1</v>
      </c>
      <c r="H55" s="35">
        <v>1</v>
      </c>
      <c r="I55" s="35">
        <v>2</v>
      </c>
      <c r="J55" s="35">
        <v>19</v>
      </c>
      <c r="K55" s="35">
        <v>6</v>
      </c>
      <c r="L55" s="35">
        <v>2</v>
      </c>
      <c r="M55" s="35">
        <v>2</v>
      </c>
    </row>
    <row r="56" spans="1:13" s="34" customFormat="1" ht="15" customHeight="1">
      <c r="A56" s="437"/>
      <c r="B56" s="17" t="s">
        <v>2366</v>
      </c>
      <c r="C56" s="8" t="s">
        <v>2359</v>
      </c>
      <c r="D56" s="35">
        <f t="shared" si="1"/>
        <v>37</v>
      </c>
      <c r="E56" s="35">
        <v>0</v>
      </c>
      <c r="F56" s="35">
        <v>0</v>
      </c>
      <c r="G56" s="35">
        <v>0</v>
      </c>
      <c r="H56" s="35">
        <v>1</v>
      </c>
      <c r="I56" s="35">
        <v>5</v>
      </c>
      <c r="J56" s="35">
        <v>19</v>
      </c>
      <c r="K56" s="35">
        <v>8</v>
      </c>
      <c r="L56" s="35">
        <v>3</v>
      </c>
      <c r="M56" s="35">
        <v>1</v>
      </c>
    </row>
    <row r="57" spans="1:13" s="34" customFormat="1" ht="15" customHeight="1">
      <c r="A57" s="437"/>
      <c r="B57" s="18" t="s">
        <v>2367</v>
      </c>
      <c r="C57" s="8" t="s">
        <v>2357</v>
      </c>
      <c r="D57" s="35">
        <f t="shared" si="1"/>
        <v>33</v>
      </c>
      <c r="E57" s="35">
        <v>0</v>
      </c>
      <c r="F57" s="35">
        <v>0</v>
      </c>
      <c r="G57" s="35">
        <v>0</v>
      </c>
      <c r="H57" s="35">
        <v>0</v>
      </c>
      <c r="I57" s="35">
        <v>4</v>
      </c>
      <c r="J57" s="35">
        <v>20</v>
      </c>
      <c r="K57" s="35">
        <v>8</v>
      </c>
      <c r="L57" s="35">
        <v>0</v>
      </c>
      <c r="M57" s="35">
        <v>1</v>
      </c>
    </row>
    <row r="58" spans="1:13" s="34" customFormat="1" ht="15" customHeight="1">
      <c r="A58" s="437"/>
      <c r="B58" s="17" t="s">
        <v>2368</v>
      </c>
      <c r="C58" s="8" t="s">
        <v>2359</v>
      </c>
      <c r="D58" s="35">
        <f t="shared" si="1"/>
        <v>13</v>
      </c>
      <c r="E58" s="35">
        <v>0</v>
      </c>
      <c r="F58" s="35">
        <v>0</v>
      </c>
      <c r="G58" s="35">
        <v>0</v>
      </c>
      <c r="H58" s="35">
        <v>2</v>
      </c>
      <c r="I58" s="35">
        <v>2</v>
      </c>
      <c r="J58" s="35">
        <v>5</v>
      </c>
      <c r="K58" s="35">
        <v>4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2369</v>
      </c>
      <c r="C59" s="8" t="s">
        <v>2357</v>
      </c>
      <c r="D59" s="35">
        <f t="shared" si="1"/>
        <v>26</v>
      </c>
      <c r="E59" s="35">
        <v>0</v>
      </c>
      <c r="F59" s="35">
        <v>0</v>
      </c>
      <c r="G59" s="35">
        <v>0</v>
      </c>
      <c r="H59" s="35">
        <v>0</v>
      </c>
      <c r="I59" s="35">
        <v>4</v>
      </c>
      <c r="J59" s="35">
        <v>18</v>
      </c>
      <c r="K59" s="35">
        <v>3</v>
      </c>
      <c r="L59" s="35">
        <v>1</v>
      </c>
      <c r="M59" s="35">
        <v>0</v>
      </c>
    </row>
    <row r="60" spans="1:13" s="34" customFormat="1" ht="15" customHeight="1">
      <c r="A60" s="437"/>
      <c r="B60" s="17" t="s">
        <v>2370</v>
      </c>
      <c r="C60" s="8" t="s">
        <v>2359</v>
      </c>
      <c r="D60" s="35">
        <f t="shared" si="1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</row>
    <row r="61" spans="1:13" s="34" customFormat="1" ht="15" customHeight="1">
      <c r="A61" s="437"/>
      <c r="B61" s="18" t="s">
        <v>2371</v>
      </c>
      <c r="C61" s="8" t="s">
        <v>2357</v>
      </c>
      <c r="D61" s="35">
        <f t="shared" si="1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5</v>
      </c>
      <c r="K61" s="35">
        <v>0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2372</v>
      </c>
      <c r="C62" s="8" t="s">
        <v>2359</v>
      </c>
      <c r="D62" s="35">
        <f t="shared" si="1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5.75">
      <c r="A63" s="33" t="s">
        <v>2378</v>
      </c>
      <c r="E63" s="157"/>
      <c r="F63" s="157"/>
      <c r="G63" s="157"/>
    </row>
    <row r="64" spans="1:13" s="14" customFormat="1" ht="15.75">
      <c r="A64" s="30" t="s">
        <v>2379</v>
      </c>
      <c r="E64" s="157"/>
      <c r="F64" s="157"/>
      <c r="G64" s="157"/>
    </row>
    <row r="65" spans="1:7" s="14" customFormat="1" ht="15.75">
      <c r="A65" s="30" t="s">
        <v>2380</v>
      </c>
      <c r="B65" s="31"/>
      <c r="C65" s="31"/>
      <c r="E65" s="157"/>
      <c r="F65" s="157"/>
      <c r="G65" s="157"/>
    </row>
    <row r="66" spans="1:7" s="14" customFormat="1" ht="15.75">
      <c r="A66" s="30" t="s">
        <v>2381</v>
      </c>
      <c r="E66" s="157"/>
      <c r="F66" s="157"/>
      <c r="G66" s="157"/>
    </row>
    <row r="67" spans="1:7" s="14" customFormat="1" ht="15.75">
      <c r="A67" s="30" t="s">
        <v>2382</v>
      </c>
      <c r="E67" s="157"/>
      <c r="F67" s="157"/>
      <c r="G67" s="157"/>
    </row>
    <row r="68" spans="1:7" s="15" customFormat="1" ht="15.75">
      <c r="A68" s="30" t="s">
        <v>2383</v>
      </c>
      <c r="B68" s="32"/>
      <c r="C68" s="32"/>
      <c r="E68" s="157"/>
      <c r="F68" s="157"/>
      <c r="G68" s="157"/>
    </row>
    <row r="69" spans="1:7">
      <c r="A69" s="13"/>
    </row>
    <row r="70" spans="1:7">
      <c r="A70" s="13"/>
    </row>
    <row r="71" spans="1:7">
      <c r="A71" s="13"/>
    </row>
    <row r="72" spans="1:7">
      <c r="A72" s="13"/>
    </row>
    <row r="73" spans="1:7">
      <c r="A73" s="13"/>
    </row>
    <row r="74" spans="1:7">
      <c r="A74" s="13"/>
    </row>
    <row r="75" spans="1:7">
      <c r="A75" s="13"/>
    </row>
    <row r="76" spans="1:7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76"/>
  <sheetViews>
    <sheetView workbookViewId="0">
      <selection activeCell="D9" sqref="D9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2289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45" customHeight="1">
      <c r="A2" s="450" t="s">
        <v>2290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2291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2292</v>
      </c>
      <c r="M3" s="452"/>
    </row>
    <row r="4" spans="1:13" s="34" customFormat="1" ht="17.25" thickBot="1">
      <c r="A4" s="2"/>
      <c r="B4" s="453" t="s">
        <v>2293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2294</v>
      </c>
      <c r="M4" s="479"/>
    </row>
    <row r="5" spans="1:13" s="34" customFormat="1">
      <c r="A5" s="439" t="s">
        <v>2295</v>
      </c>
      <c r="B5" s="472"/>
      <c r="C5" s="456" t="s">
        <v>2296</v>
      </c>
      <c r="D5" s="474" t="s">
        <v>2297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2298</v>
      </c>
      <c r="E6" s="4" t="s">
        <v>2299</v>
      </c>
      <c r="F6" s="4" t="s">
        <v>2300</v>
      </c>
      <c r="G6" s="4" t="s">
        <v>2301</v>
      </c>
      <c r="H6" s="4" t="s">
        <v>2302</v>
      </c>
      <c r="I6" s="4" t="s">
        <v>2303</v>
      </c>
      <c r="J6" s="4" t="s">
        <v>2304</v>
      </c>
      <c r="K6" s="4" t="s">
        <v>2305</v>
      </c>
      <c r="L6" s="4" t="s">
        <v>2306</v>
      </c>
      <c r="M6" s="88" t="s">
        <v>2307</v>
      </c>
    </row>
    <row r="7" spans="1:13" s="34" customFormat="1" ht="15" customHeight="1">
      <c r="A7" s="448" t="s">
        <v>2308</v>
      </c>
      <c r="B7" s="16" t="s">
        <v>2309</v>
      </c>
      <c r="C7" s="6" t="s">
        <v>2310</v>
      </c>
      <c r="D7" s="7">
        <f t="shared" ref="D7:M20" si="0">D21+D35+D49</f>
        <v>21233</v>
      </c>
      <c r="E7" s="7">
        <f t="shared" si="0"/>
        <v>0</v>
      </c>
      <c r="F7" s="7">
        <f t="shared" si="0"/>
        <v>18</v>
      </c>
      <c r="G7" s="7">
        <f t="shared" si="0"/>
        <v>785</v>
      </c>
      <c r="H7" s="7">
        <f t="shared" si="0"/>
        <v>4205</v>
      </c>
      <c r="I7" s="7">
        <f t="shared" si="0"/>
        <v>7416</v>
      </c>
      <c r="J7" s="7">
        <f t="shared" si="0"/>
        <v>6047</v>
      </c>
      <c r="K7" s="7">
        <f t="shared" si="0"/>
        <v>2110</v>
      </c>
      <c r="L7" s="7">
        <f t="shared" si="0"/>
        <v>574</v>
      </c>
      <c r="M7" s="89">
        <f t="shared" si="0"/>
        <v>78</v>
      </c>
    </row>
    <row r="8" spans="1:13" s="34" customFormat="1" ht="15" customHeight="1">
      <c r="A8" s="437"/>
      <c r="B8" s="17" t="s">
        <v>2311</v>
      </c>
      <c r="C8" s="8" t="s">
        <v>2312</v>
      </c>
      <c r="D8" s="9">
        <f t="shared" si="0"/>
        <v>10909</v>
      </c>
      <c r="E8" s="9">
        <f t="shared" si="0"/>
        <v>0</v>
      </c>
      <c r="F8" s="9">
        <f t="shared" si="0"/>
        <v>32</v>
      </c>
      <c r="G8" s="9">
        <f t="shared" si="0"/>
        <v>613</v>
      </c>
      <c r="H8" s="9">
        <f t="shared" si="0"/>
        <v>1961</v>
      </c>
      <c r="I8" s="9">
        <f t="shared" si="0"/>
        <v>3320</v>
      </c>
      <c r="J8" s="9">
        <f t="shared" si="0"/>
        <v>3382</v>
      </c>
      <c r="K8" s="9">
        <f t="shared" si="0"/>
        <v>1296</v>
      </c>
      <c r="L8" s="9">
        <f t="shared" si="0"/>
        <v>282</v>
      </c>
      <c r="M8" s="90">
        <f t="shared" si="0"/>
        <v>23</v>
      </c>
    </row>
    <row r="9" spans="1:13" s="34" customFormat="1" ht="15" customHeight="1">
      <c r="A9" s="437"/>
      <c r="B9" s="18" t="s">
        <v>2313</v>
      </c>
      <c r="C9" s="8" t="s">
        <v>2310</v>
      </c>
      <c r="D9" s="9">
        <f t="shared" si="0"/>
        <v>11885</v>
      </c>
      <c r="E9" s="9">
        <f t="shared" si="0"/>
        <v>0</v>
      </c>
      <c r="F9" s="9">
        <f t="shared" si="0"/>
        <v>11</v>
      </c>
      <c r="G9" s="9">
        <f t="shared" si="0"/>
        <v>577</v>
      </c>
      <c r="H9" s="9">
        <f t="shared" si="0"/>
        <v>2679</v>
      </c>
      <c r="I9" s="9">
        <f t="shared" si="0"/>
        <v>4881</v>
      </c>
      <c r="J9" s="9">
        <f t="shared" si="0"/>
        <v>2648</v>
      </c>
      <c r="K9" s="9">
        <f t="shared" si="0"/>
        <v>855</v>
      </c>
      <c r="L9" s="9">
        <f t="shared" si="0"/>
        <v>203</v>
      </c>
      <c r="M9" s="90">
        <f t="shared" si="0"/>
        <v>31</v>
      </c>
    </row>
    <row r="10" spans="1:13" s="34" customFormat="1" ht="15" customHeight="1">
      <c r="A10" s="437"/>
      <c r="B10" s="17" t="s">
        <v>2314</v>
      </c>
      <c r="C10" s="8" t="s">
        <v>2312</v>
      </c>
      <c r="D10" s="9">
        <f t="shared" si="0"/>
        <v>4968</v>
      </c>
      <c r="E10" s="9">
        <f t="shared" si="0"/>
        <v>0</v>
      </c>
      <c r="F10" s="9">
        <f t="shared" si="0"/>
        <v>10</v>
      </c>
      <c r="G10" s="9">
        <f t="shared" si="0"/>
        <v>307</v>
      </c>
      <c r="H10" s="9">
        <f t="shared" si="0"/>
        <v>811</v>
      </c>
      <c r="I10" s="9">
        <f t="shared" si="0"/>
        <v>1699</v>
      </c>
      <c r="J10" s="9">
        <f t="shared" si="0"/>
        <v>1378</v>
      </c>
      <c r="K10" s="9">
        <f t="shared" si="0"/>
        <v>614</v>
      </c>
      <c r="L10" s="9">
        <f t="shared" si="0"/>
        <v>137</v>
      </c>
      <c r="M10" s="90">
        <f t="shared" si="0"/>
        <v>12</v>
      </c>
    </row>
    <row r="11" spans="1:13" s="34" customFormat="1" ht="15" customHeight="1">
      <c r="A11" s="437"/>
      <c r="B11" s="18" t="s">
        <v>2315</v>
      </c>
      <c r="C11" s="8" t="s">
        <v>2310</v>
      </c>
      <c r="D11" s="9">
        <f t="shared" si="0"/>
        <v>3431</v>
      </c>
      <c r="E11" s="9">
        <f t="shared" si="0"/>
        <v>0</v>
      </c>
      <c r="F11" s="9">
        <f t="shared" si="0"/>
        <v>3</v>
      </c>
      <c r="G11" s="9">
        <f t="shared" si="0"/>
        <v>92</v>
      </c>
      <c r="H11" s="9">
        <f t="shared" si="0"/>
        <v>604</v>
      </c>
      <c r="I11" s="9">
        <f t="shared" si="0"/>
        <v>1029</v>
      </c>
      <c r="J11" s="9">
        <f t="shared" si="0"/>
        <v>1146</v>
      </c>
      <c r="K11" s="9">
        <f t="shared" si="0"/>
        <v>421</v>
      </c>
      <c r="L11" s="9">
        <f t="shared" si="0"/>
        <v>116</v>
      </c>
      <c r="M11" s="90">
        <f t="shared" si="0"/>
        <v>20</v>
      </c>
    </row>
    <row r="12" spans="1:13" s="34" customFormat="1" ht="15" customHeight="1">
      <c r="A12" s="437"/>
      <c r="B12" s="17" t="s">
        <v>2316</v>
      </c>
      <c r="C12" s="8" t="s">
        <v>2312</v>
      </c>
      <c r="D12" s="9">
        <f t="shared" si="0"/>
        <v>2230</v>
      </c>
      <c r="E12" s="9">
        <f t="shared" si="0"/>
        <v>0</v>
      </c>
      <c r="F12" s="9">
        <f t="shared" si="0"/>
        <v>16</v>
      </c>
      <c r="G12" s="9">
        <f t="shared" si="0"/>
        <v>120</v>
      </c>
      <c r="H12" s="9">
        <f t="shared" si="0"/>
        <v>433</v>
      </c>
      <c r="I12" s="9">
        <f t="shared" si="0"/>
        <v>611</v>
      </c>
      <c r="J12" s="9">
        <f t="shared" si="0"/>
        <v>744</v>
      </c>
      <c r="K12" s="9">
        <f t="shared" si="0"/>
        <v>247</v>
      </c>
      <c r="L12" s="9">
        <f t="shared" si="0"/>
        <v>50</v>
      </c>
      <c r="M12" s="90">
        <f t="shared" si="0"/>
        <v>9</v>
      </c>
    </row>
    <row r="13" spans="1:13" s="34" customFormat="1" ht="15" customHeight="1">
      <c r="A13" s="437"/>
      <c r="B13" s="18" t="s">
        <v>2317</v>
      </c>
      <c r="C13" s="8" t="s">
        <v>2310</v>
      </c>
      <c r="D13" s="9">
        <f t="shared" si="0"/>
        <v>2999</v>
      </c>
      <c r="E13" s="9">
        <f t="shared" si="0"/>
        <v>0</v>
      </c>
      <c r="F13" s="9">
        <f t="shared" si="0"/>
        <v>2</v>
      </c>
      <c r="G13" s="9">
        <f t="shared" si="0"/>
        <v>55</v>
      </c>
      <c r="H13" s="9">
        <f t="shared" si="0"/>
        <v>499</v>
      </c>
      <c r="I13" s="9">
        <f t="shared" si="0"/>
        <v>777</v>
      </c>
      <c r="J13" s="9">
        <f t="shared" si="0"/>
        <v>1153</v>
      </c>
      <c r="K13" s="9">
        <f t="shared" si="0"/>
        <v>388</v>
      </c>
      <c r="L13" s="9">
        <f t="shared" si="0"/>
        <v>115</v>
      </c>
      <c r="M13" s="90">
        <f t="shared" si="0"/>
        <v>10</v>
      </c>
    </row>
    <row r="14" spans="1:13" s="34" customFormat="1" ht="15" customHeight="1">
      <c r="A14" s="437"/>
      <c r="B14" s="17" t="s">
        <v>2318</v>
      </c>
      <c r="C14" s="8" t="s">
        <v>2312</v>
      </c>
      <c r="D14" s="9">
        <f t="shared" si="0"/>
        <v>1790</v>
      </c>
      <c r="E14" s="9">
        <f t="shared" si="0"/>
        <v>0</v>
      </c>
      <c r="F14" s="9">
        <f t="shared" si="0"/>
        <v>5</v>
      </c>
      <c r="G14" s="9">
        <f t="shared" si="0"/>
        <v>64</v>
      </c>
      <c r="H14" s="9">
        <f t="shared" si="0"/>
        <v>304</v>
      </c>
      <c r="I14" s="9">
        <f t="shared" si="0"/>
        <v>448</v>
      </c>
      <c r="J14" s="9">
        <f t="shared" si="0"/>
        <v>678</v>
      </c>
      <c r="K14" s="9">
        <f t="shared" si="0"/>
        <v>229</v>
      </c>
      <c r="L14" s="9">
        <f t="shared" si="0"/>
        <v>60</v>
      </c>
      <c r="M14" s="90">
        <f t="shared" si="0"/>
        <v>2</v>
      </c>
    </row>
    <row r="15" spans="1:13" s="34" customFormat="1" ht="15" customHeight="1">
      <c r="A15" s="437"/>
      <c r="B15" s="18" t="s">
        <v>2319</v>
      </c>
      <c r="C15" s="8" t="s">
        <v>2310</v>
      </c>
      <c r="D15" s="9">
        <f t="shared" si="0"/>
        <v>1235</v>
      </c>
      <c r="E15" s="9">
        <f t="shared" si="0"/>
        <v>0</v>
      </c>
      <c r="F15" s="9">
        <f t="shared" si="0"/>
        <v>1</v>
      </c>
      <c r="G15" s="9">
        <f t="shared" si="0"/>
        <v>28</v>
      </c>
      <c r="H15" s="9">
        <f t="shared" si="0"/>
        <v>200</v>
      </c>
      <c r="I15" s="9">
        <f t="shared" si="0"/>
        <v>310</v>
      </c>
      <c r="J15" s="9">
        <f t="shared" si="0"/>
        <v>455</v>
      </c>
      <c r="K15" s="9">
        <f t="shared" si="0"/>
        <v>181</v>
      </c>
      <c r="L15" s="9">
        <f t="shared" si="0"/>
        <v>52</v>
      </c>
      <c r="M15" s="90">
        <f t="shared" si="0"/>
        <v>8</v>
      </c>
    </row>
    <row r="16" spans="1:13" s="34" customFormat="1" ht="15" customHeight="1">
      <c r="A16" s="437"/>
      <c r="B16" s="17" t="s">
        <v>2320</v>
      </c>
      <c r="C16" s="8" t="s">
        <v>2312</v>
      </c>
      <c r="D16" s="9">
        <f t="shared" si="0"/>
        <v>914</v>
      </c>
      <c r="E16" s="9">
        <f t="shared" si="0"/>
        <v>0</v>
      </c>
      <c r="F16" s="9">
        <f t="shared" si="0"/>
        <v>0</v>
      </c>
      <c r="G16" s="9">
        <f t="shared" si="0"/>
        <v>72</v>
      </c>
      <c r="H16" s="9">
        <f t="shared" si="0"/>
        <v>224</v>
      </c>
      <c r="I16" s="9">
        <f t="shared" si="0"/>
        <v>278</v>
      </c>
      <c r="J16" s="9">
        <f t="shared" si="0"/>
        <v>259</v>
      </c>
      <c r="K16" s="9">
        <f t="shared" si="0"/>
        <v>64</v>
      </c>
      <c r="L16" s="9">
        <f t="shared" si="0"/>
        <v>17</v>
      </c>
      <c r="M16" s="90">
        <f t="shared" si="0"/>
        <v>0</v>
      </c>
    </row>
    <row r="17" spans="1:13" s="34" customFormat="1" ht="15" customHeight="1">
      <c r="A17" s="437"/>
      <c r="B17" s="18" t="s">
        <v>2321</v>
      </c>
      <c r="C17" s="8" t="s">
        <v>2310</v>
      </c>
      <c r="D17" s="9">
        <f t="shared" si="0"/>
        <v>689</v>
      </c>
      <c r="E17" s="9">
        <f t="shared" si="0"/>
        <v>0</v>
      </c>
      <c r="F17" s="9">
        <f t="shared" si="0"/>
        <v>1</v>
      </c>
      <c r="G17" s="9">
        <f t="shared" si="0"/>
        <v>20</v>
      </c>
      <c r="H17" s="9">
        <f t="shared" si="0"/>
        <v>88</v>
      </c>
      <c r="I17" s="9">
        <f t="shared" si="0"/>
        <v>200</v>
      </c>
      <c r="J17" s="9">
        <f t="shared" si="0"/>
        <v>256</v>
      </c>
      <c r="K17" s="9">
        <f t="shared" si="0"/>
        <v>102</v>
      </c>
      <c r="L17" s="9">
        <f t="shared" si="0"/>
        <v>20</v>
      </c>
      <c r="M17" s="90">
        <f t="shared" si="0"/>
        <v>2</v>
      </c>
    </row>
    <row r="18" spans="1:13" s="34" customFormat="1" ht="15" customHeight="1">
      <c r="A18" s="437"/>
      <c r="B18" s="17" t="s">
        <v>2322</v>
      </c>
      <c r="C18" s="8" t="s">
        <v>2312</v>
      </c>
      <c r="D18" s="9">
        <f t="shared" si="0"/>
        <v>489</v>
      </c>
      <c r="E18" s="21">
        <f t="shared" si="0"/>
        <v>0</v>
      </c>
      <c r="F18" s="21">
        <f t="shared" si="0"/>
        <v>0</v>
      </c>
      <c r="G18" s="21">
        <f t="shared" si="0"/>
        <v>34</v>
      </c>
      <c r="H18" s="21">
        <f t="shared" si="0"/>
        <v>104</v>
      </c>
      <c r="I18" s="21">
        <f t="shared" si="0"/>
        <v>138</v>
      </c>
      <c r="J18" s="21">
        <f t="shared" si="0"/>
        <v>152</v>
      </c>
      <c r="K18" s="21">
        <f t="shared" si="0"/>
        <v>57</v>
      </c>
      <c r="L18" s="21">
        <f t="shared" si="0"/>
        <v>4</v>
      </c>
      <c r="M18" s="91">
        <f t="shared" si="0"/>
        <v>0</v>
      </c>
    </row>
    <row r="19" spans="1:13" s="34" customFormat="1" ht="15" customHeight="1">
      <c r="A19" s="437"/>
      <c r="B19" s="18" t="s">
        <v>2323</v>
      </c>
      <c r="C19" s="8" t="s">
        <v>2310</v>
      </c>
      <c r="D19" s="9">
        <f t="shared" si="0"/>
        <v>994</v>
      </c>
      <c r="E19" s="21">
        <f t="shared" si="0"/>
        <v>0</v>
      </c>
      <c r="F19" s="21">
        <f t="shared" si="0"/>
        <v>0</v>
      </c>
      <c r="G19" s="21">
        <f t="shared" si="0"/>
        <v>13</v>
      </c>
      <c r="H19" s="21">
        <f t="shared" si="0"/>
        <v>135</v>
      </c>
      <c r="I19" s="21">
        <f t="shared" si="0"/>
        <v>219</v>
      </c>
      <c r="J19" s="21">
        <f t="shared" si="0"/>
        <v>389</v>
      </c>
      <c r="K19" s="21">
        <f t="shared" si="0"/>
        <v>163</v>
      </c>
      <c r="L19" s="21">
        <f t="shared" si="0"/>
        <v>68</v>
      </c>
      <c r="M19" s="91">
        <f t="shared" si="0"/>
        <v>7</v>
      </c>
    </row>
    <row r="20" spans="1:13" s="34" customFormat="1" ht="15" customHeight="1" thickBot="1">
      <c r="A20" s="438"/>
      <c r="B20" s="19" t="s">
        <v>2324</v>
      </c>
      <c r="C20" s="8" t="s">
        <v>2312</v>
      </c>
      <c r="D20" s="10">
        <f t="shared" si="0"/>
        <v>518</v>
      </c>
      <c r="E20" s="10">
        <f t="shared" si="0"/>
        <v>0</v>
      </c>
      <c r="F20" s="10">
        <f t="shared" si="0"/>
        <v>1</v>
      </c>
      <c r="G20" s="10">
        <f t="shared" si="0"/>
        <v>16</v>
      </c>
      <c r="H20" s="10">
        <f t="shared" si="0"/>
        <v>85</v>
      </c>
      <c r="I20" s="10">
        <f t="shared" si="0"/>
        <v>146</v>
      </c>
      <c r="J20" s="10">
        <f t="shared" si="0"/>
        <v>171</v>
      </c>
      <c r="K20" s="10">
        <f t="shared" si="0"/>
        <v>85</v>
      </c>
      <c r="L20" s="10">
        <f t="shared" si="0"/>
        <v>14</v>
      </c>
      <c r="M20" s="92">
        <f t="shared" si="0"/>
        <v>0</v>
      </c>
    </row>
    <row r="21" spans="1:13" s="34" customFormat="1" ht="15" customHeight="1">
      <c r="A21" s="476" t="s">
        <v>2325</v>
      </c>
      <c r="B21" s="16" t="s">
        <v>2326</v>
      </c>
      <c r="C21" s="6" t="s">
        <v>2310</v>
      </c>
      <c r="D21" s="7">
        <v>20891</v>
      </c>
      <c r="E21" s="7">
        <v>0</v>
      </c>
      <c r="F21" s="7">
        <v>18</v>
      </c>
      <c r="G21" s="7">
        <v>784</v>
      </c>
      <c r="H21" s="7">
        <v>4200</v>
      </c>
      <c r="I21" s="7">
        <v>7352</v>
      </c>
      <c r="J21" s="7">
        <v>5879</v>
      </c>
      <c r="K21" s="7">
        <v>2050</v>
      </c>
      <c r="L21" s="7">
        <v>552</v>
      </c>
      <c r="M21" s="89">
        <v>56</v>
      </c>
    </row>
    <row r="22" spans="1:13" s="34" customFormat="1" ht="15" customHeight="1">
      <c r="A22" s="477"/>
      <c r="B22" s="17" t="s">
        <v>2327</v>
      </c>
      <c r="C22" s="8" t="s">
        <v>2312</v>
      </c>
      <c r="D22" s="9">
        <v>10702</v>
      </c>
      <c r="E22" s="9">
        <v>0</v>
      </c>
      <c r="F22" s="9">
        <v>32</v>
      </c>
      <c r="G22" s="9">
        <v>612</v>
      </c>
      <c r="H22" s="9">
        <v>1948</v>
      </c>
      <c r="I22" s="9">
        <v>3277</v>
      </c>
      <c r="J22" s="9">
        <v>3309</v>
      </c>
      <c r="K22" s="9">
        <v>1242</v>
      </c>
      <c r="L22" s="9">
        <v>268</v>
      </c>
      <c r="M22" s="90">
        <v>14</v>
      </c>
    </row>
    <row r="23" spans="1:13" s="34" customFormat="1" ht="15" customHeight="1">
      <c r="A23" s="477"/>
      <c r="B23" s="18" t="s">
        <v>2313</v>
      </c>
      <c r="C23" s="8" t="s">
        <v>2310</v>
      </c>
      <c r="D23" s="9">
        <v>11751</v>
      </c>
      <c r="E23" s="9">
        <v>0</v>
      </c>
      <c r="F23" s="9">
        <v>11</v>
      </c>
      <c r="G23" s="9">
        <v>577</v>
      </c>
      <c r="H23" s="9">
        <v>2677</v>
      </c>
      <c r="I23" s="9">
        <v>4850</v>
      </c>
      <c r="J23" s="9">
        <v>2593</v>
      </c>
      <c r="K23" s="9">
        <v>830</v>
      </c>
      <c r="L23" s="9">
        <v>195</v>
      </c>
      <c r="M23" s="90">
        <v>18</v>
      </c>
    </row>
    <row r="24" spans="1:13" s="34" customFormat="1" ht="15" customHeight="1">
      <c r="A24" s="477"/>
      <c r="B24" s="17" t="s">
        <v>2314</v>
      </c>
      <c r="C24" s="8" t="s">
        <v>2312</v>
      </c>
      <c r="D24" s="9">
        <v>4875</v>
      </c>
      <c r="E24" s="9">
        <v>0</v>
      </c>
      <c r="F24" s="9">
        <v>10</v>
      </c>
      <c r="G24" s="9">
        <v>306</v>
      </c>
      <c r="H24" s="9">
        <v>805</v>
      </c>
      <c r="I24" s="9">
        <v>1677</v>
      </c>
      <c r="J24" s="9">
        <v>1349</v>
      </c>
      <c r="K24" s="9">
        <v>590</v>
      </c>
      <c r="L24" s="9">
        <v>132</v>
      </c>
      <c r="M24" s="90">
        <v>6</v>
      </c>
    </row>
    <row r="25" spans="1:13" s="34" customFormat="1" ht="15" customHeight="1">
      <c r="A25" s="477"/>
      <c r="B25" s="18" t="s">
        <v>2315</v>
      </c>
      <c r="C25" s="8" t="s">
        <v>2310</v>
      </c>
      <c r="D25" s="9">
        <v>3340</v>
      </c>
      <c r="E25" s="9">
        <v>0</v>
      </c>
      <c r="F25" s="9">
        <v>3</v>
      </c>
      <c r="G25" s="9">
        <v>92</v>
      </c>
      <c r="H25" s="9">
        <v>602</v>
      </c>
      <c r="I25" s="9">
        <v>1010</v>
      </c>
      <c r="J25" s="9">
        <v>1108</v>
      </c>
      <c r="K25" s="9">
        <v>405</v>
      </c>
      <c r="L25" s="9">
        <v>105</v>
      </c>
      <c r="M25" s="90">
        <v>15</v>
      </c>
    </row>
    <row r="26" spans="1:13" s="34" customFormat="1" ht="15" customHeight="1">
      <c r="A26" s="477"/>
      <c r="B26" s="17" t="s">
        <v>2316</v>
      </c>
      <c r="C26" s="8" t="s">
        <v>2312</v>
      </c>
      <c r="D26" s="9">
        <v>2182</v>
      </c>
      <c r="E26" s="9">
        <v>0</v>
      </c>
      <c r="F26" s="9">
        <v>16</v>
      </c>
      <c r="G26" s="9">
        <v>120</v>
      </c>
      <c r="H26" s="9">
        <v>430</v>
      </c>
      <c r="I26" s="9">
        <v>602</v>
      </c>
      <c r="J26" s="9">
        <v>730</v>
      </c>
      <c r="K26" s="9">
        <v>233</v>
      </c>
      <c r="L26" s="9">
        <v>44</v>
      </c>
      <c r="M26" s="90">
        <v>7</v>
      </c>
    </row>
    <row r="27" spans="1:13" s="34" customFormat="1" ht="15" customHeight="1">
      <c r="A27" s="477"/>
      <c r="B27" s="18" t="s">
        <v>2317</v>
      </c>
      <c r="C27" s="8" t="s">
        <v>2310</v>
      </c>
      <c r="D27" s="9">
        <v>2958</v>
      </c>
      <c r="E27" s="9">
        <v>0</v>
      </c>
      <c r="F27" s="9">
        <v>2</v>
      </c>
      <c r="G27" s="9">
        <v>54</v>
      </c>
      <c r="H27" s="9">
        <v>498</v>
      </c>
      <c r="I27" s="9">
        <v>773</v>
      </c>
      <c r="J27" s="9">
        <v>1130</v>
      </c>
      <c r="K27" s="9">
        <v>381</v>
      </c>
      <c r="L27" s="9">
        <v>113</v>
      </c>
      <c r="M27" s="90">
        <v>7</v>
      </c>
    </row>
    <row r="28" spans="1:13" s="34" customFormat="1" ht="15" customHeight="1">
      <c r="A28" s="477"/>
      <c r="B28" s="17" t="s">
        <v>2318</v>
      </c>
      <c r="C28" s="8" t="s">
        <v>2312</v>
      </c>
      <c r="D28" s="9">
        <v>1745</v>
      </c>
      <c r="E28" s="9">
        <v>0</v>
      </c>
      <c r="F28" s="9">
        <v>5</v>
      </c>
      <c r="G28" s="9">
        <v>64</v>
      </c>
      <c r="H28" s="9">
        <v>303</v>
      </c>
      <c r="I28" s="9">
        <v>440</v>
      </c>
      <c r="J28" s="9">
        <v>656</v>
      </c>
      <c r="K28" s="9">
        <v>219</v>
      </c>
      <c r="L28" s="9">
        <v>57</v>
      </c>
      <c r="M28" s="90">
        <v>1</v>
      </c>
    </row>
    <row r="29" spans="1:13" s="34" customFormat="1" ht="15" customHeight="1">
      <c r="A29" s="477"/>
      <c r="B29" s="18" t="s">
        <v>2319</v>
      </c>
      <c r="C29" s="8" t="s">
        <v>2310</v>
      </c>
      <c r="D29" s="9">
        <v>1190</v>
      </c>
      <c r="E29" s="9">
        <v>0</v>
      </c>
      <c r="F29" s="9">
        <v>1</v>
      </c>
      <c r="G29" s="9">
        <v>28</v>
      </c>
      <c r="H29" s="9">
        <v>200</v>
      </c>
      <c r="I29" s="9">
        <v>304</v>
      </c>
      <c r="J29" s="9">
        <v>426</v>
      </c>
      <c r="K29" s="9">
        <v>172</v>
      </c>
      <c r="L29" s="9">
        <v>52</v>
      </c>
      <c r="M29" s="90">
        <v>7</v>
      </c>
    </row>
    <row r="30" spans="1:13" s="34" customFormat="1" ht="15" customHeight="1">
      <c r="A30" s="477"/>
      <c r="B30" s="17" t="s">
        <v>2320</v>
      </c>
      <c r="C30" s="8" t="s">
        <v>2312</v>
      </c>
      <c r="D30" s="9">
        <v>899</v>
      </c>
      <c r="E30" s="9">
        <v>0</v>
      </c>
      <c r="F30" s="9">
        <v>0</v>
      </c>
      <c r="G30" s="9">
        <v>72</v>
      </c>
      <c r="H30" s="9">
        <v>222</v>
      </c>
      <c r="I30" s="9">
        <v>274</v>
      </c>
      <c r="J30" s="9">
        <v>254</v>
      </c>
      <c r="K30" s="9">
        <v>60</v>
      </c>
      <c r="L30" s="9">
        <v>17</v>
      </c>
      <c r="M30" s="90">
        <v>0</v>
      </c>
    </row>
    <row r="31" spans="1:13" s="34" customFormat="1" ht="15" customHeight="1">
      <c r="A31" s="477"/>
      <c r="B31" s="18" t="s">
        <v>2321</v>
      </c>
      <c r="C31" s="8" t="s">
        <v>2310</v>
      </c>
      <c r="D31" s="9">
        <v>663</v>
      </c>
      <c r="E31" s="9">
        <v>0</v>
      </c>
      <c r="F31" s="9">
        <v>1</v>
      </c>
      <c r="G31" s="9">
        <v>20</v>
      </c>
      <c r="H31" s="9">
        <v>88</v>
      </c>
      <c r="I31" s="9">
        <v>196</v>
      </c>
      <c r="J31" s="9">
        <v>238</v>
      </c>
      <c r="K31" s="9">
        <v>99</v>
      </c>
      <c r="L31" s="9">
        <v>19</v>
      </c>
      <c r="M31" s="90">
        <v>2</v>
      </c>
    </row>
    <row r="32" spans="1:13" s="34" customFormat="1" ht="15" customHeight="1">
      <c r="A32" s="448"/>
      <c r="B32" s="17" t="s">
        <v>2322</v>
      </c>
      <c r="C32" s="8" t="s">
        <v>2312</v>
      </c>
      <c r="D32" s="21">
        <v>483</v>
      </c>
      <c r="E32" s="21">
        <v>0</v>
      </c>
      <c r="F32" s="21">
        <v>0</v>
      </c>
      <c r="G32" s="21">
        <v>34</v>
      </c>
      <c r="H32" s="21">
        <v>103</v>
      </c>
      <c r="I32" s="21">
        <v>138</v>
      </c>
      <c r="J32" s="21">
        <v>149</v>
      </c>
      <c r="K32" s="21">
        <v>55</v>
      </c>
      <c r="L32" s="21">
        <v>4</v>
      </c>
      <c r="M32" s="91">
        <v>0</v>
      </c>
    </row>
    <row r="33" spans="1:13" s="34" customFormat="1" ht="15" customHeight="1">
      <c r="A33" s="448"/>
      <c r="B33" s="18" t="s">
        <v>2323</v>
      </c>
      <c r="C33" s="8" t="s">
        <v>2310</v>
      </c>
      <c r="D33" s="21">
        <v>989</v>
      </c>
      <c r="E33" s="21">
        <v>0</v>
      </c>
      <c r="F33" s="21">
        <v>0</v>
      </c>
      <c r="G33" s="21">
        <v>13</v>
      </c>
      <c r="H33" s="21">
        <v>135</v>
      </c>
      <c r="I33" s="21">
        <v>219</v>
      </c>
      <c r="J33" s="21">
        <v>384</v>
      </c>
      <c r="K33" s="21">
        <v>163</v>
      </c>
      <c r="L33" s="21">
        <v>68</v>
      </c>
      <c r="M33" s="91">
        <v>7</v>
      </c>
    </row>
    <row r="34" spans="1:13" s="34" customFormat="1" ht="15" customHeight="1" thickBot="1">
      <c r="A34" s="478"/>
      <c r="B34" s="19" t="s">
        <v>2324</v>
      </c>
      <c r="C34" s="8" t="s">
        <v>2312</v>
      </c>
      <c r="D34" s="10">
        <v>518</v>
      </c>
      <c r="E34" s="10">
        <v>0</v>
      </c>
      <c r="F34" s="10">
        <v>1</v>
      </c>
      <c r="G34" s="10">
        <v>16</v>
      </c>
      <c r="H34" s="10">
        <v>85</v>
      </c>
      <c r="I34" s="10">
        <v>146</v>
      </c>
      <c r="J34" s="10">
        <v>171</v>
      </c>
      <c r="K34" s="10">
        <v>85</v>
      </c>
      <c r="L34" s="10">
        <v>14</v>
      </c>
      <c r="M34" s="92">
        <v>0</v>
      </c>
    </row>
    <row r="35" spans="1:13" s="34" customFormat="1" ht="15" customHeight="1">
      <c r="A35" s="436" t="s">
        <v>2328</v>
      </c>
      <c r="B35" s="16" t="s">
        <v>2326</v>
      </c>
      <c r="C35" s="6" t="s">
        <v>2310</v>
      </c>
      <c r="D35" s="35">
        <f>SUM(E35:M35)</f>
        <v>85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2</v>
      </c>
      <c r="I35" s="35">
        <f t="shared" si="1"/>
        <v>29</v>
      </c>
      <c r="J35" s="35">
        <f t="shared" si="1"/>
        <v>28</v>
      </c>
      <c r="K35" s="35">
        <f t="shared" si="1"/>
        <v>17</v>
      </c>
      <c r="L35" s="35">
        <f t="shared" si="1"/>
        <v>4</v>
      </c>
      <c r="M35" s="35">
        <f t="shared" si="1"/>
        <v>5</v>
      </c>
    </row>
    <row r="36" spans="1:13" s="34" customFormat="1" ht="15" customHeight="1">
      <c r="A36" s="437"/>
      <c r="B36" s="17" t="s">
        <v>2327</v>
      </c>
      <c r="C36" s="8" t="s">
        <v>2312</v>
      </c>
      <c r="D36" s="35">
        <f t="shared" ref="D36:D62" si="2">SUM(E36:M36)</f>
        <v>57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2</v>
      </c>
      <c r="I36" s="35">
        <f t="shared" si="1"/>
        <v>19</v>
      </c>
      <c r="J36" s="35">
        <f t="shared" si="1"/>
        <v>13</v>
      </c>
      <c r="K36" s="35">
        <f t="shared" si="1"/>
        <v>16</v>
      </c>
      <c r="L36" s="35">
        <f t="shared" si="1"/>
        <v>6</v>
      </c>
      <c r="M36" s="35">
        <f t="shared" si="1"/>
        <v>1</v>
      </c>
    </row>
    <row r="37" spans="1:13" s="34" customFormat="1" ht="15" customHeight="1">
      <c r="A37" s="437"/>
      <c r="B37" s="18" t="s">
        <v>2313</v>
      </c>
      <c r="C37" s="8" t="s">
        <v>2310</v>
      </c>
      <c r="D37" s="35">
        <f t="shared" si="2"/>
        <v>33</v>
      </c>
      <c r="E37" s="35">
        <v>0</v>
      </c>
      <c r="F37" s="35">
        <v>0</v>
      </c>
      <c r="G37" s="35">
        <v>0</v>
      </c>
      <c r="H37" s="35">
        <v>2</v>
      </c>
      <c r="I37" s="35">
        <v>13</v>
      </c>
      <c r="J37" s="35">
        <v>9</v>
      </c>
      <c r="K37" s="35">
        <v>5</v>
      </c>
      <c r="L37" s="35">
        <v>2</v>
      </c>
      <c r="M37" s="35">
        <v>2</v>
      </c>
    </row>
    <row r="38" spans="1:13" s="34" customFormat="1" ht="15" customHeight="1">
      <c r="A38" s="437"/>
      <c r="B38" s="17" t="s">
        <v>2314</v>
      </c>
      <c r="C38" s="8" t="s">
        <v>2312</v>
      </c>
      <c r="D38" s="35">
        <f t="shared" si="2"/>
        <v>29</v>
      </c>
      <c r="E38" s="35">
        <v>0</v>
      </c>
      <c r="F38" s="35">
        <v>0</v>
      </c>
      <c r="G38" s="35">
        <v>0</v>
      </c>
      <c r="H38" s="35">
        <v>1</v>
      </c>
      <c r="I38" s="35">
        <v>10</v>
      </c>
      <c r="J38" s="35">
        <v>8</v>
      </c>
      <c r="K38" s="35">
        <v>8</v>
      </c>
      <c r="L38" s="35">
        <v>1</v>
      </c>
      <c r="M38" s="35">
        <v>1</v>
      </c>
    </row>
    <row r="39" spans="1:13" s="34" customFormat="1" ht="15" customHeight="1">
      <c r="A39" s="437"/>
      <c r="B39" s="18" t="s">
        <v>2315</v>
      </c>
      <c r="C39" s="8" t="s">
        <v>2310</v>
      </c>
      <c r="D39" s="35">
        <f t="shared" si="2"/>
        <v>32</v>
      </c>
      <c r="E39" s="35">
        <v>0</v>
      </c>
      <c r="F39" s="35">
        <v>0</v>
      </c>
      <c r="G39" s="35">
        <v>0</v>
      </c>
      <c r="H39" s="35">
        <v>0</v>
      </c>
      <c r="I39" s="35">
        <v>12</v>
      </c>
      <c r="J39" s="35">
        <v>6</v>
      </c>
      <c r="K39" s="35">
        <v>10</v>
      </c>
      <c r="L39" s="35">
        <v>2</v>
      </c>
      <c r="M39" s="35">
        <v>2</v>
      </c>
    </row>
    <row r="40" spans="1:13" s="34" customFormat="1" ht="15" customHeight="1">
      <c r="A40" s="437"/>
      <c r="B40" s="17" t="s">
        <v>2316</v>
      </c>
      <c r="C40" s="8" t="s">
        <v>2312</v>
      </c>
      <c r="D40" s="35">
        <f t="shared" si="2"/>
        <v>18</v>
      </c>
      <c r="E40" s="35">
        <v>0</v>
      </c>
      <c r="F40" s="35">
        <v>0</v>
      </c>
      <c r="G40" s="35">
        <v>0</v>
      </c>
      <c r="H40" s="35">
        <v>1</v>
      </c>
      <c r="I40" s="35">
        <v>4</v>
      </c>
      <c r="J40" s="35">
        <v>2</v>
      </c>
      <c r="K40" s="35">
        <v>6</v>
      </c>
      <c r="L40" s="35">
        <v>5</v>
      </c>
      <c r="M40" s="35">
        <v>0</v>
      </c>
    </row>
    <row r="41" spans="1:13" s="34" customFormat="1" ht="15" customHeight="1">
      <c r="A41" s="437"/>
      <c r="B41" s="18" t="s">
        <v>2317</v>
      </c>
      <c r="C41" s="8" t="s">
        <v>2310</v>
      </c>
      <c r="D41" s="35">
        <f t="shared" si="2"/>
        <v>8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2318</v>
      </c>
      <c r="C42" s="8" t="s">
        <v>2312</v>
      </c>
      <c r="D42" s="35">
        <f t="shared" si="2"/>
        <v>8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3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2319</v>
      </c>
      <c r="C43" s="8" t="s">
        <v>2310</v>
      </c>
      <c r="D43" s="35">
        <f t="shared" si="2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9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2320</v>
      </c>
      <c r="C44" s="8" t="s">
        <v>2312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2321</v>
      </c>
      <c r="C45" s="8" t="s">
        <v>2310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2322</v>
      </c>
      <c r="C46" s="8" t="s">
        <v>2312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2323</v>
      </c>
      <c r="C47" s="8" t="s">
        <v>2310</v>
      </c>
      <c r="D47" s="35">
        <f t="shared" si="2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34" customFormat="1" ht="15" customHeight="1" thickBot="1">
      <c r="A48" s="438"/>
      <c r="B48" s="19" t="s">
        <v>2324</v>
      </c>
      <c r="C48" s="8" t="s">
        <v>2312</v>
      </c>
      <c r="D48" s="35">
        <f t="shared" si="2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s="34" customFormat="1" ht="15" customHeight="1">
      <c r="A49" s="437" t="s">
        <v>2329</v>
      </c>
      <c r="B49" s="20" t="s">
        <v>2326</v>
      </c>
      <c r="C49" s="11" t="s">
        <v>2310</v>
      </c>
      <c r="D49" s="35">
        <f t="shared" si="2"/>
        <v>257</v>
      </c>
      <c r="E49" s="39">
        <f>SUM(E51,E53,E55,E57,E59,E61)</f>
        <v>0</v>
      </c>
      <c r="F49" s="39">
        <f t="shared" ref="F49:M50" si="3">SUM(F51,F53,F55,F57,F59,F61)</f>
        <v>0</v>
      </c>
      <c r="G49" s="39">
        <f t="shared" si="3"/>
        <v>1</v>
      </c>
      <c r="H49" s="39">
        <f t="shared" si="3"/>
        <v>3</v>
      </c>
      <c r="I49" s="39">
        <f t="shared" si="3"/>
        <v>35</v>
      </c>
      <c r="J49" s="39">
        <f t="shared" si="3"/>
        <v>140</v>
      </c>
      <c r="K49" s="39">
        <f t="shared" si="3"/>
        <v>43</v>
      </c>
      <c r="L49" s="39">
        <f t="shared" si="3"/>
        <v>18</v>
      </c>
      <c r="M49" s="39">
        <f t="shared" si="3"/>
        <v>17</v>
      </c>
    </row>
    <row r="50" spans="1:13" s="34" customFormat="1" ht="15" customHeight="1">
      <c r="A50" s="437"/>
      <c r="B50" s="17" t="s">
        <v>2327</v>
      </c>
      <c r="C50" s="8" t="s">
        <v>2312</v>
      </c>
      <c r="D50" s="35">
        <f t="shared" si="2"/>
        <v>150</v>
      </c>
      <c r="E50" s="39">
        <f>SUM(E52,E54,E56,E58,E60,E62)</f>
        <v>0</v>
      </c>
      <c r="F50" s="39">
        <f t="shared" si="3"/>
        <v>0</v>
      </c>
      <c r="G50" s="39">
        <f t="shared" si="3"/>
        <v>1</v>
      </c>
      <c r="H50" s="39">
        <f t="shared" si="3"/>
        <v>11</v>
      </c>
      <c r="I50" s="39">
        <f t="shared" si="3"/>
        <v>24</v>
      </c>
      <c r="J50" s="39">
        <f t="shared" si="3"/>
        <v>60</v>
      </c>
      <c r="K50" s="39">
        <f t="shared" si="3"/>
        <v>38</v>
      </c>
      <c r="L50" s="39">
        <f t="shared" si="3"/>
        <v>8</v>
      </c>
      <c r="M50" s="39">
        <f t="shared" si="3"/>
        <v>8</v>
      </c>
    </row>
    <row r="51" spans="1:13" s="34" customFormat="1" ht="15" customHeight="1">
      <c r="A51" s="437"/>
      <c r="B51" s="18" t="s">
        <v>2313</v>
      </c>
      <c r="C51" s="8" t="s">
        <v>2310</v>
      </c>
      <c r="D51" s="35">
        <f t="shared" si="2"/>
        <v>101</v>
      </c>
      <c r="E51" s="35">
        <v>0</v>
      </c>
      <c r="F51" s="35">
        <v>0</v>
      </c>
      <c r="G51" s="35">
        <v>0</v>
      </c>
      <c r="H51" s="35">
        <v>0</v>
      </c>
      <c r="I51" s="35">
        <v>18</v>
      </c>
      <c r="J51" s="35">
        <v>46</v>
      </c>
      <c r="K51" s="35">
        <v>20</v>
      </c>
      <c r="L51" s="35">
        <v>6</v>
      </c>
      <c r="M51" s="35">
        <v>11</v>
      </c>
    </row>
    <row r="52" spans="1:13" s="34" customFormat="1" ht="15" customHeight="1">
      <c r="A52" s="437"/>
      <c r="B52" s="17" t="s">
        <v>2314</v>
      </c>
      <c r="C52" s="8" t="s">
        <v>2312</v>
      </c>
      <c r="D52" s="35">
        <f t="shared" si="2"/>
        <v>64</v>
      </c>
      <c r="E52" s="35">
        <v>0</v>
      </c>
      <c r="F52" s="35">
        <v>0</v>
      </c>
      <c r="G52" s="35">
        <v>1</v>
      </c>
      <c r="H52" s="35">
        <v>5</v>
      </c>
      <c r="I52" s="35">
        <v>12</v>
      </c>
      <c r="J52" s="35">
        <v>21</v>
      </c>
      <c r="K52" s="35">
        <v>16</v>
      </c>
      <c r="L52" s="35">
        <v>4</v>
      </c>
      <c r="M52" s="35">
        <v>5</v>
      </c>
    </row>
    <row r="53" spans="1:13" s="34" customFormat="1" ht="15" customHeight="1">
      <c r="A53" s="437"/>
      <c r="B53" s="18" t="s">
        <v>2315</v>
      </c>
      <c r="C53" s="8" t="s">
        <v>2310</v>
      </c>
      <c r="D53" s="35">
        <f t="shared" si="2"/>
        <v>59</v>
      </c>
      <c r="E53" s="35">
        <v>0</v>
      </c>
      <c r="F53" s="35">
        <v>0</v>
      </c>
      <c r="G53" s="35">
        <v>0</v>
      </c>
      <c r="H53" s="35">
        <v>2</v>
      </c>
      <c r="I53" s="35">
        <v>7</v>
      </c>
      <c r="J53" s="35">
        <v>32</v>
      </c>
      <c r="K53" s="35">
        <v>6</v>
      </c>
      <c r="L53" s="35">
        <v>9</v>
      </c>
      <c r="M53" s="35">
        <v>3</v>
      </c>
    </row>
    <row r="54" spans="1:13" s="34" customFormat="1" ht="15" customHeight="1">
      <c r="A54" s="437"/>
      <c r="B54" s="17" t="s">
        <v>2316</v>
      </c>
      <c r="C54" s="8" t="s">
        <v>2312</v>
      </c>
      <c r="D54" s="35">
        <f t="shared" si="2"/>
        <v>30</v>
      </c>
      <c r="E54" s="35">
        <v>0</v>
      </c>
      <c r="F54" s="35">
        <v>0</v>
      </c>
      <c r="G54" s="35">
        <v>0</v>
      </c>
      <c r="H54" s="35">
        <v>2</v>
      </c>
      <c r="I54" s="35">
        <v>5</v>
      </c>
      <c r="J54" s="35">
        <v>12</v>
      </c>
      <c r="K54" s="35">
        <v>8</v>
      </c>
      <c r="L54" s="35">
        <v>1</v>
      </c>
      <c r="M54" s="35">
        <v>2</v>
      </c>
    </row>
    <row r="55" spans="1:13" s="34" customFormat="1" ht="15" customHeight="1">
      <c r="A55" s="437"/>
      <c r="B55" s="18" t="s">
        <v>2317</v>
      </c>
      <c r="C55" s="8" t="s">
        <v>2310</v>
      </c>
      <c r="D55" s="35">
        <f t="shared" si="2"/>
        <v>33</v>
      </c>
      <c r="E55" s="35">
        <v>0</v>
      </c>
      <c r="F55" s="35">
        <v>0</v>
      </c>
      <c r="G55" s="35">
        <v>1</v>
      </c>
      <c r="H55" s="35">
        <v>1</v>
      </c>
      <c r="I55" s="35">
        <v>2</v>
      </c>
      <c r="J55" s="35">
        <v>19</v>
      </c>
      <c r="K55" s="35">
        <v>6</v>
      </c>
      <c r="L55" s="35">
        <v>2</v>
      </c>
      <c r="M55" s="35">
        <v>2</v>
      </c>
    </row>
    <row r="56" spans="1:13" s="34" customFormat="1" ht="15" customHeight="1">
      <c r="A56" s="437"/>
      <c r="B56" s="17" t="s">
        <v>2318</v>
      </c>
      <c r="C56" s="8" t="s">
        <v>2312</v>
      </c>
      <c r="D56" s="35">
        <f t="shared" si="2"/>
        <v>37</v>
      </c>
      <c r="E56" s="35">
        <v>0</v>
      </c>
      <c r="F56" s="35">
        <v>0</v>
      </c>
      <c r="G56" s="35">
        <v>0</v>
      </c>
      <c r="H56" s="35">
        <v>1</v>
      </c>
      <c r="I56" s="35">
        <v>5</v>
      </c>
      <c r="J56" s="35">
        <v>19</v>
      </c>
      <c r="K56" s="35">
        <v>8</v>
      </c>
      <c r="L56" s="35">
        <v>3</v>
      </c>
      <c r="M56" s="35">
        <v>1</v>
      </c>
    </row>
    <row r="57" spans="1:13" s="34" customFormat="1" ht="15" customHeight="1">
      <c r="A57" s="437"/>
      <c r="B57" s="18" t="s">
        <v>2319</v>
      </c>
      <c r="C57" s="8" t="s">
        <v>2310</v>
      </c>
      <c r="D57" s="35">
        <f t="shared" si="2"/>
        <v>33</v>
      </c>
      <c r="E57" s="35">
        <v>0</v>
      </c>
      <c r="F57" s="35">
        <v>0</v>
      </c>
      <c r="G57" s="35">
        <v>0</v>
      </c>
      <c r="H57" s="35">
        <v>0</v>
      </c>
      <c r="I57" s="35">
        <v>4</v>
      </c>
      <c r="J57" s="35">
        <v>20</v>
      </c>
      <c r="K57" s="35">
        <v>8</v>
      </c>
      <c r="L57" s="35">
        <v>0</v>
      </c>
      <c r="M57" s="35">
        <v>1</v>
      </c>
    </row>
    <row r="58" spans="1:13" s="34" customFormat="1" ht="15" customHeight="1">
      <c r="A58" s="437"/>
      <c r="B58" s="17" t="s">
        <v>2320</v>
      </c>
      <c r="C58" s="8" t="s">
        <v>2312</v>
      </c>
      <c r="D58" s="35">
        <f t="shared" si="2"/>
        <v>13</v>
      </c>
      <c r="E58" s="35">
        <v>0</v>
      </c>
      <c r="F58" s="35">
        <v>0</v>
      </c>
      <c r="G58" s="35">
        <v>0</v>
      </c>
      <c r="H58" s="35">
        <v>2</v>
      </c>
      <c r="I58" s="35">
        <v>2</v>
      </c>
      <c r="J58" s="35">
        <v>5</v>
      </c>
      <c r="K58" s="35">
        <v>4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2321</v>
      </c>
      <c r="C59" s="8" t="s">
        <v>2310</v>
      </c>
      <c r="D59" s="35">
        <f t="shared" si="2"/>
        <v>26</v>
      </c>
      <c r="E59" s="35">
        <v>0</v>
      </c>
      <c r="F59" s="35">
        <v>0</v>
      </c>
      <c r="G59" s="35">
        <v>0</v>
      </c>
      <c r="H59" s="35">
        <v>0</v>
      </c>
      <c r="I59" s="35">
        <v>4</v>
      </c>
      <c r="J59" s="35">
        <v>18</v>
      </c>
      <c r="K59" s="35">
        <v>3</v>
      </c>
      <c r="L59" s="35">
        <v>1</v>
      </c>
      <c r="M59" s="35">
        <v>0</v>
      </c>
    </row>
    <row r="60" spans="1:13" s="34" customFormat="1" ht="15" customHeight="1">
      <c r="A60" s="437"/>
      <c r="B60" s="17" t="s">
        <v>2322</v>
      </c>
      <c r="C60" s="8" t="s">
        <v>2312</v>
      </c>
      <c r="D60" s="35">
        <f t="shared" si="2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</row>
    <row r="61" spans="1:13" s="34" customFormat="1" ht="15" customHeight="1">
      <c r="A61" s="437"/>
      <c r="B61" s="18" t="s">
        <v>2323</v>
      </c>
      <c r="C61" s="8" t="s">
        <v>2310</v>
      </c>
      <c r="D61" s="35">
        <f t="shared" si="2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5</v>
      </c>
      <c r="K61" s="35">
        <v>0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2324</v>
      </c>
      <c r="C62" s="8" t="s">
        <v>2312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2330</v>
      </c>
    </row>
    <row r="64" spans="1:13" s="14" customFormat="1" ht="14.25">
      <c r="A64" s="30" t="s">
        <v>2331</v>
      </c>
    </row>
    <row r="65" spans="1:3" s="14" customFormat="1" ht="14.25">
      <c r="A65" s="30" t="s">
        <v>2332</v>
      </c>
      <c r="B65" s="31"/>
      <c r="C65" s="31"/>
    </row>
    <row r="66" spans="1:3" s="14" customFormat="1" ht="14.25">
      <c r="A66" s="30" t="s">
        <v>2333</v>
      </c>
    </row>
    <row r="67" spans="1:3" s="14" customFormat="1" ht="14.25">
      <c r="A67" s="30" t="s">
        <v>2334</v>
      </c>
    </row>
    <row r="68" spans="1:3" s="15" customFormat="1" ht="14.25">
      <c r="A68" s="30" t="s">
        <v>2335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76"/>
  <sheetViews>
    <sheetView workbookViewId="0">
      <selection activeCell="M16" sqref="M16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10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45" customHeight="1">
      <c r="A2" s="450" t="s">
        <v>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2283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12</v>
      </c>
      <c r="M3" s="452"/>
    </row>
    <row r="4" spans="1:13" s="34" customFormat="1" ht="17.25" thickBot="1">
      <c r="A4" s="2"/>
      <c r="B4" s="453" t="s">
        <v>2284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13</v>
      </c>
      <c r="M4" s="479"/>
    </row>
    <row r="5" spans="1:13" s="34" customFormat="1">
      <c r="A5" s="439" t="s">
        <v>14</v>
      </c>
      <c r="B5" s="472"/>
      <c r="C5" s="456" t="s">
        <v>15</v>
      </c>
      <c r="D5" s="474" t="s">
        <v>16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 t="s">
        <v>25</v>
      </c>
      <c r="M6" s="88" t="s">
        <v>26</v>
      </c>
    </row>
    <row r="7" spans="1:13" s="34" customFormat="1" ht="15" customHeight="1">
      <c r="A7" s="448" t="s">
        <v>27</v>
      </c>
      <c r="B7" s="16" t="s">
        <v>28</v>
      </c>
      <c r="C7" s="6" t="s">
        <v>29</v>
      </c>
      <c r="D7" s="7">
        <f t="shared" ref="D7:M20" si="0">D21+D35+D49</f>
        <v>20810</v>
      </c>
      <c r="E7" s="7">
        <f t="shared" si="0"/>
        <v>0</v>
      </c>
      <c r="F7" s="7">
        <f t="shared" si="0"/>
        <v>17</v>
      </c>
      <c r="G7" s="7">
        <f t="shared" si="0"/>
        <v>696</v>
      </c>
      <c r="H7" s="7">
        <f t="shared" si="0"/>
        <v>4116</v>
      </c>
      <c r="I7" s="7">
        <f t="shared" si="0"/>
        <v>7301</v>
      </c>
      <c r="J7" s="7">
        <f t="shared" si="0"/>
        <v>5960</v>
      </c>
      <c r="K7" s="7">
        <f t="shared" si="0"/>
        <v>2072</v>
      </c>
      <c r="L7" s="7">
        <f t="shared" si="0"/>
        <v>573</v>
      </c>
      <c r="M7" s="89">
        <f t="shared" si="0"/>
        <v>75</v>
      </c>
    </row>
    <row r="8" spans="1:13" s="34" customFormat="1" ht="15" customHeight="1">
      <c r="A8" s="437"/>
      <c r="B8" s="17" t="s">
        <v>30</v>
      </c>
      <c r="C8" s="8" t="s">
        <v>31</v>
      </c>
      <c r="D8" s="9">
        <f t="shared" si="0"/>
        <v>10712</v>
      </c>
      <c r="E8" s="9">
        <f t="shared" si="0"/>
        <v>0</v>
      </c>
      <c r="F8" s="9">
        <f t="shared" si="0"/>
        <v>27</v>
      </c>
      <c r="G8" s="9">
        <f t="shared" si="0"/>
        <v>554</v>
      </c>
      <c r="H8" s="9">
        <f t="shared" si="0"/>
        <v>1907</v>
      </c>
      <c r="I8" s="9">
        <f t="shared" si="0"/>
        <v>3271</v>
      </c>
      <c r="J8" s="9">
        <f t="shared" si="0"/>
        <v>3373</v>
      </c>
      <c r="K8" s="9">
        <f t="shared" si="0"/>
        <v>1278</v>
      </c>
      <c r="L8" s="9">
        <f t="shared" si="0"/>
        <v>288</v>
      </c>
      <c r="M8" s="90">
        <f t="shared" si="0"/>
        <v>14</v>
      </c>
    </row>
    <row r="9" spans="1:13" s="34" customFormat="1" ht="15" customHeight="1">
      <c r="A9" s="437"/>
      <c r="B9" s="18" t="s">
        <v>32</v>
      </c>
      <c r="C9" s="8" t="s">
        <v>29</v>
      </c>
      <c r="D9" s="9">
        <f t="shared" si="0"/>
        <v>11505</v>
      </c>
      <c r="E9" s="9">
        <f t="shared" si="0"/>
        <v>0</v>
      </c>
      <c r="F9" s="9">
        <f t="shared" si="0"/>
        <v>11</v>
      </c>
      <c r="G9" s="9">
        <f t="shared" si="0"/>
        <v>480</v>
      </c>
      <c r="H9" s="9">
        <f t="shared" si="0"/>
        <v>2572</v>
      </c>
      <c r="I9" s="9">
        <f t="shared" si="0"/>
        <v>4775</v>
      </c>
      <c r="J9" s="9">
        <f t="shared" si="0"/>
        <v>2585</v>
      </c>
      <c r="K9" s="9">
        <f t="shared" si="0"/>
        <v>855</v>
      </c>
      <c r="L9" s="9">
        <f t="shared" si="0"/>
        <v>198</v>
      </c>
      <c r="M9" s="90">
        <f t="shared" si="0"/>
        <v>29</v>
      </c>
    </row>
    <row r="10" spans="1:13" s="34" customFormat="1" ht="15" customHeight="1">
      <c r="A10" s="437"/>
      <c r="B10" s="17" t="s">
        <v>33</v>
      </c>
      <c r="C10" s="8" t="s">
        <v>31</v>
      </c>
      <c r="D10" s="9">
        <f t="shared" si="0"/>
        <v>4872</v>
      </c>
      <c r="E10" s="9">
        <f t="shared" si="0"/>
        <v>0</v>
      </c>
      <c r="F10" s="9">
        <f t="shared" si="0"/>
        <v>8</v>
      </c>
      <c r="G10" s="9">
        <f t="shared" si="0"/>
        <v>262</v>
      </c>
      <c r="H10" s="9">
        <f t="shared" si="0"/>
        <v>800</v>
      </c>
      <c r="I10" s="9">
        <f t="shared" si="0"/>
        <v>1679</v>
      </c>
      <c r="J10" s="9">
        <f t="shared" si="0"/>
        <v>1373</v>
      </c>
      <c r="K10" s="9">
        <f t="shared" si="0"/>
        <v>605</v>
      </c>
      <c r="L10" s="9">
        <f t="shared" si="0"/>
        <v>138</v>
      </c>
      <c r="M10" s="90">
        <f t="shared" si="0"/>
        <v>7</v>
      </c>
    </row>
    <row r="11" spans="1:13" s="34" customFormat="1" ht="15" customHeight="1">
      <c r="A11" s="437"/>
      <c r="B11" s="18" t="s">
        <v>34</v>
      </c>
      <c r="C11" s="8" t="s">
        <v>29</v>
      </c>
      <c r="D11" s="9">
        <f t="shared" si="0"/>
        <v>3435</v>
      </c>
      <c r="E11" s="9">
        <f t="shared" si="0"/>
        <v>0</v>
      </c>
      <c r="F11" s="9">
        <f t="shared" si="0"/>
        <v>3</v>
      </c>
      <c r="G11" s="9">
        <f t="shared" si="0"/>
        <v>97</v>
      </c>
      <c r="H11" s="9">
        <f t="shared" si="0"/>
        <v>605</v>
      </c>
      <c r="I11" s="9">
        <f t="shared" si="0"/>
        <v>1027</v>
      </c>
      <c r="J11" s="9">
        <f t="shared" si="0"/>
        <v>1152</v>
      </c>
      <c r="K11" s="9">
        <f t="shared" si="0"/>
        <v>409</v>
      </c>
      <c r="L11" s="9">
        <f t="shared" si="0"/>
        <v>123</v>
      </c>
      <c r="M11" s="90">
        <f t="shared" si="0"/>
        <v>19</v>
      </c>
    </row>
    <row r="12" spans="1:13" s="34" customFormat="1" ht="15" customHeight="1">
      <c r="A12" s="437"/>
      <c r="B12" s="17" t="s">
        <v>35</v>
      </c>
      <c r="C12" s="8" t="s">
        <v>31</v>
      </c>
      <c r="D12" s="9">
        <f t="shared" si="0"/>
        <v>2166</v>
      </c>
      <c r="E12" s="9">
        <f t="shared" si="0"/>
        <v>0</v>
      </c>
      <c r="F12" s="9">
        <f t="shared" si="0"/>
        <v>15</v>
      </c>
      <c r="G12" s="9">
        <f t="shared" si="0"/>
        <v>108</v>
      </c>
      <c r="H12" s="9">
        <f t="shared" si="0"/>
        <v>392</v>
      </c>
      <c r="I12" s="9">
        <f t="shared" si="0"/>
        <v>607</v>
      </c>
      <c r="J12" s="9">
        <f t="shared" si="0"/>
        <v>740</v>
      </c>
      <c r="K12" s="9">
        <f t="shared" si="0"/>
        <v>247</v>
      </c>
      <c r="L12" s="9">
        <f t="shared" si="0"/>
        <v>52</v>
      </c>
      <c r="M12" s="90">
        <f t="shared" si="0"/>
        <v>5</v>
      </c>
    </row>
    <row r="13" spans="1:13" s="34" customFormat="1" ht="15" customHeight="1">
      <c r="A13" s="437"/>
      <c r="B13" s="18" t="s">
        <v>36</v>
      </c>
      <c r="C13" s="8" t="s">
        <v>29</v>
      </c>
      <c r="D13" s="9">
        <f t="shared" si="0"/>
        <v>3000</v>
      </c>
      <c r="E13" s="9">
        <f t="shared" si="0"/>
        <v>0</v>
      </c>
      <c r="F13" s="9">
        <f t="shared" si="0"/>
        <v>1</v>
      </c>
      <c r="G13" s="9">
        <f t="shared" si="0"/>
        <v>53</v>
      </c>
      <c r="H13" s="9">
        <f t="shared" si="0"/>
        <v>507</v>
      </c>
      <c r="I13" s="9">
        <f t="shared" si="0"/>
        <v>768</v>
      </c>
      <c r="J13" s="9">
        <f t="shared" si="0"/>
        <v>1155</v>
      </c>
      <c r="K13" s="9">
        <f t="shared" si="0"/>
        <v>392</v>
      </c>
      <c r="L13" s="9">
        <f t="shared" si="0"/>
        <v>112</v>
      </c>
      <c r="M13" s="90">
        <f t="shared" si="0"/>
        <v>12</v>
      </c>
    </row>
    <row r="14" spans="1:13" s="34" customFormat="1" ht="15" customHeight="1">
      <c r="A14" s="437"/>
      <c r="B14" s="17" t="s">
        <v>37</v>
      </c>
      <c r="C14" s="8" t="s">
        <v>31</v>
      </c>
      <c r="D14" s="9">
        <f t="shared" si="0"/>
        <v>1770</v>
      </c>
      <c r="E14" s="9">
        <f t="shared" si="0"/>
        <v>0</v>
      </c>
      <c r="F14" s="9">
        <f t="shared" si="0"/>
        <v>3</v>
      </c>
      <c r="G14" s="9">
        <f t="shared" si="0"/>
        <v>63</v>
      </c>
      <c r="H14" s="9">
        <f t="shared" si="0"/>
        <v>295</v>
      </c>
      <c r="I14" s="9">
        <f t="shared" si="0"/>
        <v>447</v>
      </c>
      <c r="J14" s="9">
        <f t="shared" si="0"/>
        <v>673</v>
      </c>
      <c r="K14" s="9">
        <f t="shared" si="0"/>
        <v>226</v>
      </c>
      <c r="L14" s="9">
        <f t="shared" si="0"/>
        <v>61</v>
      </c>
      <c r="M14" s="90">
        <f t="shared" si="0"/>
        <v>2</v>
      </c>
    </row>
    <row r="15" spans="1:13" s="34" customFormat="1" ht="15" customHeight="1">
      <c r="A15" s="437"/>
      <c r="B15" s="18" t="s">
        <v>38</v>
      </c>
      <c r="C15" s="8" t="s">
        <v>29</v>
      </c>
      <c r="D15" s="9">
        <f t="shared" si="0"/>
        <v>1244</v>
      </c>
      <c r="E15" s="9">
        <f t="shared" si="0"/>
        <v>0</v>
      </c>
      <c r="F15" s="9">
        <f t="shared" si="0"/>
        <v>1</v>
      </c>
      <c r="G15" s="9">
        <f t="shared" si="0"/>
        <v>32</v>
      </c>
      <c r="H15" s="9">
        <f t="shared" si="0"/>
        <v>229</v>
      </c>
      <c r="I15" s="9">
        <f t="shared" si="0"/>
        <v>314</v>
      </c>
      <c r="J15" s="9">
        <f t="shared" si="0"/>
        <v>438</v>
      </c>
      <c r="K15" s="9">
        <f t="shared" si="0"/>
        <v>168</v>
      </c>
      <c r="L15" s="9">
        <f t="shared" si="0"/>
        <v>54</v>
      </c>
      <c r="M15" s="90">
        <f t="shared" si="0"/>
        <v>8</v>
      </c>
    </row>
    <row r="16" spans="1:13" s="34" customFormat="1" ht="15" customHeight="1">
      <c r="A16" s="437"/>
      <c r="B16" s="17" t="s">
        <v>39</v>
      </c>
      <c r="C16" s="8" t="s">
        <v>31</v>
      </c>
      <c r="D16" s="9">
        <f t="shared" si="0"/>
        <v>914</v>
      </c>
      <c r="E16" s="9">
        <f t="shared" si="0"/>
        <v>0</v>
      </c>
      <c r="F16" s="9">
        <f t="shared" si="0"/>
        <v>0</v>
      </c>
      <c r="G16" s="9">
        <f t="shared" si="0"/>
        <v>71</v>
      </c>
      <c r="H16" s="9">
        <f t="shared" si="0"/>
        <v>233</v>
      </c>
      <c r="I16" s="9">
        <f t="shared" si="0"/>
        <v>259</v>
      </c>
      <c r="J16" s="9">
        <f t="shared" si="0"/>
        <v>261</v>
      </c>
      <c r="K16" s="9">
        <f t="shared" si="0"/>
        <v>72</v>
      </c>
      <c r="L16" s="9">
        <f t="shared" si="0"/>
        <v>18</v>
      </c>
      <c r="M16" s="90">
        <f t="shared" si="0"/>
        <v>0</v>
      </c>
    </row>
    <row r="17" spans="1:13" s="34" customFormat="1" ht="15" customHeight="1">
      <c r="A17" s="437"/>
      <c r="B17" s="18" t="s">
        <v>40</v>
      </c>
      <c r="C17" s="8" t="s">
        <v>29</v>
      </c>
      <c r="D17" s="9">
        <f t="shared" si="0"/>
        <v>686</v>
      </c>
      <c r="E17" s="9">
        <f t="shared" si="0"/>
        <v>0</v>
      </c>
      <c r="F17" s="9">
        <f t="shared" si="0"/>
        <v>1</v>
      </c>
      <c r="G17" s="9">
        <f t="shared" si="0"/>
        <v>20</v>
      </c>
      <c r="H17" s="9">
        <f t="shared" si="0"/>
        <v>88</v>
      </c>
      <c r="I17" s="9">
        <f t="shared" si="0"/>
        <v>201</v>
      </c>
      <c r="J17" s="9">
        <f t="shared" si="0"/>
        <v>252</v>
      </c>
      <c r="K17" s="9">
        <f t="shared" si="0"/>
        <v>102</v>
      </c>
      <c r="L17" s="9">
        <f t="shared" si="0"/>
        <v>19</v>
      </c>
      <c r="M17" s="90">
        <f t="shared" si="0"/>
        <v>3</v>
      </c>
    </row>
    <row r="18" spans="1:13" s="34" customFormat="1" ht="15" customHeight="1">
      <c r="A18" s="437"/>
      <c r="B18" s="17" t="s">
        <v>41</v>
      </c>
      <c r="C18" s="8" t="s">
        <v>31</v>
      </c>
      <c r="D18" s="9">
        <f t="shared" si="0"/>
        <v>490</v>
      </c>
      <c r="E18" s="21">
        <f t="shared" si="0"/>
        <v>0</v>
      </c>
      <c r="F18" s="21">
        <f t="shared" si="0"/>
        <v>0</v>
      </c>
      <c r="G18" s="21">
        <f t="shared" si="0"/>
        <v>35</v>
      </c>
      <c r="H18" s="21">
        <f t="shared" si="0"/>
        <v>104</v>
      </c>
      <c r="I18" s="21">
        <f t="shared" si="0"/>
        <v>137</v>
      </c>
      <c r="J18" s="21">
        <f t="shared" si="0"/>
        <v>155</v>
      </c>
      <c r="K18" s="21">
        <f t="shared" si="0"/>
        <v>54</v>
      </c>
      <c r="L18" s="21">
        <f t="shared" si="0"/>
        <v>5</v>
      </c>
      <c r="M18" s="91">
        <f t="shared" si="0"/>
        <v>0</v>
      </c>
    </row>
    <row r="19" spans="1:13" s="34" customFormat="1" ht="15" customHeight="1">
      <c r="A19" s="437"/>
      <c r="B19" s="18" t="s">
        <v>42</v>
      </c>
      <c r="C19" s="8" t="s">
        <v>29</v>
      </c>
      <c r="D19" s="9">
        <f t="shared" si="0"/>
        <v>940</v>
      </c>
      <c r="E19" s="21">
        <f t="shared" si="0"/>
        <v>0</v>
      </c>
      <c r="F19" s="21">
        <f t="shared" si="0"/>
        <v>0</v>
      </c>
      <c r="G19" s="21">
        <f t="shared" si="0"/>
        <v>14</v>
      </c>
      <c r="H19" s="21">
        <f t="shared" si="0"/>
        <v>115</v>
      </c>
      <c r="I19" s="21">
        <f t="shared" si="0"/>
        <v>216</v>
      </c>
      <c r="J19" s="21">
        <f t="shared" si="0"/>
        <v>378</v>
      </c>
      <c r="K19" s="21">
        <f t="shared" si="0"/>
        <v>146</v>
      </c>
      <c r="L19" s="21">
        <f t="shared" si="0"/>
        <v>67</v>
      </c>
      <c r="M19" s="91">
        <f t="shared" si="0"/>
        <v>4</v>
      </c>
    </row>
    <row r="20" spans="1:13" s="34" customFormat="1" ht="15" customHeight="1" thickBot="1">
      <c r="A20" s="438"/>
      <c r="B20" s="19" t="s">
        <v>43</v>
      </c>
      <c r="C20" s="8" t="s">
        <v>31</v>
      </c>
      <c r="D20" s="10">
        <f t="shared" si="0"/>
        <v>500</v>
      </c>
      <c r="E20" s="10">
        <f t="shared" si="0"/>
        <v>0</v>
      </c>
      <c r="F20" s="10">
        <f t="shared" si="0"/>
        <v>1</v>
      </c>
      <c r="G20" s="10">
        <f t="shared" si="0"/>
        <v>15</v>
      </c>
      <c r="H20" s="10">
        <f t="shared" si="0"/>
        <v>83</v>
      </c>
      <c r="I20" s="10">
        <f t="shared" si="0"/>
        <v>142</v>
      </c>
      <c r="J20" s="10">
        <f t="shared" si="0"/>
        <v>171</v>
      </c>
      <c r="K20" s="10">
        <f t="shared" si="0"/>
        <v>74</v>
      </c>
      <c r="L20" s="10">
        <f t="shared" si="0"/>
        <v>14</v>
      </c>
      <c r="M20" s="92">
        <f t="shared" si="0"/>
        <v>0</v>
      </c>
    </row>
    <row r="21" spans="1:13" s="34" customFormat="1" ht="15" customHeight="1">
      <c r="A21" s="476" t="s">
        <v>44</v>
      </c>
      <c r="B21" s="16" t="s">
        <v>45</v>
      </c>
      <c r="C21" s="6" t="s">
        <v>29</v>
      </c>
      <c r="D21" s="7">
        <v>20468</v>
      </c>
      <c r="E21" s="7">
        <v>0</v>
      </c>
      <c r="F21" s="7">
        <v>17</v>
      </c>
      <c r="G21" s="7">
        <v>695</v>
      </c>
      <c r="H21" s="7">
        <v>4111</v>
      </c>
      <c r="I21" s="7">
        <v>7237</v>
      </c>
      <c r="J21" s="7">
        <v>5792</v>
      </c>
      <c r="K21" s="7">
        <v>2012</v>
      </c>
      <c r="L21" s="7">
        <v>551</v>
      </c>
      <c r="M21" s="89">
        <v>53</v>
      </c>
    </row>
    <row r="22" spans="1:13" s="34" customFormat="1" ht="15" customHeight="1">
      <c r="A22" s="477"/>
      <c r="B22" s="17" t="s">
        <v>46</v>
      </c>
      <c r="C22" s="8" t="s">
        <v>31</v>
      </c>
      <c r="D22" s="9">
        <v>10505</v>
      </c>
      <c r="E22" s="9">
        <v>0</v>
      </c>
      <c r="F22" s="9">
        <v>27</v>
      </c>
      <c r="G22" s="9">
        <v>553</v>
      </c>
      <c r="H22" s="9">
        <v>1894</v>
      </c>
      <c r="I22" s="9">
        <v>3228</v>
      </c>
      <c r="J22" s="9">
        <v>3300</v>
      </c>
      <c r="K22" s="9">
        <v>1224</v>
      </c>
      <c r="L22" s="9">
        <v>274</v>
      </c>
      <c r="M22" s="90">
        <v>5</v>
      </c>
    </row>
    <row r="23" spans="1:13" s="34" customFormat="1" ht="15" customHeight="1">
      <c r="A23" s="477"/>
      <c r="B23" s="18" t="s">
        <v>32</v>
      </c>
      <c r="C23" s="8" t="s">
        <v>29</v>
      </c>
      <c r="D23" s="9">
        <v>11371</v>
      </c>
      <c r="E23" s="9">
        <v>0</v>
      </c>
      <c r="F23" s="9">
        <v>11</v>
      </c>
      <c r="G23" s="9">
        <v>480</v>
      </c>
      <c r="H23" s="9">
        <v>2570</v>
      </c>
      <c r="I23" s="9">
        <v>4744</v>
      </c>
      <c r="J23" s="9">
        <v>2530</v>
      </c>
      <c r="K23" s="9">
        <v>830</v>
      </c>
      <c r="L23" s="9">
        <v>190</v>
      </c>
      <c r="M23" s="90">
        <v>16</v>
      </c>
    </row>
    <row r="24" spans="1:13" s="34" customFormat="1" ht="15" customHeight="1">
      <c r="A24" s="477"/>
      <c r="B24" s="17" t="s">
        <v>33</v>
      </c>
      <c r="C24" s="8" t="s">
        <v>31</v>
      </c>
      <c r="D24" s="9">
        <v>4779</v>
      </c>
      <c r="E24" s="9">
        <v>0</v>
      </c>
      <c r="F24" s="9">
        <v>8</v>
      </c>
      <c r="G24" s="9">
        <v>261</v>
      </c>
      <c r="H24" s="9">
        <v>794</v>
      </c>
      <c r="I24" s="9">
        <v>1657</v>
      </c>
      <c r="J24" s="9">
        <v>1344</v>
      </c>
      <c r="K24" s="9">
        <v>581</v>
      </c>
      <c r="L24" s="9">
        <v>133</v>
      </c>
      <c r="M24" s="90">
        <v>1</v>
      </c>
    </row>
    <row r="25" spans="1:13" s="34" customFormat="1" ht="15" customHeight="1">
      <c r="A25" s="477"/>
      <c r="B25" s="18" t="s">
        <v>34</v>
      </c>
      <c r="C25" s="8" t="s">
        <v>29</v>
      </c>
      <c r="D25" s="9">
        <v>3344</v>
      </c>
      <c r="E25" s="9">
        <v>0</v>
      </c>
      <c r="F25" s="9">
        <v>3</v>
      </c>
      <c r="G25" s="9">
        <v>97</v>
      </c>
      <c r="H25" s="9">
        <v>603</v>
      </c>
      <c r="I25" s="9">
        <v>1008</v>
      </c>
      <c r="J25" s="9">
        <v>1114</v>
      </c>
      <c r="K25" s="9">
        <v>393</v>
      </c>
      <c r="L25" s="9">
        <v>112</v>
      </c>
      <c r="M25" s="90">
        <v>14</v>
      </c>
    </row>
    <row r="26" spans="1:13" s="34" customFormat="1" ht="15" customHeight="1">
      <c r="A26" s="477"/>
      <c r="B26" s="17" t="s">
        <v>35</v>
      </c>
      <c r="C26" s="8" t="s">
        <v>31</v>
      </c>
      <c r="D26" s="9">
        <v>2118</v>
      </c>
      <c r="E26" s="9">
        <v>0</v>
      </c>
      <c r="F26" s="9">
        <v>15</v>
      </c>
      <c r="G26" s="9">
        <v>108</v>
      </c>
      <c r="H26" s="9">
        <v>389</v>
      </c>
      <c r="I26" s="9">
        <v>598</v>
      </c>
      <c r="J26" s="9">
        <v>726</v>
      </c>
      <c r="K26" s="9">
        <v>233</v>
      </c>
      <c r="L26" s="9">
        <v>46</v>
      </c>
      <c r="M26" s="90">
        <v>3</v>
      </c>
    </row>
    <row r="27" spans="1:13" s="34" customFormat="1" ht="15" customHeight="1">
      <c r="A27" s="477"/>
      <c r="B27" s="18" t="s">
        <v>36</v>
      </c>
      <c r="C27" s="8" t="s">
        <v>29</v>
      </c>
      <c r="D27" s="9">
        <v>2959</v>
      </c>
      <c r="E27" s="9">
        <v>0</v>
      </c>
      <c r="F27" s="9">
        <v>1</v>
      </c>
      <c r="G27" s="9">
        <v>52</v>
      </c>
      <c r="H27" s="9">
        <v>506</v>
      </c>
      <c r="I27" s="9">
        <v>764</v>
      </c>
      <c r="J27" s="9">
        <v>1132</v>
      </c>
      <c r="K27" s="9">
        <v>385</v>
      </c>
      <c r="L27" s="9">
        <v>110</v>
      </c>
      <c r="M27" s="90">
        <v>9</v>
      </c>
    </row>
    <row r="28" spans="1:13" s="34" customFormat="1" ht="15" customHeight="1">
      <c r="A28" s="477"/>
      <c r="B28" s="17" t="s">
        <v>37</v>
      </c>
      <c r="C28" s="8" t="s">
        <v>31</v>
      </c>
      <c r="D28" s="9">
        <v>1725</v>
      </c>
      <c r="E28" s="9">
        <v>0</v>
      </c>
      <c r="F28" s="9">
        <v>3</v>
      </c>
      <c r="G28" s="9">
        <v>63</v>
      </c>
      <c r="H28" s="9">
        <v>294</v>
      </c>
      <c r="I28" s="9">
        <v>439</v>
      </c>
      <c r="J28" s="9">
        <v>651</v>
      </c>
      <c r="K28" s="9">
        <v>216</v>
      </c>
      <c r="L28" s="9">
        <v>58</v>
      </c>
      <c r="M28" s="90">
        <v>1</v>
      </c>
    </row>
    <row r="29" spans="1:13" s="34" customFormat="1" ht="15" customHeight="1">
      <c r="A29" s="477"/>
      <c r="B29" s="18" t="s">
        <v>38</v>
      </c>
      <c r="C29" s="8" t="s">
        <v>29</v>
      </c>
      <c r="D29" s="9">
        <v>1199</v>
      </c>
      <c r="E29" s="9">
        <v>0</v>
      </c>
      <c r="F29" s="9">
        <v>1</v>
      </c>
      <c r="G29" s="9">
        <v>32</v>
      </c>
      <c r="H29" s="9">
        <v>229</v>
      </c>
      <c r="I29" s="9">
        <v>308</v>
      </c>
      <c r="J29" s="9">
        <v>409</v>
      </c>
      <c r="K29" s="9">
        <v>159</v>
      </c>
      <c r="L29" s="9">
        <v>54</v>
      </c>
      <c r="M29" s="90">
        <v>7</v>
      </c>
    </row>
    <row r="30" spans="1:13" s="34" customFormat="1" ht="15" customHeight="1">
      <c r="A30" s="477"/>
      <c r="B30" s="17" t="s">
        <v>39</v>
      </c>
      <c r="C30" s="8" t="s">
        <v>31</v>
      </c>
      <c r="D30" s="9">
        <v>899</v>
      </c>
      <c r="E30" s="9">
        <v>0</v>
      </c>
      <c r="F30" s="9">
        <v>0</v>
      </c>
      <c r="G30" s="9">
        <v>71</v>
      </c>
      <c r="H30" s="9">
        <v>231</v>
      </c>
      <c r="I30" s="9">
        <v>255</v>
      </c>
      <c r="J30" s="9">
        <v>256</v>
      </c>
      <c r="K30" s="9">
        <v>68</v>
      </c>
      <c r="L30" s="9">
        <v>18</v>
      </c>
      <c r="M30" s="90">
        <v>0</v>
      </c>
    </row>
    <row r="31" spans="1:13" s="34" customFormat="1" ht="15" customHeight="1">
      <c r="A31" s="477"/>
      <c r="B31" s="18" t="s">
        <v>40</v>
      </c>
      <c r="C31" s="8" t="s">
        <v>29</v>
      </c>
      <c r="D31" s="9">
        <v>660</v>
      </c>
      <c r="E31" s="9">
        <v>0</v>
      </c>
      <c r="F31" s="9">
        <v>1</v>
      </c>
      <c r="G31" s="9">
        <v>20</v>
      </c>
      <c r="H31" s="9">
        <v>88</v>
      </c>
      <c r="I31" s="9">
        <v>197</v>
      </c>
      <c r="J31" s="9">
        <v>234</v>
      </c>
      <c r="K31" s="9">
        <v>99</v>
      </c>
      <c r="L31" s="9">
        <v>18</v>
      </c>
      <c r="M31" s="90">
        <v>3</v>
      </c>
    </row>
    <row r="32" spans="1:13" s="34" customFormat="1" ht="15" customHeight="1">
      <c r="A32" s="448"/>
      <c r="B32" s="17" t="s">
        <v>41</v>
      </c>
      <c r="C32" s="8" t="s">
        <v>31</v>
      </c>
      <c r="D32" s="21">
        <v>484</v>
      </c>
      <c r="E32" s="21">
        <v>0</v>
      </c>
      <c r="F32" s="21">
        <v>0</v>
      </c>
      <c r="G32" s="21">
        <v>35</v>
      </c>
      <c r="H32" s="21">
        <v>103</v>
      </c>
      <c r="I32" s="21">
        <v>137</v>
      </c>
      <c r="J32" s="21">
        <v>152</v>
      </c>
      <c r="K32" s="21">
        <v>52</v>
      </c>
      <c r="L32" s="21">
        <v>5</v>
      </c>
      <c r="M32" s="91">
        <v>0</v>
      </c>
    </row>
    <row r="33" spans="1:13" s="34" customFormat="1" ht="15" customHeight="1">
      <c r="A33" s="448"/>
      <c r="B33" s="18" t="s">
        <v>42</v>
      </c>
      <c r="C33" s="8" t="s">
        <v>29</v>
      </c>
      <c r="D33" s="21">
        <v>935</v>
      </c>
      <c r="E33" s="21">
        <v>0</v>
      </c>
      <c r="F33" s="21">
        <v>0</v>
      </c>
      <c r="G33" s="21">
        <v>14</v>
      </c>
      <c r="H33" s="21">
        <v>115</v>
      </c>
      <c r="I33" s="21">
        <v>216</v>
      </c>
      <c r="J33" s="21">
        <v>373</v>
      </c>
      <c r="K33" s="21">
        <v>146</v>
      </c>
      <c r="L33" s="21">
        <v>67</v>
      </c>
      <c r="M33" s="91">
        <v>4</v>
      </c>
    </row>
    <row r="34" spans="1:13" s="34" customFormat="1" ht="15" customHeight="1" thickBot="1">
      <c r="A34" s="478"/>
      <c r="B34" s="19" t="s">
        <v>43</v>
      </c>
      <c r="C34" s="8" t="s">
        <v>31</v>
      </c>
      <c r="D34" s="10">
        <v>500</v>
      </c>
      <c r="E34" s="10">
        <v>0</v>
      </c>
      <c r="F34" s="10">
        <v>1</v>
      </c>
      <c r="G34" s="10">
        <v>15</v>
      </c>
      <c r="H34" s="10">
        <v>83</v>
      </c>
      <c r="I34" s="10">
        <v>142</v>
      </c>
      <c r="J34" s="10">
        <v>171</v>
      </c>
      <c r="K34" s="10">
        <v>74</v>
      </c>
      <c r="L34" s="10">
        <v>14</v>
      </c>
      <c r="M34" s="92">
        <v>0</v>
      </c>
    </row>
    <row r="35" spans="1:13" s="34" customFormat="1" ht="15" customHeight="1">
      <c r="A35" s="436" t="s">
        <v>0</v>
      </c>
      <c r="B35" s="16" t="s">
        <v>45</v>
      </c>
      <c r="C35" s="6" t="s">
        <v>29</v>
      </c>
      <c r="D35" s="35">
        <f>SUM(E35:M35)</f>
        <v>85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2</v>
      </c>
      <c r="I35" s="35">
        <f t="shared" si="1"/>
        <v>29</v>
      </c>
      <c r="J35" s="35">
        <f t="shared" si="1"/>
        <v>28</v>
      </c>
      <c r="K35" s="35">
        <f t="shared" si="1"/>
        <v>17</v>
      </c>
      <c r="L35" s="35">
        <f t="shared" si="1"/>
        <v>4</v>
      </c>
      <c r="M35" s="35">
        <f t="shared" si="1"/>
        <v>5</v>
      </c>
    </row>
    <row r="36" spans="1:13" s="34" customFormat="1" ht="15" customHeight="1">
      <c r="A36" s="437"/>
      <c r="B36" s="17" t="s">
        <v>46</v>
      </c>
      <c r="C36" s="8" t="s">
        <v>31</v>
      </c>
      <c r="D36" s="35">
        <f t="shared" ref="D36:D62" si="2">SUM(E36:M36)</f>
        <v>57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2</v>
      </c>
      <c r="I36" s="35">
        <f t="shared" si="1"/>
        <v>19</v>
      </c>
      <c r="J36" s="35">
        <f t="shared" si="1"/>
        <v>13</v>
      </c>
      <c r="K36" s="35">
        <f t="shared" si="1"/>
        <v>16</v>
      </c>
      <c r="L36" s="35">
        <f t="shared" si="1"/>
        <v>6</v>
      </c>
      <c r="M36" s="35">
        <f t="shared" si="1"/>
        <v>1</v>
      </c>
    </row>
    <row r="37" spans="1:13" s="34" customFormat="1" ht="15" customHeight="1">
      <c r="A37" s="437"/>
      <c r="B37" s="18" t="s">
        <v>32</v>
      </c>
      <c r="C37" s="8" t="s">
        <v>29</v>
      </c>
      <c r="D37" s="35">
        <f t="shared" si="2"/>
        <v>33</v>
      </c>
      <c r="E37" s="35">
        <v>0</v>
      </c>
      <c r="F37" s="35">
        <v>0</v>
      </c>
      <c r="G37" s="35">
        <v>0</v>
      </c>
      <c r="H37" s="35">
        <v>2</v>
      </c>
      <c r="I37" s="35">
        <v>13</v>
      </c>
      <c r="J37" s="35">
        <v>9</v>
      </c>
      <c r="K37" s="35">
        <v>5</v>
      </c>
      <c r="L37" s="35">
        <v>2</v>
      </c>
      <c r="M37" s="35">
        <v>2</v>
      </c>
    </row>
    <row r="38" spans="1:13" s="34" customFormat="1" ht="15" customHeight="1">
      <c r="A38" s="437"/>
      <c r="B38" s="17" t="s">
        <v>33</v>
      </c>
      <c r="C38" s="8" t="s">
        <v>31</v>
      </c>
      <c r="D38" s="35">
        <f t="shared" si="2"/>
        <v>29</v>
      </c>
      <c r="E38" s="35">
        <v>0</v>
      </c>
      <c r="F38" s="35">
        <v>0</v>
      </c>
      <c r="G38" s="35">
        <v>0</v>
      </c>
      <c r="H38" s="35">
        <v>1</v>
      </c>
      <c r="I38" s="35">
        <v>10</v>
      </c>
      <c r="J38" s="35">
        <v>8</v>
      </c>
      <c r="K38" s="35">
        <v>8</v>
      </c>
      <c r="L38" s="35">
        <v>1</v>
      </c>
      <c r="M38" s="35">
        <v>1</v>
      </c>
    </row>
    <row r="39" spans="1:13" s="34" customFormat="1" ht="15" customHeight="1">
      <c r="A39" s="437"/>
      <c r="B39" s="18" t="s">
        <v>34</v>
      </c>
      <c r="C39" s="8" t="s">
        <v>29</v>
      </c>
      <c r="D39" s="35">
        <f t="shared" si="2"/>
        <v>32</v>
      </c>
      <c r="E39" s="35">
        <v>0</v>
      </c>
      <c r="F39" s="35">
        <v>0</v>
      </c>
      <c r="G39" s="35">
        <v>0</v>
      </c>
      <c r="H39" s="35">
        <v>0</v>
      </c>
      <c r="I39" s="35">
        <v>12</v>
      </c>
      <c r="J39" s="35">
        <v>6</v>
      </c>
      <c r="K39" s="35">
        <v>10</v>
      </c>
      <c r="L39" s="35">
        <v>2</v>
      </c>
      <c r="M39" s="35">
        <v>2</v>
      </c>
    </row>
    <row r="40" spans="1:13" s="34" customFormat="1" ht="15" customHeight="1">
      <c r="A40" s="437"/>
      <c r="B40" s="17" t="s">
        <v>35</v>
      </c>
      <c r="C40" s="8" t="s">
        <v>31</v>
      </c>
      <c r="D40" s="35">
        <f t="shared" si="2"/>
        <v>18</v>
      </c>
      <c r="E40" s="35">
        <v>0</v>
      </c>
      <c r="F40" s="35">
        <v>0</v>
      </c>
      <c r="G40" s="35">
        <v>0</v>
      </c>
      <c r="H40" s="35">
        <v>1</v>
      </c>
      <c r="I40" s="35">
        <v>4</v>
      </c>
      <c r="J40" s="35">
        <v>2</v>
      </c>
      <c r="K40" s="35">
        <v>6</v>
      </c>
      <c r="L40" s="35">
        <v>5</v>
      </c>
      <c r="M40" s="35">
        <v>0</v>
      </c>
    </row>
    <row r="41" spans="1:13" s="34" customFormat="1" ht="15" customHeight="1">
      <c r="A41" s="437"/>
      <c r="B41" s="18" t="s">
        <v>36</v>
      </c>
      <c r="C41" s="8" t="s">
        <v>29</v>
      </c>
      <c r="D41" s="35">
        <f t="shared" si="2"/>
        <v>8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37</v>
      </c>
      <c r="C42" s="8" t="s">
        <v>31</v>
      </c>
      <c r="D42" s="35">
        <f t="shared" si="2"/>
        <v>8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3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38</v>
      </c>
      <c r="C43" s="8" t="s">
        <v>29</v>
      </c>
      <c r="D43" s="35">
        <f t="shared" si="2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9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39</v>
      </c>
      <c r="C44" s="8" t="s">
        <v>31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40</v>
      </c>
      <c r="C45" s="8" t="s">
        <v>29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41</v>
      </c>
      <c r="C46" s="8" t="s">
        <v>31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42</v>
      </c>
      <c r="C47" s="8" t="s">
        <v>29</v>
      </c>
      <c r="D47" s="35">
        <f t="shared" si="2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34" customFormat="1" ht="15" customHeight="1" thickBot="1">
      <c r="A48" s="438"/>
      <c r="B48" s="19" t="s">
        <v>43</v>
      </c>
      <c r="C48" s="8" t="s">
        <v>31</v>
      </c>
      <c r="D48" s="35">
        <f t="shared" si="2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s="34" customFormat="1" ht="15" customHeight="1">
      <c r="A49" s="437" t="s">
        <v>1</v>
      </c>
      <c r="B49" s="20" t="s">
        <v>45</v>
      </c>
      <c r="C49" s="11" t="s">
        <v>29</v>
      </c>
      <c r="D49" s="35">
        <f t="shared" si="2"/>
        <v>257</v>
      </c>
      <c r="E49" s="39">
        <f>SUM(E51,E53,E55,E57,E59,E61)</f>
        <v>0</v>
      </c>
      <c r="F49" s="39">
        <f t="shared" ref="F49:M50" si="3">SUM(F51,F53,F55,F57,F59,F61)</f>
        <v>0</v>
      </c>
      <c r="G49" s="39">
        <f t="shared" si="3"/>
        <v>1</v>
      </c>
      <c r="H49" s="39">
        <f t="shared" si="3"/>
        <v>3</v>
      </c>
      <c r="I49" s="39">
        <f t="shared" si="3"/>
        <v>35</v>
      </c>
      <c r="J49" s="39">
        <f t="shared" si="3"/>
        <v>140</v>
      </c>
      <c r="K49" s="39">
        <f t="shared" si="3"/>
        <v>43</v>
      </c>
      <c r="L49" s="39">
        <f t="shared" si="3"/>
        <v>18</v>
      </c>
      <c r="M49" s="39">
        <f t="shared" si="3"/>
        <v>17</v>
      </c>
    </row>
    <row r="50" spans="1:13" s="34" customFormat="1" ht="15" customHeight="1">
      <c r="A50" s="437"/>
      <c r="B50" s="17" t="s">
        <v>46</v>
      </c>
      <c r="C50" s="8" t="s">
        <v>31</v>
      </c>
      <c r="D50" s="35">
        <f t="shared" si="2"/>
        <v>150</v>
      </c>
      <c r="E50" s="39">
        <f>SUM(E52,E54,E56,E58,E60,E62)</f>
        <v>0</v>
      </c>
      <c r="F50" s="39">
        <f t="shared" si="3"/>
        <v>0</v>
      </c>
      <c r="G50" s="39">
        <f t="shared" si="3"/>
        <v>1</v>
      </c>
      <c r="H50" s="39">
        <f t="shared" si="3"/>
        <v>11</v>
      </c>
      <c r="I50" s="39">
        <f t="shared" si="3"/>
        <v>24</v>
      </c>
      <c r="J50" s="39">
        <f t="shared" si="3"/>
        <v>60</v>
      </c>
      <c r="K50" s="39">
        <f t="shared" si="3"/>
        <v>38</v>
      </c>
      <c r="L50" s="39">
        <f t="shared" si="3"/>
        <v>8</v>
      </c>
      <c r="M50" s="39">
        <f t="shared" si="3"/>
        <v>8</v>
      </c>
    </row>
    <row r="51" spans="1:13" s="34" customFormat="1" ht="15" customHeight="1">
      <c r="A51" s="437"/>
      <c r="B51" s="18" t="s">
        <v>32</v>
      </c>
      <c r="C51" s="8" t="s">
        <v>29</v>
      </c>
      <c r="D51" s="35">
        <f t="shared" si="2"/>
        <v>101</v>
      </c>
      <c r="E51" s="35">
        <v>0</v>
      </c>
      <c r="F51" s="35">
        <v>0</v>
      </c>
      <c r="G51" s="35">
        <v>0</v>
      </c>
      <c r="H51" s="35">
        <v>0</v>
      </c>
      <c r="I51" s="35">
        <v>18</v>
      </c>
      <c r="J51" s="35">
        <v>46</v>
      </c>
      <c r="K51" s="35">
        <v>20</v>
      </c>
      <c r="L51" s="35">
        <v>6</v>
      </c>
      <c r="M51" s="35">
        <v>11</v>
      </c>
    </row>
    <row r="52" spans="1:13" s="34" customFormat="1" ht="15" customHeight="1">
      <c r="A52" s="437"/>
      <c r="B52" s="17" t="s">
        <v>33</v>
      </c>
      <c r="C52" s="8" t="s">
        <v>31</v>
      </c>
      <c r="D52" s="35">
        <f t="shared" si="2"/>
        <v>64</v>
      </c>
      <c r="E52" s="35">
        <v>0</v>
      </c>
      <c r="F52" s="35">
        <v>0</v>
      </c>
      <c r="G52" s="35">
        <v>1</v>
      </c>
      <c r="H52" s="35">
        <v>5</v>
      </c>
      <c r="I52" s="35">
        <v>12</v>
      </c>
      <c r="J52" s="35">
        <v>21</v>
      </c>
      <c r="K52" s="35">
        <v>16</v>
      </c>
      <c r="L52" s="35">
        <v>4</v>
      </c>
      <c r="M52" s="35">
        <v>5</v>
      </c>
    </row>
    <row r="53" spans="1:13" s="34" customFormat="1" ht="15" customHeight="1">
      <c r="A53" s="437"/>
      <c r="B53" s="18" t="s">
        <v>34</v>
      </c>
      <c r="C53" s="8" t="s">
        <v>29</v>
      </c>
      <c r="D53" s="35">
        <f t="shared" si="2"/>
        <v>59</v>
      </c>
      <c r="E53" s="35">
        <v>0</v>
      </c>
      <c r="F53" s="35">
        <v>0</v>
      </c>
      <c r="G53" s="35">
        <v>0</v>
      </c>
      <c r="H53" s="35">
        <v>2</v>
      </c>
      <c r="I53" s="35">
        <v>7</v>
      </c>
      <c r="J53" s="35">
        <v>32</v>
      </c>
      <c r="K53" s="35">
        <v>6</v>
      </c>
      <c r="L53" s="35">
        <v>9</v>
      </c>
      <c r="M53" s="35">
        <v>3</v>
      </c>
    </row>
    <row r="54" spans="1:13" s="34" customFormat="1" ht="15" customHeight="1">
      <c r="A54" s="437"/>
      <c r="B54" s="17" t="s">
        <v>35</v>
      </c>
      <c r="C54" s="8" t="s">
        <v>31</v>
      </c>
      <c r="D54" s="35">
        <f t="shared" si="2"/>
        <v>30</v>
      </c>
      <c r="E54" s="35">
        <v>0</v>
      </c>
      <c r="F54" s="35">
        <v>0</v>
      </c>
      <c r="G54" s="35">
        <v>0</v>
      </c>
      <c r="H54" s="35">
        <v>2</v>
      </c>
      <c r="I54" s="35">
        <v>5</v>
      </c>
      <c r="J54" s="35">
        <v>12</v>
      </c>
      <c r="K54" s="35">
        <v>8</v>
      </c>
      <c r="L54" s="35">
        <v>1</v>
      </c>
      <c r="M54" s="35">
        <v>2</v>
      </c>
    </row>
    <row r="55" spans="1:13" s="34" customFormat="1" ht="15" customHeight="1">
      <c r="A55" s="437"/>
      <c r="B55" s="18" t="s">
        <v>36</v>
      </c>
      <c r="C55" s="8" t="s">
        <v>29</v>
      </c>
      <c r="D55" s="35">
        <f t="shared" si="2"/>
        <v>33</v>
      </c>
      <c r="E55" s="35">
        <v>0</v>
      </c>
      <c r="F55" s="35">
        <v>0</v>
      </c>
      <c r="G55" s="35">
        <v>1</v>
      </c>
      <c r="H55" s="35">
        <v>1</v>
      </c>
      <c r="I55" s="35">
        <v>2</v>
      </c>
      <c r="J55" s="35">
        <v>19</v>
      </c>
      <c r="K55" s="35">
        <v>6</v>
      </c>
      <c r="L55" s="35">
        <v>2</v>
      </c>
      <c r="M55" s="35">
        <v>2</v>
      </c>
    </row>
    <row r="56" spans="1:13" s="34" customFormat="1" ht="15" customHeight="1">
      <c r="A56" s="437"/>
      <c r="B56" s="17" t="s">
        <v>37</v>
      </c>
      <c r="C56" s="8" t="s">
        <v>31</v>
      </c>
      <c r="D56" s="35">
        <f t="shared" si="2"/>
        <v>37</v>
      </c>
      <c r="E56" s="35">
        <v>0</v>
      </c>
      <c r="F56" s="35">
        <v>0</v>
      </c>
      <c r="G56" s="35">
        <v>0</v>
      </c>
      <c r="H56" s="35">
        <v>1</v>
      </c>
      <c r="I56" s="35">
        <v>5</v>
      </c>
      <c r="J56" s="35">
        <v>19</v>
      </c>
      <c r="K56" s="35">
        <v>8</v>
      </c>
      <c r="L56" s="35">
        <v>3</v>
      </c>
      <c r="M56" s="35">
        <v>1</v>
      </c>
    </row>
    <row r="57" spans="1:13" s="34" customFormat="1" ht="15" customHeight="1">
      <c r="A57" s="437"/>
      <c r="B57" s="18" t="s">
        <v>38</v>
      </c>
      <c r="C57" s="8" t="s">
        <v>29</v>
      </c>
      <c r="D57" s="35">
        <f t="shared" si="2"/>
        <v>33</v>
      </c>
      <c r="E57" s="35">
        <v>0</v>
      </c>
      <c r="F57" s="35">
        <v>0</v>
      </c>
      <c r="G57" s="35">
        <v>0</v>
      </c>
      <c r="H57" s="35">
        <v>0</v>
      </c>
      <c r="I57" s="35">
        <v>4</v>
      </c>
      <c r="J57" s="35">
        <v>20</v>
      </c>
      <c r="K57" s="35">
        <v>8</v>
      </c>
      <c r="L57" s="35">
        <v>0</v>
      </c>
      <c r="M57" s="35">
        <v>1</v>
      </c>
    </row>
    <row r="58" spans="1:13" s="34" customFormat="1" ht="15" customHeight="1">
      <c r="A58" s="437"/>
      <c r="B58" s="17" t="s">
        <v>39</v>
      </c>
      <c r="C58" s="8" t="s">
        <v>31</v>
      </c>
      <c r="D58" s="35">
        <f t="shared" si="2"/>
        <v>13</v>
      </c>
      <c r="E58" s="35">
        <v>0</v>
      </c>
      <c r="F58" s="35">
        <v>0</v>
      </c>
      <c r="G58" s="35">
        <v>0</v>
      </c>
      <c r="H58" s="35">
        <v>2</v>
      </c>
      <c r="I58" s="35">
        <v>2</v>
      </c>
      <c r="J58" s="35">
        <v>5</v>
      </c>
      <c r="K58" s="35">
        <v>4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40</v>
      </c>
      <c r="C59" s="8" t="s">
        <v>29</v>
      </c>
      <c r="D59" s="35">
        <f t="shared" si="2"/>
        <v>26</v>
      </c>
      <c r="E59" s="35">
        <v>0</v>
      </c>
      <c r="F59" s="35">
        <v>0</v>
      </c>
      <c r="G59" s="35">
        <v>0</v>
      </c>
      <c r="H59" s="35">
        <v>0</v>
      </c>
      <c r="I59" s="35">
        <v>4</v>
      </c>
      <c r="J59" s="35">
        <v>18</v>
      </c>
      <c r="K59" s="35">
        <v>3</v>
      </c>
      <c r="L59" s="35">
        <v>1</v>
      </c>
      <c r="M59" s="35">
        <v>0</v>
      </c>
    </row>
    <row r="60" spans="1:13" s="34" customFormat="1" ht="15" customHeight="1">
      <c r="A60" s="437"/>
      <c r="B60" s="17" t="s">
        <v>41</v>
      </c>
      <c r="C60" s="8" t="s">
        <v>31</v>
      </c>
      <c r="D60" s="35">
        <f t="shared" si="2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</row>
    <row r="61" spans="1:13" s="34" customFormat="1" ht="15" customHeight="1">
      <c r="A61" s="437"/>
      <c r="B61" s="18" t="s">
        <v>42</v>
      </c>
      <c r="C61" s="8" t="s">
        <v>29</v>
      </c>
      <c r="D61" s="35">
        <f t="shared" si="2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5</v>
      </c>
      <c r="K61" s="35">
        <v>0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43</v>
      </c>
      <c r="C62" s="8" t="s">
        <v>31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2285</v>
      </c>
    </row>
    <row r="64" spans="1:13" s="14" customFormat="1" ht="14.25">
      <c r="A64" s="30" t="s">
        <v>2286</v>
      </c>
    </row>
    <row r="65" spans="1:3" s="14" customFormat="1" ht="14.25">
      <c r="A65" s="30" t="s">
        <v>180</v>
      </c>
      <c r="B65" s="31"/>
      <c r="C65" s="31"/>
    </row>
    <row r="66" spans="1:3" s="14" customFormat="1" ht="14.25">
      <c r="A66" s="30" t="s">
        <v>2287</v>
      </c>
    </row>
    <row r="67" spans="1:3" s="14" customFormat="1" ht="14.25">
      <c r="A67" s="30" t="s">
        <v>2288</v>
      </c>
    </row>
    <row r="68" spans="1:3" s="15" customFormat="1" ht="14.25">
      <c r="A68" s="30" t="s">
        <v>7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76"/>
  <sheetViews>
    <sheetView workbookViewId="0">
      <selection activeCell="A21" sqref="A21:A34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6" width="6.125" style="1" customWidth="1"/>
    <col min="7" max="7" width="7.25" style="1" bestFit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2282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45" customHeight="1">
      <c r="A2" s="450" t="s">
        <v>2281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2280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2279</v>
      </c>
      <c r="M3" s="452"/>
    </row>
    <row r="4" spans="1:13" s="34" customFormat="1" ht="17.25" thickBot="1">
      <c r="A4" s="2"/>
      <c r="B4" s="453" t="s">
        <v>2278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2277</v>
      </c>
      <c r="M4" s="479"/>
    </row>
    <row r="5" spans="1:13" s="34" customFormat="1">
      <c r="A5" s="439" t="s">
        <v>2276</v>
      </c>
      <c r="B5" s="472"/>
      <c r="C5" s="456" t="s">
        <v>2275</v>
      </c>
      <c r="D5" s="474" t="s">
        <v>2274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2273</v>
      </c>
      <c r="E6" s="4" t="s">
        <v>2272</v>
      </c>
      <c r="F6" s="4" t="s">
        <v>2271</v>
      </c>
      <c r="G6" s="4" t="s">
        <v>2270</v>
      </c>
      <c r="H6" s="4" t="s">
        <v>2269</v>
      </c>
      <c r="I6" s="4" t="s">
        <v>2268</v>
      </c>
      <c r="J6" s="4" t="s">
        <v>2267</v>
      </c>
      <c r="K6" s="4" t="s">
        <v>2266</v>
      </c>
      <c r="L6" s="4" t="s">
        <v>2265</v>
      </c>
      <c r="M6" s="88" t="s">
        <v>2264</v>
      </c>
    </row>
    <row r="7" spans="1:13" s="34" customFormat="1" ht="15" customHeight="1">
      <c r="A7" s="448" t="s">
        <v>2263</v>
      </c>
      <c r="B7" s="16" t="s">
        <v>2262</v>
      </c>
      <c r="C7" s="6" t="s">
        <v>2244</v>
      </c>
      <c r="D7" s="7">
        <f t="shared" ref="D7:M7" si="0">D21+D35+D49</f>
        <v>20768</v>
      </c>
      <c r="E7" s="7">
        <f t="shared" si="0"/>
        <v>0</v>
      </c>
      <c r="F7" s="7">
        <f t="shared" si="0"/>
        <v>14</v>
      </c>
      <c r="G7" s="7">
        <f t="shared" si="0"/>
        <v>684</v>
      </c>
      <c r="H7" s="7">
        <f t="shared" si="0"/>
        <v>4105</v>
      </c>
      <c r="I7" s="7">
        <f t="shared" si="0"/>
        <v>7294</v>
      </c>
      <c r="J7" s="7">
        <f t="shared" si="0"/>
        <v>5963</v>
      </c>
      <c r="K7" s="7">
        <f t="shared" si="0"/>
        <v>2049</v>
      </c>
      <c r="L7" s="7">
        <f t="shared" si="0"/>
        <v>582</v>
      </c>
      <c r="M7" s="89">
        <f t="shared" si="0"/>
        <v>77</v>
      </c>
    </row>
    <row r="8" spans="1:13" s="34" customFormat="1" ht="15" customHeight="1">
      <c r="A8" s="437"/>
      <c r="B8" s="17" t="s">
        <v>2261</v>
      </c>
      <c r="C8" s="8" t="s">
        <v>2242</v>
      </c>
      <c r="D8" s="9">
        <f t="shared" ref="D8:M8" si="1">D22+D36+D50</f>
        <v>10754</v>
      </c>
      <c r="E8" s="9">
        <f t="shared" si="1"/>
        <v>0</v>
      </c>
      <c r="F8" s="9">
        <f t="shared" si="1"/>
        <v>22</v>
      </c>
      <c r="G8" s="9">
        <f t="shared" si="1"/>
        <v>541</v>
      </c>
      <c r="H8" s="9">
        <f t="shared" si="1"/>
        <v>1936</v>
      </c>
      <c r="I8" s="9">
        <f t="shared" si="1"/>
        <v>3282</v>
      </c>
      <c r="J8" s="9">
        <f t="shared" si="1"/>
        <v>3399</v>
      </c>
      <c r="K8" s="9">
        <f t="shared" si="1"/>
        <v>1279</v>
      </c>
      <c r="L8" s="9">
        <f t="shared" si="1"/>
        <v>280</v>
      </c>
      <c r="M8" s="90">
        <f t="shared" si="1"/>
        <v>15</v>
      </c>
    </row>
    <row r="9" spans="1:13" s="34" customFormat="1" ht="15" customHeight="1">
      <c r="A9" s="437"/>
      <c r="B9" s="18" t="s">
        <v>2255</v>
      </c>
      <c r="C9" s="8" t="s">
        <v>2244</v>
      </c>
      <c r="D9" s="9">
        <f t="shared" ref="D9:M9" si="2">D23+D37+D51</f>
        <v>11356</v>
      </c>
      <c r="E9" s="9">
        <f t="shared" si="2"/>
        <v>0</v>
      </c>
      <c r="F9" s="9">
        <f t="shared" si="2"/>
        <v>8</v>
      </c>
      <c r="G9" s="9">
        <f t="shared" si="2"/>
        <v>455</v>
      </c>
      <c r="H9" s="9">
        <f t="shared" si="2"/>
        <v>2546</v>
      </c>
      <c r="I9" s="9">
        <f t="shared" si="2"/>
        <v>4721</v>
      </c>
      <c r="J9" s="9">
        <f t="shared" si="2"/>
        <v>2561</v>
      </c>
      <c r="K9" s="9">
        <f t="shared" si="2"/>
        <v>833</v>
      </c>
      <c r="L9" s="9">
        <f t="shared" si="2"/>
        <v>202</v>
      </c>
      <c r="M9" s="90">
        <f t="shared" si="2"/>
        <v>30</v>
      </c>
    </row>
    <row r="10" spans="1:13" s="34" customFormat="1" ht="15" customHeight="1">
      <c r="A10" s="437"/>
      <c r="B10" s="17" t="s">
        <v>2254</v>
      </c>
      <c r="C10" s="8" t="s">
        <v>2242</v>
      </c>
      <c r="D10" s="9">
        <f t="shared" ref="D10:M10" si="3">D24+D38+D52</f>
        <v>4809</v>
      </c>
      <c r="E10" s="9">
        <f t="shared" si="3"/>
        <v>0</v>
      </c>
      <c r="F10" s="9">
        <f t="shared" si="3"/>
        <v>4</v>
      </c>
      <c r="G10" s="9">
        <f t="shared" si="3"/>
        <v>241</v>
      </c>
      <c r="H10" s="9">
        <f t="shared" si="3"/>
        <v>793</v>
      </c>
      <c r="I10" s="9">
        <f t="shared" si="3"/>
        <v>1660</v>
      </c>
      <c r="J10" s="9">
        <f t="shared" si="3"/>
        <v>1372</v>
      </c>
      <c r="K10" s="9">
        <f t="shared" si="3"/>
        <v>599</v>
      </c>
      <c r="L10" s="9">
        <f t="shared" si="3"/>
        <v>133</v>
      </c>
      <c r="M10" s="90">
        <f t="shared" si="3"/>
        <v>7</v>
      </c>
    </row>
    <row r="11" spans="1:13" s="34" customFormat="1" ht="15" customHeight="1">
      <c r="A11" s="437"/>
      <c r="B11" s="18" t="s">
        <v>2253</v>
      </c>
      <c r="C11" s="8" t="s">
        <v>2244</v>
      </c>
      <c r="D11" s="9">
        <f t="shared" ref="D11:M11" si="4">D25+D39+D53</f>
        <v>3456</v>
      </c>
      <c r="E11" s="9">
        <f t="shared" si="4"/>
        <v>0</v>
      </c>
      <c r="F11" s="9">
        <f t="shared" si="4"/>
        <v>3</v>
      </c>
      <c r="G11" s="9">
        <f t="shared" si="4"/>
        <v>101</v>
      </c>
      <c r="H11" s="9">
        <f t="shared" si="4"/>
        <v>604</v>
      </c>
      <c r="I11" s="9">
        <f t="shared" si="4"/>
        <v>1040</v>
      </c>
      <c r="J11" s="9">
        <f t="shared" si="4"/>
        <v>1156</v>
      </c>
      <c r="K11" s="9">
        <f t="shared" si="4"/>
        <v>404</v>
      </c>
      <c r="L11" s="9">
        <f t="shared" si="4"/>
        <v>128</v>
      </c>
      <c r="M11" s="90">
        <f t="shared" si="4"/>
        <v>20</v>
      </c>
    </row>
    <row r="12" spans="1:13" s="34" customFormat="1" ht="15" customHeight="1">
      <c r="A12" s="437"/>
      <c r="B12" s="17" t="s">
        <v>2252</v>
      </c>
      <c r="C12" s="8" t="s">
        <v>2242</v>
      </c>
      <c r="D12" s="9">
        <f t="shared" ref="D12:M12" si="5">D26+D40+D54</f>
        <v>2211</v>
      </c>
      <c r="E12" s="9">
        <f t="shared" si="5"/>
        <v>0</v>
      </c>
      <c r="F12" s="9">
        <f t="shared" si="5"/>
        <v>15</v>
      </c>
      <c r="G12" s="9">
        <f t="shared" si="5"/>
        <v>109</v>
      </c>
      <c r="H12" s="9">
        <f t="shared" si="5"/>
        <v>397</v>
      </c>
      <c r="I12" s="9">
        <f t="shared" si="5"/>
        <v>630</v>
      </c>
      <c r="J12" s="9">
        <f t="shared" si="5"/>
        <v>754</v>
      </c>
      <c r="K12" s="9">
        <f t="shared" si="5"/>
        <v>250</v>
      </c>
      <c r="L12" s="9">
        <f t="shared" si="5"/>
        <v>51</v>
      </c>
      <c r="M12" s="90">
        <f t="shared" si="5"/>
        <v>5</v>
      </c>
    </row>
    <row r="13" spans="1:13" s="34" customFormat="1" ht="15" customHeight="1">
      <c r="A13" s="437"/>
      <c r="B13" s="18" t="s">
        <v>2251</v>
      </c>
      <c r="C13" s="8" t="s">
        <v>2244</v>
      </c>
      <c r="D13" s="9">
        <f t="shared" ref="D13:M13" si="6">D27+D41+D55</f>
        <v>3027</v>
      </c>
      <c r="E13" s="9">
        <f t="shared" si="6"/>
        <v>0</v>
      </c>
      <c r="F13" s="9">
        <f t="shared" si="6"/>
        <v>1</v>
      </c>
      <c r="G13" s="9">
        <f t="shared" si="6"/>
        <v>59</v>
      </c>
      <c r="H13" s="9">
        <f t="shared" si="6"/>
        <v>520</v>
      </c>
      <c r="I13" s="9">
        <f t="shared" si="6"/>
        <v>775</v>
      </c>
      <c r="J13" s="9">
        <f t="shared" si="6"/>
        <v>1155</v>
      </c>
      <c r="K13" s="9">
        <f t="shared" si="6"/>
        <v>394</v>
      </c>
      <c r="L13" s="9">
        <f t="shared" si="6"/>
        <v>112</v>
      </c>
      <c r="M13" s="90">
        <f t="shared" si="6"/>
        <v>11</v>
      </c>
    </row>
    <row r="14" spans="1:13" s="34" customFormat="1" ht="15" customHeight="1">
      <c r="A14" s="437"/>
      <c r="B14" s="17" t="s">
        <v>2250</v>
      </c>
      <c r="C14" s="8" t="s">
        <v>2242</v>
      </c>
      <c r="D14" s="9">
        <f t="shared" ref="D14:M14" si="7">D28+D42+D56</f>
        <v>1812</v>
      </c>
      <c r="E14" s="9">
        <f t="shared" si="7"/>
        <v>0</v>
      </c>
      <c r="F14" s="9">
        <f t="shared" si="7"/>
        <v>2</v>
      </c>
      <c r="G14" s="9">
        <f t="shared" si="7"/>
        <v>70</v>
      </c>
      <c r="H14" s="9">
        <f t="shared" si="7"/>
        <v>310</v>
      </c>
      <c r="I14" s="9">
        <f t="shared" si="7"/>
        <v>455</v>
      </c>
      <c r="J14" s="9">
        <f t="shared" si="7"/>
        <v>684</v>
      </c>
      <c r="K14" s="9">
        <f t="shared" si="7"/>
        <v>230</v>
      </c>
      <c r="L14" s="9">
        <f t="shared" si="7"/>
        <v>59</v>
      </c>
      <c r="M14" s="90">
        <f t="shared" si="7"/>
        <v>2</v>
      </c>
    </row>
    <row r="15" spans="1:13" s="34" customFormat="1" ht="15" customHeight="1">
      <c r="A15" s="437"/>
      <c r="B15" s="18" t="s">
        <v>2249</v>
      </c>
      <c r="C15" s="8" t="s">
        <v>2244</v>
      </c>
      <c r="D15" s="9">
        <f t="shared" ref="D15:M15" si="8">D29+D43+D57</f>
        <v>1262</v>
      </c>
      <c r="E15" s="9">
        <f t="shared" si="8"/>
        <v>0</v>
      </c>
      <c r="F15" s="9">
        <f t="shared" si="8"/>
        <v>1</v>
      </c>
      <c r="G15" s="9">
        <f t="shared" si="8"/>
        <v>33</v>
      </c>
      <c r="H15" s="9">
        <f t="shared" si="8"/>
        <v>228</v>
      </c>
      <c r="I15" s="9">
        <f t="shared" si="8"/>
        <v>325</v>
      </c>
      <c r="J15" s="9">
        <f t="shared" si="8"/>
        <v>445</v>
      </c>
      <c r="K15" s="9">
        <f t="shared" si="8"/>
        <v>167</v>
      </c>
      <c r="L15" s="9">
        <f t="shared" si="8"/>
        <v>55</v>
      </c>
      <c r="M15" s="90">
        <f t="shared" si="8"/>
        <v>8</v>
      </c>
    </row>
    <row r="16" spans="1:13" s="34" customFormat="1" ht="15" customHeight="1">
      <c r="A16" s="437"/>
      <c r="B16" s="17" t="s">
        <v>2248</v>
      </c>
      <c r="C16" s="8" t="s">
        <v>2242</v>
      </c>
      <c r="D16" s="9">
        <f t="shared" ref="D16:M16" si="9">D30+D44+D58</f>
        <v>924</v>
      </c>
      <c r="E16" s="9">
        <f t="shared" si="9"/>
        <v>0</v>
      </c>
      <c r="F16" s="9">
        <f t="shared" si="9"/>
        <v>0</v>
      </c>
      <c r="G16" s="9">
        <f t="shared" si="9"/>
        <v>71</v>
      </c>
      <c r="H16" s="9">
        <f t="shared" si="9"/>
        <v>240</v>
      </c>
      <c r="I16" s="9">
        <f t="shared" si="9"/>
        <v>262</v>
      </c>
      <c r="J16" s="9">
        <f t="shared" si="9"/>
        <v>263</v>
      </c>
      <c r="K16" s="9">
        <f t="shared" si="9"/>
        <v>70</v>
      </c>
      <c r="L16" s="9">
        <f t="shared" si="9"/>
        <v>18</v>
      </c>
      <c r="M16" s="90">
        <f t="shared" si="9"/>
        <v>0</v>
      </c>
    </row>
    <row r="17" spans="1:13" s="34" customFormat="1" ht="15" customHeight="1">
      <c r="A17" s="437"/>
      <c r="B17" s="18" t="s">
        <v>2247</v>
      </c>
      <c r="C17" s="8" t="s">
        <v>2244</v>
      </c>
      <c r="D17" s="9">
        <f t="shared" ref="D17:M17" si="10">D31+D45+D59</f>
        <v>726</v>
      </c>
      <c r="E17" s="9">
        <f t="shared" si="10"/>
        <v>0</v>
      </c>
      <c r="F17" s="9">
        <f t="shared" si="10"/>
        <v>1</v>
      </c>
      <c r="G17" s="9">
        <f t="shared" si="10"/>
        <v>24</v>
      </c>
      <c r="H17" s="9">
        <f t="shared" si="10"/>
        <v>91</v>
      </c>
      <c r="I17" s="9">
        <f t="shared" si="10"/>
        <v>213</v>
      </c>
      <c r="J17" s="9">
        <f t="shared" si="10"/>
        <v>270</v>
      </c>
      <c r="K17" s="9">
        <f t="shared" si="10"/>
        <v>104</v>
      </c>
      <c r="L17" s="9">
        <f t="shared" si="10"/>
        <v>19</v>
      </c>
      <c r="M17" s="90">
        <f t="shared" si="10"/>
        <v>4</v>
      </c>
    </row>
    <row r="18" spans="1:13" s="34" customFormat="1" ht="15" customHeight="1">
      <c r="A18" s="437"/>
      <c r="B18" s="17" t="s">
        <v>2246</v>
      </c>
      <c r="C18" s="8" t="s">
        <v>2242</v>
      </c>
      <c r="D18" s="9">
        <f t="shared" ref="D18:M18" si="11">D32+D46+D60</f>
        <v>502</v>
      </c>
      <c r="E18" s="21">
        <f t="shared" si="11"/>
        <v>0</v>
      </c>
      <c r="F18" s="21">
        <f t="shared" si="11"/>
        <v>0</v>
      </c>
      <c r="G18" s="21">
        <f t="shared" si="11"/>
        <v>35</v>
      </c>
      <c r="H18" s="21">
        <f t="shared" si="11"/>
        <v>114</v>
      </c>
      <c r="I18" s="21">
        <f t="shared" si="11"/>
        <v>136</v>
      </c>
      <c r="J18" s="21">
        <f t="shared" si="11"/>
        <v>157</v>
      </c>
      <c r="K18" s="21">
        <f t="shared" si="11"/>
        <v>54</v>
      </c>
      <c r="L18" s="21">
        <f t="shared" si="11"/>
        <v>5</v>
      </c>
      <c r="M18" s="91">
        <f t="shared" si="11"/>
        <v>1</v>
      </c>
    </row>
    <row r="19" spans="1:13" s="34" customFormat="1" ht="15" customHeight="1">
      <c r="A19" s="437"/>
      <c r="B19" s="18" t="s">
        <v>2245</v>
      </c>
      <c r="C19" s="8" t="s">
        <v>2244</v>
      </c>
      <c r="D19" s="9">
        <f t="shared" ref="D19:M19" si="12">D33+D47+D61</f>
        <v>941</v>
      </c>
      <c r="E19" s="21">
        <f t="shared" si="12"/>
        <v>0</v>
      </c>
      <c r="F19" s="21">
        <f t="shared" si="12"/>
        <v>0</v>
      </c>
      <c r="G19" s="21">
        <f t="shared" si="12"/>
        <v>12</v>
      </c>
      <c r="H19" s="21">
        <f t="shared" si="12"/>
        <v>116</v>
      </c>
      <c r="I19" s="21">
        <f t="shared" si="12"/>
        <v>220</v>
      </c>
      <c r="J19" s="21">
        <f t="shared" si="12"/>
        <v>376</v>
      </c>
      <c r="K19" s="21">
        <f t="shared" si="12"/>
        <v>147</v>
      </c>
      <c r="L19" s="21">
        <f t="shared" si="12"/>
        <v>66</v>
      </c>
      <c r="M19" s="91">
        <f t="shared" si="12"/>
        <v>4</v>
      </c>
    </row>
    <row r="20" spans="1:13" s="34" customFormat="1" ht="15" customHeight="1" thickBot="1">
      <c r="A20" s="438"/>
      <c r="B20" s="19" t="s">
        <v>2243</v>
      </c>
      <c r="C20" s="8" t="s">
        <v>2242</v>
      </c>
      <c r="D20" s="10">
        <f t="shared" ref="D20:M20" si="13">D34+D48+D62</f>
        <v>496</v>
      </c>
      <c r="E20" s="10">
        <f t="shared" si="13"/>
        <v>0</v>
      </c>
      <c r="F20" s="10">
        <f t="shared" si="13"/>
        <v>1</v>
      </c>
      <c r="G20" s="10">
        <f t="shared" si="13"/>
        <v>15</v>
      </c>
      <c r="H20" s="10">
        <f t="shared" si="13"/>
        <v>82</v>
      </c>
      <c r="I20" s="10">
        <f t="shared" si="13"/>
        <v>139</v>
      </c>
      <c r="J20" s="10">
        <f t="shared" si="13"/>
        <v>169</v>
      </c>
      <c r="K20" s="10">
        <f t="shared" si="13"/>
        <v>76</v>
      </c>
      <c r="L20" s="10">
        <f t="shared" si="13"/>
        <v>14</v>
      </c>
      <c r="M20" s="92">
        <f t="shared" si="13"/>
        <v>0</v>
      </c>
    </row>
    <row r="21" spans="1:13" s="34" customFormat="1" ht="15" customHeight="1">
      <c r="A21" s="476" t="s">
        <v>2260</v>
      </c>
      <c r="B21" s="16" t="s">
        <v>2257</v>
      </c>
      <c r="C21" s="6" t="s">
        <v>2244</v>
      </c>
      <c r="D21" s="7">
        <v>20429</v>
      </c>
      <c r="E21" s="7">
        <v>0</v>
      </c>
      <c r="F21" s="7">
        <v>14</v>
      </c>
      <c r="G21" s="7">
        <v>681</v>
      </c>
      <c r="H21" s="7">
        <v>4103</v>
      </c>
      <c r="I21" s="7">
        <v>7247</v>
      </c>
      <c r="J21" s="7">
        <v>5790</v>
      </c>
      <c r="K21" s="7">
        <v>1992</v>
      </c>
      <c r="L21" s="7">
        <v>550</v>
      </c>
      <c r="M21" s="89">
        <v>52</v>
      </c>
    </row>
    <row r="22" spans="1:13" s="34" customFormat="1" ht="15" customHeight="1">
      <c r="A22" s="477"/>
      <c r="B22" s="17" t="s">
        <v>2256</v>
      </c>
      <c r="C22" s="8" t="s">
        <v>2242</v>
      </c>
      <c r="D22" s="9">
        <v>10543</v>
      </c>
      <c r="E22" s="9">
        <v>0</v>
      </c>
      <c r="F22" s="9">
        <v>22</v>
      </c>
      <c r="G22" s="9">
        <v>539</v>
      </c>
      <c r="H22" s="9">
        <v>1925</v>
      </c>
      <c r="I22" s="9">
        <v>3241</v>
      </c>
      <c r="J22" s="9">
        <v>3315</v>
      </c>
      <c r="K22" s="9">
        <v>1231</v>
      </c>
      <c r="L22" s="9">
        <v>265</v>
      </c>
      <c r="M22" s="90">
        <v>5</v>
      </c>
    </row>
    <row r="23" spans="1:13" s="34" customFormat="1" ht="15" customHeight="1">
      <c r="A23" s="477"/>
      <c r="B23" s="18" t="s">
        <v>2255</v>
      </c>
      <c r="C23" s="8" t="s">
        <v>2244</v>
      </c>
      <c r="D23" s="9">
        <v>11226</v>
      </c>
      <c r="E23" s="9">
        <v>0</v>
      </c>
      <c r="F23" s="9">
        <v>8</v>
      </c>
      <c r="G23" s="9">
        <v>455</v>
      </c>
      <c r="H23" s="9">
        <v>2545</v>
      </c>
      <c r="I23" s="9">
        <v>4703</v>
      </c>
      <c r="J23" s="9">
        <v>2499</v>
      </c>
      <c r="K23" s="9">
        <v>810</v>
      </c>
      <c r="L23" s="9">
        <v>191</v>
      </c>
      <c r="M23" s="90">
        <v>15</v>
      </c>
    </row>
    <row r="24" spans="1:13" s="34" customFormat="1" ht="15" customHeight="1">
      <c r="A24" s="477"/>
      <c r="B24" s="17" t="s">
        <v>2254</v>
      </c>
      <c r="C24" s="8" t="s">
        <v>2242</v>
      </c>
      <c r="D24" s="9">
        <v>4718</v>
      </c>
      <c r="E24" s="9">
        <v>0</v>
      </c>
      <c r="F24" s="9">
        <v>4</v>
      </c>
      <c r="G24" s="9">
        <v>240</v>
      </c>
      <c r="H24" s="9">
        <v>788</v>
      </c>
      <c r="I24" s="9">
        <v>1642</v>
      </c>
      <c r="J24" s="9">
        <v>1342</v>
      </c>
      <c r="K24" s="9">
        <v>574</v>
      </c>
      <c r="L24" s="9">
        <v>127</v>
      </c>
      <c r="M24" s="90">
        <v>1</v>
      </c>
    </row>
    <row r="25" spans="1:13" s="34" customFormat="1" ht="15" customHeight="1">
      <c r="A25" s="477"/>
      <c r="B25" s="18" t="s">
        <v>2253</v>
      </c>
      <c r="C25" s="8" t="s">
        <v>2244</v>
      </c>
      <c r="D25" s="9">
        <v>3361</v>
      </c>
      <c r="E25" s="9">
        <v>0</v>
      </c>
      <c r="F25" s="9">
        <v>3</v>
      </c>
      <c r="G25" s="9">
        <v>100</v>
      </c>
      <c r="H25" s="9">
        <v>603</v>
      </c>
      <c r="I25" s="9">
        <v>1025</v>
      </c>
      <c r="J25" s="9">
        <v>1115</v>
      </c>
      <c r="K25" s="9">
        <v>391</v>
      </c>
      <c r="L25" s="9">
        <v>110</v>
      </c>
      <c r="M25" s="90">
        <v>14</v>
      </c>
    </row>
    <row r="26" spans="1:13" s="34" customFormat="1" ht="15" customHeight="1">
      <c r="A26" s="477"/>
      <c r="B26" s="17" t="s">
        <v>2252</v>
      </c>
      <c r="C26" s="8" t="s">
        <v>2242</v>
      </c>
      <c r="D26" s="9">
        <v>2159</v>
      </c>
      <c r="E26" s="9">
        <v>0</v>
      </c>
      <c r="F26" s="9">
        <v>15</v>
      </c>
      <c r="G26" s="9">
        <v>108</v>
      </c>
      <c r="H26" s="9">
        <v>396</v>
      </c>
      <c r="I26" s="9">
        <v>617</v>
      </c>
      <c r="J26" s="9">
        <v>738</v>
      </c>
      <c r="K26" s="9">
        <v>237</v>
      </c>
      <c r="L26" s="9">
        <v>45</v>
      </c>
      <c r="M26" s="90">
        <v>3</v>
      </c>
    </row>
    <row r="27" spans="1:13" s="34" customFormat="1" ht="15" customHeight="1">
      <c r="A27" s="477"/>
      <c r="B27" s="18" t="s">
        <v>2251</v>
      </c>
      <c r="C27" s="8" t="s">
        <v>2244</v>
      </c>
      <c r="D27" s="9">
        <v>2986</v>
      </c>
      <c r="E27" s="9">
        <v>0</v>
      </c>
      <c r="F27" s="9">
        <v>1</v>
      </c>
      <c r="G27" s="9">
        <v>57</v>
      </c>
      <c r="H27" s="9">
        <v>520</v>
      </c>
      <c r="I27" s="9">
        <v>773</v>
      </c>
      <c r="J27" s="9">
        <v>1132</v>
      </c>
      <c r="K27" s="9">
        <v>384</v>
      </c>
      <c r="L27" s="9">
        <v>110</v>
      </c>
      <c r="M27" s="90">
        <v>9</v>
      </c>
    </row>
    <row r="28" spans="1:13" s="34" customFormat="1" ht="15" customHeight="1">
      <c r="A28" s="477"/>
      <c r="B28" s="17" t="s">
        <v>2250</v>
      </c>
      <c r="C28" s="8" t="s">
        <v>2242</v>
      </c>
      <c r="D28" s="9">
        <v>1768</v>
      </c>
      <c r="E28" s="9">
        <v>0</v>
      </c>
      <c r="F28" s="9">
        <v>2</v>
      </c>
      <c r="G28" s="9">
        <v>70</v>
      </c>
      <c r="H28" s="9">
        <v>309</v>
      </c>
      <c r="I28" s="9">
        <v>448</v>
      </c>
      <c r="J28" s="9">
        <v>658</v>
      </c>
      <c r="K28" s="9">
        <v>224</v>
      </c>
      <c r="L28" s="9">
        <v>56</v>
      </c>
      <c r="M28" s="90">
        <v>1</v>
      </c>
    </row>
    <row r="29" spans="1:13" s="34" customFormat="1" ht="15" customHeight="1">
      <c r="A29" s="477"/>
      <c r="B29" s="18" t="s">
        <v>2249</v>
      </c>
      <c r="C29" s="8" t="s">
        <v>2244</v>
      </c>
      <c r="D29" s="9">
        <v>1222</v>
      </c>
      <c r="E29" s="9">
        <v>0</v>
      </c>
      <c r="F29" s="9">
        <v>1</v>
      </c>
      <c r="G29" s="9">
        <v>33</v>
      </c>
      <c r="H29" s="9">
        <v>228</v>
      </c>
      <c r="I29" s="9">
        <v>318</v>
      </c>
      <c r="J29" s="9">
        <v>420</v>
      </c>
      <c r="K29" s="9">
        <v>160</v>
      </c>
      <c r="L29" s="9">
        <v>55</v>
      </c>
      <c r="M29" s="90">
        <v>7</v>
      </c>
    </row>
    <row r="30" spans="1:13" s="34" customFormat="1" ht="15" customHeight="1">
      <c r="A30" s="477"/>
      <c r="B30" s="17" t="s">
        <v>2248</v>
      </c>
      <c r="C30" s="8" t="s">
        <v>2242</v>
      </c>
      <c r="D30" s="9">
        <v>906</v>
      </c>
      <c r="E30" s="9">
        <v>0</v>
      </c>
      <c r="F30" s="9">
        <v>0</v>
      </c>
      <c r="G30" s="9">
        <v>71</v>
      </c>
      <c r="H30" s="9">
        <v>237</v>
      </c>
      <c r="I30" s="9">
        <v>259</v>
      </c>
      <c r="J30" s="9">
        <v>253</v>
      </c>
      <c r="K30" s="9">
        <v>68</v>
      </c>
      <c r="L30" s="9">
        <v>18</v>
      </c>
      <c r="M30" s="90">
        <v>0</v>
      </c>
    </row>
    <row r="31" spans="1:13" s="34" customFormat="1" ht="15" customHeight="1">
      <c r="A31" s="477"/>
      <c r="B31" s="18" t="s">
        <v>2247</v>
      </c>
      <c r="C31" s="8" t="s">
        <v>2244</v>
      </c>
      <c r="D31" s="9">
        <v>698</v>
      </c>
      <c r="E31" s="9">
        <v>0</v>
      </c>
      <c r="F31" s="9">
        <v>1</v>
      </c>
      <c r="G31" s="9">
        <v>24</v>
      </c>
      <c r="H31" s="9">
        <v>91</v>
      </c>
      <c r="I31" s="9">
        <v>208</v>
      </c>
      <c r="J31" s="9">
        <v>252</v>
      </c>
      <c r="K31" s="9">
        <v>101</v>
      </c>
      <c r="L31" s="9">
        <v>18</v>
      </c>
      <c r="M31" s="90">
        <v>3</v>
      </c>
    </row>
    <row r="32" spans="1:13" s="34" customFormat="1" ht="15" customHeight="1">
      <c r="A32" s="448"/>
      <c r="B32" s="17" t="s">
        <v>2246</v>
      </c>
      <c r="C32" s="8" t="s">
        <v>2242</v>
      </c>
      <c r="D32" s="21">
        <v>496</v>
      </c>
      <c r="E32" s="21">
        <v>0</v>
      </c>
      <c r="F32" s="21">
        <v>0</v>
      </c>
      <c r="G32" s="21">
        <v>35</v>
      </c>
      <c r="H32" s="21">
        <v>113</v>
      </c>
      <c r="I32" s="21">
        <v>136</v>
      </c>
      <c r="J32" s="21">
        <v>155</v>
      </c>
      <c r="K32" s="21">
        <v>52</v>
      </c>
      <c r="L32" s="21">
        <v>5</v>
      </c>
      <c r="M32" s="91">
        <v>0</v>
      </c>
    </row>
    <row r="33" spans="1:13" s="34" customFormat="1" ht="15" customHeight="1">
      <c r="A33" s="448"/>
      <c r="B33" s="18" t="s">
        <v>2245</v>
      </c>
      <c r="C33" s="8" t="s">
        <v>2244</v>
      </c>
      <c r="D33" s="21">
        <v>936</v>
      </c>
      <c r="E33" s="21">
        <v>0</v>
      </c>
      <c r="F33" s="21">
        <v>0</v>
      </c>
      <c r="G33" s="21">
        <v>12</v>
      </c>
      <c r="H33" s="21">
        <v>116</v>
      </c>
      <c r="I33" s="21">
        <v>220</v>
      </c>
      <c r="J33" s="21">
        <v>372</v>
      </c>
      <c r="K33" s="21">
        <v>146</v>
      </c>
      <c r="L33" s="21">
        <v>66</v>
      </c>
      <c r="M33" s="91">
        <v>4</v>
      </c>
    </row>
    <row r="34" spans="1:13" s="34" customFormat="1" ht="15" customHeight="1" thickBot="1">
      <c r="A34" s="478"/>
      <c r="B34" s="19" t="s">
        <v>2243</v>
      </c>
      <c r="C34" s="8" t="s">
        <v>2242</v>
      </c>
      <c r="D34" s="10">
        <v>496</v>
      </c>
      <c r="E34" s="10">
        <v>0</v>
      </c>
      <c r="F34" s="10">
        <v>1</v>
      </c>
      <c r="G34" s="10">
        <v>15</v>
      </c>
      <c r="H34" s="10">
        <v>82</v>
      </c>
      <c r="I34" s="10">
        <v>139</v>
      </c>
      <c r="J34" s="10">
        <v>169</v>
      </c>
      <c r="K34" s="10">
        <v>76</v>
      </c>
      <c r="L34" s="10">
        <v>14</v>
      </c>
      <c r="M34" s="92">
        <v>0</v>
      </c>
    </row>
    <row r="35" spans="1:13" s="34" customFormat="1" ht="15" customHeight="1">
      <c r="A35" s="436" t="s">
        <v>2259</v>
      </c>
      <c r="B35" s="16" t="s">
        <v>2257</v>
      </c>
      <c r="C35" s="6" t="s">
        <v>2244</v>
      </c>
      <c r="D35" s="35">
        <f t="shared" ref="D35:D62" si="14">SUM(E35:M35)</f>
        <v>85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0</v>
      </c>
      <c r="H35" s="35">
        <f t="shared" si="15"/>
        <v>0</v>
      </c>
      <c r="I35" s="35">
        <f t="shared" si="15"/>
        <v>12</v>
      </c>
      <c r="J35" s="35">
        <f t="shared" si="15"/>
        <v>33</v>
      </c>
      <c r="K35" s="35">
        <f t="shared" si="15"/>
        <v>18</v>
      </c>
      <c r="L35" s="35">
        <f t="shared" si="15"/>
        <v>12</v>
      </c>
      <c r="M35" s="35">
        <f t="shared" si="15"/>
        <v>10</v>
      </c>
    </row>
    <row r="36" spans="1:13" s="34" customFormat="1" ht="15" customHeight="1">
      <c r="A36" s="437"/>
      <c r="B36" s="17" t="s">
        <v>2256</v>
      </c>
      <c r="C36" s="8" t="s">
        <v>2242</v>
      </c>
      <c r="D36" s="35">
        <f t="shared" si="14"/>
        <v>57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1</v>
      </c>
      <c r="I36" s="35">
        <f t="shared" si="16"/>
        <v>12</v>
      </c>
      <c r="J36" s="35">
        <f t="shared" si="16"/>
        <v>19</v>
      </c>
      <c r="K36" s="35">
        <f t="shared" si="16"/>
        <v>19</v>
      </c>
      <c r="L36" s="35">
        <f t="shared" si="16"/>
        <v>5</v>
      </c>
      <c r="M36" s="35">
        <f t="shared" si="16"/>
        <v>1</v>
      </c>
    </row>
    <row r="37" spans="1:13" s="34" customFormat="1" ht="15" customHeight="1">
      <c r="A37" s="437"/>
      <c r="B37" s="18" t="s">
        <v>2255</v>
      </c>
      <c r="C37" s="8" t="s">
        <v>2244</v>
      </c>
      <c r="D37" s="35">
        <f t="shared" si="14"/>
        <v>29</v>
      </c>
      <c r="E37" s="35">
        <v>0</v>
      </c>
      <c r="F37" s="35">
        <v>0</v>
      </c>
      <c r="G37" s="35">
        <v>0</v>
      </c>
      <c r="H37" s="35">
        <v>0</v>
      </c>
      <c r="I37" s="35">
        <v>2</v>
      </c>
      <c r="J37" s="35">
        <v>12</v>
      </c>
      <c r="K37" s="35">
        <v>6</v>
      </c>
      <c r="L37" s="35">
        <v>5</v>
      </c>
      <c r="M37" s="35">
        <v>4</v>
      </c>
    </row>
    <row r="38" spans="1:13" s="34" customFormat="1" ht="15" customHeight="1">
      <c r="A38" s="437"/>
      <c r="B38" s="17" t="s">
        <v>2254</v>
      </c>
      <c r="C38" s="8" t="s">
        <v>2242</v>
      </c>
      <c r="D38" s="35">
        <f t="shared" si="14"/>
        <v>27</v>
      </c>
      <c r="E38" s="35">
        <v>0</v>
      </c>
      <c r="F38" s="35">
        <v>0</v>
      </c>
      <c r="G38" s="35">
        <v>0</v>
      </c>
      <c r="H38" s="35">
        <v>0</v>
      </c>
      <c r="I38" s="35">
        <v>5</v>
      </c>
      <c r="J38" s="35">
        <v>10</v>
      </c>
      <c r="K38" s="35">
        <v>10</v>
      </c>
      <c r="L38" s="35">
        <v>1</v>
      </c>
      <c r="M38" s="35">
        <v>1</v>
      </c>
    </row>
    <row r="39" spans="1:13" s="34" customFormat="1" ht="15" customHeight="1">
      <c r="A39" s="437"/>
      <c r="B39" s="18" t="s">
        <v>2253</v>
      </c>
      <c r="C39" s="8" t="s">
        <v>2244</v>
      </c>
      <c r="D39" s="35">
        <f t="shared" si="14"/>
        <v>37</v>
      </c>
      <c r="E39" s="35">
        <v>0</v>
      </c>
      <c r="F39" s="35">
        <v>0</v>
      </c>
      <c r="G39" s="35">
        <v>0</v>
      </c>
      <c r="H39" s="35">
        <v>0</v>
      </c>
      <c r="I39" s="35">
        <v>7</v>
      </c>
      <c r="J39" s="35">
        <v>8</v>
      </c>
      <c r="K39" s="35">
        <v>10</v>
      </c>
      <c r="L39" s="35">
        <v>7</v>
      </c>
      <c r="M39" s="35">
        <v>5</v>
      </c>
    </row>
    <row r="40" spans="1:13" s="34" customFormat="1" ht="15" customHeight="1">
      <c r="A40" s="437"/>
      <c r="B40" s="17" t="s">
        <v>2252</v>
      </c>
      <c r="C40" s="8" t="s">
        <v>2242</v>
      </c>
      <c r="D40" s="35">
        <f t="shared" si="14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5</v>
      </c>
      <c r="J40" s="35">
        <v>3</v>
      </c>
      <c r="K40" s="35">
        <v>7</v>
      </c>
      <c r="L40" s="35">
        <v>4</v>
      </c>
      <c r="M40" s="35">
        <v>0</v>
      </c>
    </row>
    <row r="41" spans="1:13" s="34" customFormat="1" ht="15" customHeight="1">
      <c r="A41" s="437"/>
      <c r="B41" s="18" t="s">
        <v>2251</v>
      </c>
      <c r="C41" s="8" t="s">
        <v>2244</v>
      </c>
      <c r="D41" s="35">
        <f t="shared" si="14"/>
        <v>9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2250</v>
      </c>
      <c r="C42" s="8" t="s">
        <v>2242</v>
      </c>
      <c r="D42" s="35">
        <f t="shared" si="14"/>
        <v>7</v>
      </c>
      <c r="E42" s="35">
        <v>0</v>
      </c>
      <c r="F42" s="35">
        <v>0</v>
      </c>
      <c r="G42" s="35">
        <v>0</v>
      </c>
      <c r="H42" s="35">
        <v>0</v>
      </c>
      <c r="I42" s="35">
        <v>2</v>
      </c>
      <c r="J42" s="35">
        <v>3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2249</v>
      </c>
      <c r="C43" s="8" t="s">
        <v>2244</v>
      </c>
      <c r="D43" s="35">
        <f t="shared" si="14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8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2248</v>
      </c>
      <c r="C44" s="8" t="s">
        <v>2242</v>
      </c>
      <c r="D44" s="35">
        <f t="shared" si="14"/>
        <v>3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3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2247</v>
      </c>
      <c r="C45" s="8" t="s">
        <v>2244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2246</v>
      </c>
      <c r="C46" s="8" t="s">
        <v>2242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2245</v>
      </c>
      <c r="C47" s="8" t="s">
        <v>2244</v>
      </c>
      <c r="D47" s="35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34" customFormat="1" ht="15" customHeight="1" thickBot="1">
      <c r="A48" s="438"/>
      <c r="B48" s="19" t="s">
        <v>2243</v>
      </c>
      <c r="C48" s="8" t="s">
        <v>2242</v>
      </c>
      <c r="D48" s="35">
        <f t="shared" si="14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s="34" customFormat="1" ht="15" customHeight="1">
      <c r="A49" s="437" t="s">
        <v>2258</v>
      </c>
      <c r="B49" s="20" t="s">
        <v>2257</v>
      </c>
      <c r="C49" s="11" t="s">
        <v>2244</v>
      </c>
      <c r="D49" s="35">
        <f t="shared" si="14"/>
        <v>254</v>
      </c>
      <c r="E49" s="39">
        <f t="shared" ref="E49:M49" si="17">SUM(E51,E53,E55,E57,E59,E61)</f>
        <v>0</v>
      </c>
      <c r="F49" s="39">
        <f t="shared" si="17"/>
        <v>0</v>
      </c>
      <c r="G49" s="39">
        <f t="shared" si="17"/>
        <v>3</v>
      </c>
      <c r="H49" s="39">
        <f t="shared" si="17"/>
        <v>2</v>
      </c>
      <c r="I49" s="39">
        <f t="shared" si="17"/>
        <v>35</v>
      </c>
      <c r="J49" s="39">
        <f t="shared" si="17"/>
        <v>140</v>
      </c>
      <c r="K49" s="39">
        <f t="shared" si="17"/>
        <v>39</v>
      </c>
      <c r="L49" s="39">
        <f t="shared" si="17"/>
        <v>20</v>
      </c>
      <c r="M49" s="39">
        <f t="shared" si="17"/>
        <v>15</v>
      </c>
    </row>
    <row r="50" spans="1:13" s="34" customFormat="1" ht="15" customHeight="1">
      <c r="A50" s="437"/>
      <c r="B50" s="17" t="s">
        <v>2256</v>
      </c>
      <c r="C50" s="8" t="s">
        <v>2242</v>
      </c>
      <c r="D50" s="35">
        <f t="shared" si="14"/>
        <v>154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2</v>
      </c>
      <c r="H50" s="39">
        <f t="shared" si="18"/>
        <v>10</v>
      </c>
      <c r="I50" s="39">
        <f t="shared" si="18"/>
        <v>29</v>
      </c>
      <c r="J50" s="39">
        <f t="shared" si="18"/>
        <v>65</v>
      </c>
      <c r="K50" s="39">
        <f t="shared" si="18"/>
        <v>29</v>
      </c>
      <c r="L50" s="39">
        <f t="shared" si="18"/>
        <v>10</v>
      </c>
      <c r="M50" s="39">
        <f t="shared" si="18"/>
        <v>9</v>
      </c>
    </row>
    <row r="51" spans="1:13" s="34" customFormat="1" ht="15" customHeight="1">
      <c r="A51" s="437"/>
      <c r="B51" s="18" t="s">
        <v>2255</v>
      </c>
      <c r="C51" s="8" t="s">
        <v>2244</v>
      </c>
      <c r="D51" s="35">
        <f t="shared" si="14"/>
        <v>101</v>
      </c>
      <c r="E51" s="35">
        <v>0</v>
      </c>
      <c r="F51" s="35">
        <v>0</v>
      </c>
      <c r="G51" s="35">
        <v>0</v>
      </c>
      <c r="H51" s="35">
        <v>1</v>
      </c>
      <c r="I51" s="35">
        <v>16</v>
      </c>
      <c r="J51" s="35">
        <v>50</v>
      </c>
      <c r="K51" s="35">
        <v>17</v>
      </c>
      <c r="L51" s="35">
        <v>6</v>
      </c>
      <c r="M51" s="35">
        <v>11</v>
      </c>
    </row>
    <row r="52" spans="1:13" s="34" customFormat="1" ht="15" customHeight="1">
      <c r="A52" s="437"/>
      <c r="B52" s="17" t="s">
        <v>2254</v>
      </c>
      <c r="C52" s="8" t="s">
        <v>2242</v>
      </c>
      <c r="D52" s="35">
        <f t="shared" si="14"/>
        <v>64</v>
      </c>
      <c r="E52" s="35">
        <v>0</v>
      </c>
      <c r="F52" s="35">
        <v>0</v>
      </c>
      <c r="G52" s="35">
        <v>1</v>
      </c>
      <c r="H52" s="35">
        <v>5</v>
      </c>
      <c r="I52" s="35">
        <v>13</v>
      </c>
      <c r="J52" s="35">
        <v>20</v>
      </c>
      <c r="K52" s="35">
        <v>15</v>
      </c>
      <c r="L52" s="35">
        <v>5</v>
      </c>
      <c r="M52" s="35">
        <v>5</v>
      </c>
    </row>
    <row r="53" spans="1:13" s="34" customFormat="1" ht="15" customHeight="1">
      <c r="A53" s="437"/>
      <c r="B53" s="18" t="s">
        <v>2253</v>
      </c>
      <c r="C53" s="8" t="s">
        <v>2244</v>
      </c>
      <c r="D53" s="35">
        <f t="shared" si="14"/>
        <v>58</v>
      </c>
      <c r="E53" s="35">
        <v>0</v>
      </c>
      <c r="F53" s="35">
        <v>0</v>
      </c>
      <c r="G53" s="35">
        <v>1</v>
      </c>
      <c r="H53" s="35">
        <v>1</v>
      </c>
      <c r="I53" s="35">
        <v>8</v>
      </c>
      <c r="J53" s="35">
        <v>33</v>
      </c>
      <c r="K53" s="35">
        <v>3</v>
      </c>
      <c r="L53" s="35">
        <v>11</v>
      </c>
      <c r="M53" s="35">
        <v>1</v>
      </c>
    </row>
    <row r="54" spans="1:13" s="34" customFormat="1" ht="15" customHeight="1">
      <c r="A54" s="437"/>
      <c r="B54" s="17" t="s">
        <v>2252</v>
      </c>
      <c r="C54" s="8" t="s">
        <v>2242</v>
      </c>
      <c r="D54" s="35">
        <f t="shared" si="14"/>
        <v>32</v>
      </c>
      <c r="E54" s="35">
        <v>0</v>
      </c>
      <c r="F54" s="35">
        <v>0</v>
      </c>
      <c r="G54" s="35">
        <v>1</v>
      </c>
      <c r="H54" s="35">
        <v>0</v>
      </c>
      <c r="I54" s="35">
        <v>8</v>
      </c>
      <c r="J54" s="35">
        <v>13</v>
      </c>
      <c r="K54" s="35">
        <v>6</v>
      </c>
      <c r="L54" s="35">
        <v>2</v>
      </c>
      <c r="M54" s="35">
        <v>2</v>
      </c>
    </row>
    <row r="55" spans="1:13" s="34" customFormat="1" ht="15" customHeight="1">
      <c r="A55" s="437"/>
      <c r="B55" s="18" t="s">
        <v>2251</v>
      </c>
      <c r="C55" s="8" t="s">
        <v>2244</v>
      </c>
      <c r="D55" s="35">
        <f t="shared" si="14"/>
        <v>32</v>
      </c>
      <c r="E55" s="35">
        <v>0</v>
      </c>
      <c r="F55" s="35">
        <v>0</v>
      </c>
      <c r="G55" s="35">
        <v>2</v>
      </c>
      <c r="H55" s="35">
        <v>0</v>
      </c>
      <c r="I55" s="35">
        <v>0</v>
      </c>
      <c r="J55" s="35">
        <v>18</v>
      </c>
      <c r="K55" s="35">
        <v>9</v>
      </c>
      <c r="L55" s="35">
        <v>2</v>
      </c>
      <c r="M55" s="35">
        <v>1</v>
      </c>
    </row>
    <row r="56" spans="1:13" s="34" customFormat="1" ht="15" customHeight="1">
      <c r="A56" s="437"/>
      <c r="B56" s="17" t="s">
        <v>2250</v>
      </c>
      <c r="C56" s="8" t="s">
        <v>2242</v>
      </c>
      <c r="D56" s="35">
        <f t="shared" si="14"/>
        <v>37</v>
      </c>
      <c r="E56" s="35">
        <v>0</v>
      </c>
      <c r="F56" s="35">
        <v>0</v>
      </c>
      <c r="G56" s="35">
        <v>0</v>
      </c>
      <c r="H56" s="35">
        <v>1</v>
      </c>
      <c r="I56" s="35">
        <v>5</v>
      </c>
      <c r="J56" s="35">
        <v>23</v>
      </c>
      <c r="K56" s="35">
        <v>4</v>
      </c>
      <c r="L56" s="35">
        <v>3</v>
      </c>
      <c r="M56" s="35">
        <v>1</v>
      </c>
    </row>
    <row r="57" spans="1:13" s="34" customFormat="1" ht="15" customHeight="1">
      <c r="A57" s="437"/>
      <c r="B57" s="18" t="s">
        <v>2249</v>
      </c>
      <c r="C57" s="8" t="s">
        <v>2244</v>
      </c>
      <c r="D57" s="35">
        <f t="shared" si="14"/>
        <v>30</v>
      </c>
      <c r="E57" s="35">
        <v>0</v>
      </c>
      <c r="F57" s="35">
        <v>0</v>
      </c>
      <c r="G57" s="35">
        <v>0</v>
      </c>
      <c r="H57" s="35">
        <v>0</v>
      </c>
      <c r="I57" s="35">
        <v>6</v>
      </c>
      <c r="J57" s="35">
        <v>17</v>
      </c>
      <c r="K57" s="35">
        <v>6</v>
      </c>
      <c r="L57" s="35">
        <v>0</v>
      </c>
      <c r="M57" s="35">
        <v>1</v>
      </c>
    </row>
    <row r="58" spans="1:13" s="34" customFormat="1" ht="15" customHeight="1">
      <c r="A58" s="437"/>
      <c r="B58" s="17" t="s">
        <v>2248</v>
      </c>
      <c r="C58" s="8" t="s">
        <v>2242</v>
      </c>
      <c r="D58" s="35">
        <f t="shared" si="14"/>
        <v>15</v>
      </c>
      <c r="E58" s="35">
        <v>0</v>
      </c>
      <c r="F58" s="35">
        <v>0</v>
      </c>
      <c r="G58" s="35">
        <v>0</v>
      </c>
      <c r="H58" s="35">
        <v>3</v>
      </c>
      <c r="I58" s="35">
        <v>3</v>
      </c>
      <c r="J58" s="35">
        <v>7</v>
      </c>
      <c r="K58" s="35">
        <v>2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2247</v>
      </c>
      <c r="C59" s="8" t="s">
        <v>2244</v>
      </c>
      <c r="D59" s="35">
        <f t="shared" si="14"/>
        <v>28</v>
      </c>
      <c r="E59" s="35">
        <v>0</v>
      </c>
      <c r="F59" s="35">
        <v>0</v>
      </c>
      <c r="G59" s="35">
        <v>0</v>
      </c>
      <c r="H59" s="35">
        <v>0</v>
      </c>
      <c r="I59" s="35">
        <v>5</v>
      </c>
      <c r="J59" s="35">
        <v>18</v>
      </c>
      <c r="K59" s="35">
        <v>3</v>
      </c>
      <c r="L59" s="35">
        <v>1</v>
      </c>
      <c r="M59" s="35">
        <v>1</v>
      </c>
    </row>
    <row r="60" spans="1:13" s="34" customFormat="1" ht="15" customHeight="1">
      <c r="A60" s="437"/>
      <c r="B60" s="17" t="s">
        <v>2246</v>
      </c>
      <c r="C60" s="8" t="s">
        <v>2242</v>
      </c>
      <c r="D60" s="35">
        <f t="shared" si="14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2</v>
      </c>
      <c r="K60" s="35">
        <v>2</v>
      </c>
      <c r="L60" s="35">
        <v>0</v>
      </c>
      <c r="M60" s="35">
        <v>1</v>
      </c>
    </row>
    <row r="61" spans="1:13" s="34" customFormat="1" ht="15" customHeight="1">
      <c r="A61" s="437"/>
      <c r="B61" s="18" t="s">
        <v>2245</v>
      </c>
      <c r="C61" s="8" t="s">
        <v>2244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2243</v>
      </c>
      <c r="C62" s="8" t="s">
        <v>2242</v>
      </c>
      <c r="D62" s="35">
        <f t="shared" si="14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2241</v>
      </c>
    </row>
    <row r="64" spans="1:13" s="14" customFormat="1" ht="14.25">
      <c r="A64" s="30" t="s">
        <v>2240</v>
      </c>
    </row>
    <row r="65" spans="1:3" s="14" customFormat="1" ht="14.25">
      <c r="A65" s="30" t="s">
        <v>2239</v>
      </c>
      <c r="B65" s="31"/>
      <c r="C65" s="31"/>
    </row>
    <row r="66" spans="1:3" s="14" customFormat="1" ht="14.25">
      <c r="A66" s="30" t="s">
        <v>2238</v>
      </c>
    </row>
    <row r="67" spans="1:3" s="14" customFormat="1" ht="14.25">
      <c r="A67" s="30" t="s">
        <v>2237</v>
      </c>
    </row>
    <row r="68" spans="1:3" s="15" customFormat="1" ht="14.25">
      <c r="A68" s="30" t="s">
        <v>2236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B4:K4"/>
    <mergeCell ref="L4:M4"/>
    <mergeCell ref="A1:M1"/>
    <mergeCell ref="A2:M2"/>
    <mergeCell ref="B3:K3"/>
    <mergeCell ref="L3:M3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76"/>
  <sheetViews>
    <sheetView workbookViewId="0">
      <selection activeCell="H13" sqref="H1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10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45" customHeight="1">
      <c r="A2" s="450" t="s">
        <v>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2230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12</v>
      </c>
      <c r="M3" s="452"/>
    </row>
    <row r="4" spans="1:13" s="34" customFormat="1" ht="17.25" thickBot="1">
      <c r="A4" s="2"/>
      <c r="B4" s="453" t="s">
        <v>2231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13</v>
      </c>
      <c r="M4" s="479"/>
    </row>
    <row r="5" spans="1:13" s="34" customFormat="1">
      <c r="A5" s="439" t="s">
        <v>14</v>
      </c>
      <c r="B5" s="472"/>
      <c r="C5" s="456" t="s">
        <v>15</v>
      </c>
      <c r="D5" s="474" t="s">
        <v>16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 t="s">
        <v>25</v>
      </c>
      <c r="M6" s="88" t="s">
        <v>26</v>
      </c>
    </row>
    <row r="7" spans="1:13" s="34" customFormat="1" ht="15" customHeight="1">
      <c r="A7" s="448" t="s">
        <v>27</v>
      </c>
      <c r="B7" s="16" t="s">
        <v>28</v>
      </c>
      <c r="C7" s="6" t="s">
        <v>29</v>
      </c>
      <c r="D7" s="7">
        <f t="shared" ref="D7:M20" si="0">D21+D35+D49</f>
        <v>20601</v>
      </c>
      <c r="E7" s="7">
        <f t="shared" si="0"/>
        <v>0</v>
      </c>
      <c r="F7" s="7">
        <f t="shared" si="0"/>
        <v>11</v>
      </c>
      <c r="G7" s="7">
        <f t="shared" si="0"/>
        <v>646</v>
      </c>
      <c r="H7" s="7">
        <f t="shared" si="0"/>
        <v>4083</v>
      </c>
      <c r="I7" s="7">
        <f t="shared" si="0"/>
        <v>7235</v>
      </c>
      <c r="J7" s="7">
        <f t="shared" si="0"/>
        <v>5930</v>
      </c>
      <c r="K7" s="7">
        <f t="shared" si="0"/>
        <v>2045</v>
      </c>
      <c r="L7" s="7">
        <f t="shared" si="0"/>
        <v>575</v>
      </c>
      <c r="M7" s="89">
        <f t="shared" si="0"/>
        <v>76</v>
      </c>
    </row>
    <row r="8" spans="1:13" s="34" customFormat="1" ht="15" customHeight="1">
      <c r="A8" s="437"/>
      <c r="B8" s="17" t="s">
        <v>30</v>
      </c>
      <c r="C8" s="8" t="s">
        <v>31</v>
      </c>
      <c r="D8" s="9">
        <f t="shared" si="0"/>
        <v>10657</v>
      </c>
      <c r="E8" s="9">
        <f t="shared" si="0"/>
        <v>0</v>
      </c>
      <c r="F8" s="9">
        <f t="shared" si="0"/>
        <v>19</v>
      </c>
      <c r="G8" s="9">
        <f t="shared" si="0"/>
        <v>511</v>
      </c>
      <c r="H8" s="9">
        <f t="shared" si="0"/>
        <v>1901</v>
      </c>
      <c r="I8" s="9">
        <f t="shared" si="0"/>
        <v>3285</v>
      </c>
      <c r="J8" s="9">
        <f t="shared" si="0"/>
        <v>3389</v>
      </c>
      <c r="K8" s="9">
        <f t="shared" si="0"/>
        <v>1262</v>
      </c>
      <c r="L8" s="9">
        <f t="shared" si="0"/>
        <v>275</v>
      </c>
      <c r="M8" s="90">
        <f t="shared" si="0"/>
        <v>15</v>
      </c>
    </row>
    <row r="9" spans="1:13" s="34" customFormat="1" ht="15" customHeight="1">
      <c r="A9" s="437"/>
      <c r="B9" s="18" t="s">
        <v>32</v>
      </c>
      <c r="C9" s="8" t="s">
        <v>29</v>
      </c>
      <c r="D9" s="9">
        <f t="shared" si="0"/>
        <v>11190</v>
      </c>
      <c r="E9" s="9">
        <f t="shared" si="0"/>
        <v>0</v>
      </c>
      <c r="F9" s="9">
        <f t="shared" si="0"/>
        <v>6</v>
      </c>
      <c r="G9" s="9">
        <f t="shared" si="0"/>
        <v>423</v>
      </c>
      <c r="H9" s="9">
        <f t="shared" si="0"/>
        <v>2503</v>
      </c>
      <c r="I9" s="9">
        <f t="shared" si="0"/>
        <v>4656</v>
      </c>
      <c r="J9" s="9">
        <f t="shared" si="0"/>
        <v>2537</v>
      </c>
      <c r="K9" s="9">
        <f t="shared" si="0"/>
        <v>832</v>
      </c>
      <c r="L9" s="9">
        <f t="shared" si="0"/>
        <v>203</v>
      </c>
      <c r="M9" s="90">
        <f t="shared" si="0"/>
        <v>30</v>
      </c>
    </row>
    <row r="10" spans="1:13" s="34" customFormat="1" ht="15" customHeight="1">
      <c r="A10" s="437"/>
      <c r="B10" s="17" t="s">
        <v>33</v>
      </c>
      <c r="C10" s="8" t="s">
        <v>31</v>
      </c>
      <c r="D10" s="9">
        <f t="shared" si="0"/>
        <v>4761</v>
      </c>
      <c r="E10" s="9">
        <f t="shared" si="0"/>
        <v>0</v>
      </c>
      <c r="F10" s="9">
        <f t="shared" si="0"/>
        <v>2</v>
      </c>
      <c r="G10" s="9">
        <f t="shared" si="0"/>
        <v>227</v>
      </c>
      <c r="H10" s="9">
        <f t="shared" si="0"/>
        <v>768</v>
      </c>
      <c r="I10" s="9">
        <f t="shared" si="0"/>
        <v>1665</v>
      </c>
      <c r="J10" s="9">
        <f t="shared" si="0"/>
        <v>1367</v>
      </c>
      <c r="K10" s="9">
        <f t="shared" si="0"/>
        <v>593</v>
      </c>
      <c r="L10" s="9">
        <f t="shared" si="0"/>
        <v>132</v>
      </c>
      <c r="M10" s="90">
        <f t="shared" si="0"/>
        <v>7</v>
      </c>
    </row>
    <row r="11" spans="1:13" s="34" customFormat="1" ht="15" customHeight="1">
      <c r="A11" s="437"/>
      <c r="B11" s="18" t="s">
        <v>34</v>
      </c>
      <c r="C11" s="8" t="s">
        <v>29</v>
      </c>
      <c r="D11" s="9">
        <f t="shared" si="0"/>
        <v>3444</v>
      </c>
      <c r="E11" s="9">
        <f t="shared" si="0"/>
        <v>0</v>
      </c>
      <c r="F11" s="9">
        <f t="shared" si="0"/>
        <v>2</v>
      </c>
      <c r="G11" s="9">
        <f t="shared" si="0"/>
        <v>95</v>
      </c>
      <c r="H11" s="9">
        <f t="shared" si="0"/>
        <v>606</v>
      </c>
      <c r="I11" s="9">
        <f t="shared" si="0"/>
        <v>1044</v>
      </c>
      <c r="J11" s="9">
        <f t="shared" si="0"/>
        <v>1148</v>
      </c>
      <c r="K11" s="9">
        <f t="shared" si="0"/>
        <v>403</v>
      </c>
      <c r="L11" s="9">
        <f t="shared" si="0"/>
        <v>127</v>
      </c>
      <c r="M11" s="90">
        <f t="shared" si="0"/>
        <v>19</v>
      </c>
    </row>
    <row r="12" spans="1:13" s="34" customFormat="1" ht="15" customHeight="1">
      <c r="A12" s="437"/>
      <c r="B12" s="17" t="s">
        <v>35</v>
      </c>
      <c r="C12" s="8" t="s">
        <v>31</v>
      </c>
      <c r="D12" s="9">
        <f t="shared" si="0"/>
        <v>2227</v>
      </c>
      <c r="E12" s="9">
        <f t="shared" si="0"/>
        <v>0</v>
      </c>
      <c r="F12" s="9">
        <f t="shared" si="0"/>
        <v>15</v>
      </c>
      <c r="G12" s="9">
        <f t="shared" si="0"/>
        <v>106</v>
      </c>
      <c r="H12" s="9">
        <f t="shared" si="0"/>
        <v>404</v>
      </c>
      <c r="I12" s="9">
        <f t="shared" si="0"/>
        <v>635</v>
      </c>
      <c r="J12" s="9">
        <f t="shared" si="0"/>
        <v>751</v>
      </c>
      <c r="K12" s="9">
        <f t="shared" si="0"/>
        <v>263</v>
      </c>
      <c r="L12" s="9">
        <f t="shared" si="0"/>
        <v>48</v>
      </c>
      <c r="M12" s="90">
        <f t="shared" si="0"/>
        <v>5</v>
      </c>
    </row>
    <row r="13" spans="1:13" s="34" customFormat="1" ht="15" customHeight="1">
      <c r="A13" s="437"/>
      <c r="B13" s="18" t="s">
        <v>36</v>
      </c>
      <c r="C13" s="8" t="s">
        <v>29</v>
      </c>
      <c r="D13" s="9">
        <f t="shared" si="0"/>
        <v>3032</v>
      </c>
      <c r="E13" s="9">
        <f t="shared" si="0"/>
        <v>0</v>
      </c>
      <c r="F13" s="9">
        <f t="shared" si="0"/>
        <v>1</v>
      </c>
      <c r="G13" s="9">
        <f t="shared" si="0"/>
        <v>62</v>
      </c>
      <c r="H13" s="9">
        <f t="shared" si="0"/>
        <v>537</v>
      </c>
      <c r="I13" s="9">
        <f t="shared" si="0"/>
        <v>778</v>
      </c>
      <c r="J13" s="9">
        <f t="shared" si="0"/>
        <v>1140</v>
      </c>
      <c r="K13" s="9">
        <f t="shared" si="0"/>
        <v>390</v>
      </c>
      <c r="L13" s="9">
        <f t="shared" si="0"/>
        <v>113</v>
      </c>
      <c r="M13" s="90">
        <f t="shared" si="0"/>
        <v>11</v>
      </c>
    </row>
    <row r="14" spans="1:13" s="34" customFormat="1" ht="15" customHeight="1">
      <c r="A14" s="437"/>
      <c r="B14" s="17" t="s">
        <v>37</v>
      </c>
      <c r="C14" s="8" t="s">
        <v>31</v>
      </c>
      <c r="D14" s="9">
        <f t="shared" si="0"/>
        <v>1765</v>
      </c>
      <c r="E14" s="9">
        <f t="shared" si="0"/>
        <v>0</v>
      </c>
      <c r="F14" s="9">
        <f t="shared" si="0"/>
        <v>1</v>
      </c>
      <c r="G14" s="9">
        <f t="shared" si="0"/>
        <v>60</v>
      </c>
      <c r="H14" s="9">
        <f t="shared" si="0"/>
        <v>305</v>
      </c>
      <c r="I14" s="9">
        <f t="shared" si="0"/>
        <v>450</v>
      </c>
      <c r="J14" s="9">
        <f t="shared" si="0"/>
        <v>680</v>
      </c>
      <c r="K14" s="9">
        <f t="shared" si="0"/>
        <v>209</v>
      </c>
      <c r="L14" s="9">
        <f t="shared" si="0"/>
        <v>58</v>
      </c>
      <c r="M14" s="90">
        <f t="shared" si="0"/>
        <v>2</v>
      </c>
    </row>
    <row r="15" spans="1:13" s="34" customFormat="1" ht="15" customHeight="1">
      <c r="A15" s="437"/>
      <c r="B15" s="18" t="s">
        <v>38</v>
      </c>
      <c r="C15" s="8" t="s">
        <v>29</v>
      </c>
      <c r="D15" s="9">
        <f t="shared" si="0"/>
        <v>1274</v>
      </c>
      <c r="E15" s="9">
        <f t="shared" si="0"/>
        <v>0</v>
      </c>
      <c r="F15" s="9">
        <f t="shared" si="0"/>
        <v>1</v>
      </c>
      <c r="G15" s="9">
        <f t="shared" si="0"/>
        <v>34</v>
      </c>
      <c r="H15" s="9">
        <f t="shared" si="0"/>
        <v>229</v>
      </c>
      <c r="I15" s="9">
        <f t="shared" si="0"/>
        <v>332</v>
      </c>
      <c r="J15" s="9">
        <f t="shared" si="0"/>
        <v>451</v>
      </c>
      <c r="K15" s="9">
        <f t="shared" si="0"/>
        <v>171</v>
      </c>
      <c r="L15" s="9">
        <f t="shared" si="0"/>
        <v>48</v>
      </c>
      <c r="M15" s="90">
        <f t="shared" si="0"/>
        <v>8</v>
      </c>
    </row>
    <row r="16" spans="1:13" s="34" customFormat="1" ht="15" customHeight="1">
      <c r="A16" s="437"/>
      <c r="B16" s="17" t="s">
        <v>39</v>
      </c>
      <c r="C16" s="8" t="s">
        <v>31</v>
      </c>
      <c r="D16" s="9">
        <f t="shared" si="0"/>
        <v>926</v>
      </c>
      <c r="E16" s="9">
        <f t="shared" si="0"/>
        <v>0</v>
      </c>
      <c r="F16" s="9">
        <f t="shared" si="0"/>
        <v>0</v>
      </c>
      <c r="G16" s="9">
        <f t="shared" si="0"/>
        <v>69</v>
      </c>
      <c r="H16" s="9">
        <f t="shared" si="0"/>
        <v>234</v>
      </c>
      <c r="I16" s="9">
        <f t="shared" si="0"/>
        <v>265</v>
      </c>
      <c r="J16" s="9">
        <f t="shared" si="0"/>
        <v>268</v>
      </c>
      <c r="K16" s="9">
        <f t="shared" si="0"/>
        <v>72</v>
      </c>
      <c r="L16" s="9">
        <f t="shared" si="0"/>
        <v>18</v>
      </c>
      <c r="M16" s="90">
        <f t="shared" si="0"/>
        <v>0</v>
      </c>
    </row>
    <row r="17" spans="1:13" s="34" customFormat="1" ht="15" customHeight="1">
      <c r="A17" s="437"/>
      <c r="B17" s="18" t="s">
        <v>40</v>
      </c>
      <c r="C17" s="8" t="s">
        <v>29</v>
      </c>
      <c r="D17" s="9">
        <f t="shared" si="0"/>
        <v>721</v>
      </c>
      <c r="E17" s="9">
        <f t="shared" si="0"/>
        <v>0</v>
      </c>
      <c r="F17" s="9">
        <f t="shared" si="0"/>
        <v>1</v>
      </c>
      <c r="G17" s="9">
        <f t="shared" si="0"/>
        <v>20</v>
      </c>
      <c r="H17" s="9">
        <f t="shared" si="0"/>
        <v>93</v>
      </c>
      <c r="I17" s="9">
        <f t="shared" si="0"/>
        <v>206</v>
      </c>
      <c r="J17" s="9">
        <f t="shared" si="0"/>
        <v>277</v>
      </c>
      <c r="K17" s="9">
        <f t="shared" si="0"/>
        <v>102</v>
      </c>
      <c r="L17" s="9">
        <f t="shared" si="0"/>
        <v>18</v>
      </c>
      <c r="M17" s="90">
        <f t="shared" si="0"/>
        <v>4</v>
      </c>
    </row>
    <row r="18" spans="1:13" s="34" customFormat="1" ht="15" customHeight="1">
      <c r="A18" s="437"/>
      <c r="B18" s="17" t="s">
        <v>41</v>
      </c>
      <c r="C18" s="8" t="s">
        <v>31</v>
      </c>
      <c r="D18" s="9">
        <f t="shared" si="0"/>
        <v>494</v>
      </c>
      <c r="E18" s="21">
        <f t="shared" si="0"/>
        <v>0</v>
      </c>
      <c r="F18" s="21">
        <f t="shared" si="0"/>
        <v>0</v>
      </c>
      <c r="G18" s="21">
        <f t="shared" si="0"/>
        <v>34</v>
      </c>
      <c r="H18" s="21">
        <f t="shared" si="0"/>
        <v>110</v>
      </c>
      <c r="I18" s="21">
        <f t="shared" si="0"/>
        <v>136</v>
      </c>
      <c r="J18" s="21">
        <f t="shared" si="0"/>
        <v>157</v>
      </c>
      <c r="K18" s="21">
        <f t="shared" si="0"/>
        <v>51</v>
      </c>
      <c r="L18" s="21">
        <f t="shared" si="0"/>
        <v>5</v>
      </c>
      <c r="M18" s="91">
        <f t="shared" si="0"/>
        <v>1</v>
      </c>
    </row>
    <row r="19" spans="1:13" s="34" customFormat="1" ht="15" customHeight="1">
      <c r="A19" s="437"/>
      <c r="B19" s="18" t="s">
        <v>42</v>
      </c>
      <c r="C19" s="8" t="s">
        <v>29</v>
      </c>
      <c r="D19" s="9">
        <f t="shared" si="0"/>
        <v>940</v>
      </c>
      <c r="E19" s="21">
        <f t="shared" si="0"/>
        <v>0</v>
      </c>
      <c r="F19" s="21">
        <f t="shared" si="0"/>
        <v>0</v>
      </c>
      <c r="G19" s="21">
        <f t="shared" si="0"/>
        <v>12</v>
      </c>
      <c r="H19" s="21">
        <f t="shared" si="0"/>
        <v>115</v>
      </c>
      <c r="I19" s="21">
        <f t="shared" si="0"/>
        <v>219</v>
      </c>
      <c r="J19" s="21">
        <f t="shared" si="0"/>
        <v>377</v>
      </c>
      <c r="K19" s="21">
        <f t="shared" si="0"/>
        <v>147</v>
      </c>
      <c r="L19" s="21">
        <f t="shared" si="0"/>
        <v>66</v>
      </c>
      <c r="M19" s="91">
        <f t="shared" si="0"/>
        <v>4</v>
      </c>
    </row>
    <row r="20" spans="1:13" s="34" customFormat="1" ht="15" customHeight="1" thickBot="1">
      <c r="A20" s="438"/>
      <c r="B20" s="19" t="s">
        <v>43</v>
      </c>
      <c r="C20" s="8" t="s">
        <v>31</v>
      </c>
      <c r="D20" s="10">
        <f t="shared" si="0"/>
        <v>484</v>
      </c>
      <c r="E20" s="10">
        <f t="shared" si="0"/>
        <v>0</v>
      </c>
      <c r="F20" s="10">
        <f t="shared" si="0"/>
        <v>1</v>
      </c>
      <c r="G20" s="10">
        <f t="shared" si="0"/>
        <v>15</v>
      </c>
      <c r="H20" s="10">
        <f t="shared" si="0"/>
        <v>80</v>
      </c>
      <c r="I20" s="10">
        <f t="shared" si="0"/>
        <v>134</v>
      </c>
      <c r="J20" s="10">
        <f t="shared" si="0"/>
        <v>166</v>
      </c>
      <c r="K20" s="10">
        <f t="shared" si="0"/>
        <v>74</v>
      </c>
      <c r="L20" s="10">
        <f t="shared" si="0"/>
        <v>14</v>
      </c>
      <c r="M20" s="92">
        <f t="shared" si="0"/>
        <v>0</v>
      </c>
    </row>
    <row r="21" spans="1:13" s="34" customFormat="1" ht="15" customHeight="1">
      <c r="A21" s="476" t="s">
        <v>44</v>
      </c>
      <c r="B21" s="16" t="s">
        <v>45</v>
      </c>
      <c r="C21" s="6" t="s">
        <v>29</v>
      </c>
      <c r="D21" s="7">
        <v>20262</v>
      </c>
      <c r="E21" s="7">
        <v>0</v>
      </c>
      <c r="F21" s="7">
        <v>11</v>
      </c>
      <c r="G21" s="7">
        <v>643</v>
      </c>
      <c r="H21" s="7">
        <v>4081</v>
      </c>
      <c r="I21" s="7">
        <v>7188</v>
      </c>
      <c r="J21" s="7">
        <v>5757</v>
      </c>
      <c r="K21" s="7">
        <v>1988</v>
      </c>
      <c r="L21" s="7">
        <v>543</v>
      </c>
      <c r="M21" s="89">
        <v>51</v>
      </c>
    </row>
    <row r="22" spans="1:13" s="34" customFormat="1" ht="15" customHeight="1">
      <c r="A22" s="477"/>
      <c r="B22" s="17" t="s">
        <v>46</v>
      </c>
      <c r="C22" s="8" t="s">
        <v>31</v>
      </c>
      <c r="D22" s="9">
        <v>10446</v>
      </c>
      <c r="E22" s="9">
        <v>0</v>
      </c>
      <c r="F22" s="9">
        <v>19</v>
      </c>
      <c r="G22" s="9">
        <v>509</v>
      </c>
      <c r="H22" s="9">
        <v>1890</v>
      </c>
      <c r="I22" s="9">
        <v>3244</v>
      </c>
      <c r="J22" s="9">
        <v>3305</v>
      </c>
      <c r="K22" s="9">
        <v>1214</v>
      </c>
      <c r="L22" s="9">
        <v>260</v>
      </c>
      <c r="M22" s="90">
        <v>5</v>
      </c>
    </row>
    <row r="23" spans="1:13" s="34" customFormat="1" ht="15" customHeight="1">
      <c r="A23" s="477"/>
      <c r="B23" s="18" t="s">
        <v>32</v>
      </c>
      <c r="C23" s="8" t="s">
        <v>29</v>
      </c>
      <c r="D23" s="9">
        <v>11060</v>
      </c>
      <c r="E23" s="9">
        <v>0</v>
      </c>
      <c r="F23" s="9">
        <v>6</v>
      </c>
      <c r="G23" s="9">
        <v>423</v>
      </c>
      <c r="H23" s="9">
        <v>2502</v>
      </c>
      <c r="I23" s="9">
        <v>4638</v>
      </c>
      <c r="J23" s="9">
        <v>2475</v>
      </c>
      <c r="K23" s="9">
        <v>809</v>
      </c>
      <c r="L23" s="9">
        <v>192</v>
      </c>
      <c r="M23" s="90">
        <v>15</v>
      </c>
    </row>
    <row r="24" spans="1:13" s="34" customFormat="1" ht="15" customHeight="1">
      <c r="A24" s="477"/>
      <c r="B24" s="17" t="s">
        <v>33</v>
      </c>
      <c r="C24" s="8" t="s">
        <v>31</v>
      </c>
      <c r="D24" s="9">
        <v>4670</v>
      </c>
      <c r="E24" s="9">
        <v>0</v>
      </c>
      <c r="F24" s="9">
        <v>2</v>
      </c>
      <c r="G24" s="9">
        <v>226</v>
      </c>
      <c r="H24" s="9">
        <v>763</v>
      </c>
      <c r="I24" s="9">
        <v>1647</v>
      </c>
      <c r="J24" s="9">
        <v>1337</v>
      </c>
      <c r="K24" s="9">
        <v>568</v>
      </c>
      <c r="L24" s="9">
        <v>126</v>
      </c>
      <c r="M24" s="90">
        <v>1</v>
      </c>
    </row>
    <row r="25" spans="1:13" s="34" customFormat="1" ht="15" customHeight="1">
      <c r="A25" s="477"/>
      <c r="B25" s="18" t="s">
        <v>34</v>
      </c>
      <c r="C25" s="8" t="s">
        <v>29</v>
      </c>
      <c r="D25" s="9">
        <v>3349</v>
      </c>
      <c r="E25" s="9">
        <v>0</v>
      </c>
      <c r="F25" s="9">
        <v>2</v>
      </c>
      <c r="G25" s="9">
        <v>94</v>
      </c>
      <c r="H25" s="9">
        <v>605</v>
      </c>
      <c r="I25" s="9">
        <v>1029</v>
      </c>
      <c r="J25" s="9">
        <v>1107</v>
      </c>
      <c r="K25" s="9">
        <v>390</v>
      </c>
      <c r="L25" s="9">
        <v>109</v>
      </c>
      <c r="M25" s="90">
        <v>13</v>
      </c>
    </row>
    <row r="26" spans="1:13" s="34" customFormat="1" ht="15" customHeight="1">
      <c r="A26" s="477"/>
      <c r="B26" s="17" t="s">
        <v>35</v>
      </c>
      <c r="C26" s="8" t="s">
        <v>31</v>
      </c>
      <c r="D26" s="9">
        <v>2175</v>
      </c>
      <c r="E26" s="9">
        <v>0</v>
      </c>
      <c r="F26" s="9">
        <v>15</v>
      </c>
      <c r="G26" s="9">
        <v>105</v>
      </c>
      <c r="H26" s="9">
        <v>403</v>
      </c>
      <c r="I26" s="9">
        <v>622</v>
      </c>
      <c r="J26" s="9">
        <v>735</v>
      </c>
      <c r="K26" s="9">
        <v>250</v>
      </c>
      <c r="L26" s="9">
        <v>42</v>
      </c>
      <c r="M26" s="90">
        <v>3</v>
      </c>
    </row>
    <row r="27" spans="1:13" s="34" customFormat="1" ht="15" customHeight="1">
      <c r="A27" s="477"/>
      <c r="B27" s="18" t="s">
        <v>36</v>
      </c>
      <c r="C27" s="8" t="s">
        <v>29</v>
      </c>
      <c r="D27" s="9">
        <v>2991</v>
      </c>
      <c r="E27" s="9">
        <v>0</v>
      </c>
      <c r="F27" s="9">
        <v>1</v>
      </c>
      <c r="G27" s="9">
        <v>60</v>
      </c>
      <c r="H27" s="9">
        <v>537</v>
      </c>
      <c r="I27" s="9">
        <v>776</v>
      </c>
      <c r="J27" s="9">
        <v>1117</v>
      </c>
      <c r="K27" s="9">
        <v>380</v>
      </c>
      <c r="L27" s="9">
        <v>111</v>
      </c>
      <c r="M27" s="90">
        <v>9</v>
      </c>
    </row>
    <row r="28" spans="1:13" s="34" customFormat="1" ht="15" customHeight="1">
      <c r="A28" s="477"/>
      <c r="B28" s="17" t="s">
        <v>37</v>
      </c>
      <c r="C28" s="8" t="s">
        <v>31</v>
      </c>
      <c r="D28" s="9">
        <v>1721</v>
      </c>
      <c r="E28" s="9">
        <v>0</v>
      </c>
      <c r="F28" s="9">
        <v>1</v>
      </c>
      <c r="G28" s="9">
        <v>60</v>
      </c>
      <c r="H28" s="9">
        <v>304</v>
      </c>
      <c r="I28" s="9">
        <v>443</v>
      </c>
      <c r="J28" s="9">
        <v>654</v>
      </c>
      <c r="K28" s="9">
        <v>203</v>
      </c>
      <c r="L28" s="9">
        <v>55</v>
      </c>
      <c r="M28" s="90">
        <v>1</v>
      </c>
    </row>
    <row r="29" spans="1:13" s="34" customFormat="1" ht="15" customHeight="1">
      <c r="A29" s="477"/>
      <c r="B29" s="18" t="s">
        <v>38</v>
      </c>
      <c r="C29" s="8" t="s">
        <v>29</v>
      </c>
      <c r="D29" s="9">
        <v>1234</v>
      </c>
      <c r="E29" s="9">
        <v>0</v>
      </c>
      <c r="F29" s="9">
        <v>1</v>
      </c>
      <c r="G29" s="9">
        <v>34</v>
      </c>
      <c r="H29" s="9">
        <v>229</v>
      </c>
      <c r="I29" s="9">
        <v>325</v>
      </c>
      <c r="J29" s="9">
        <v>426</v>
      </c>
      <c r="K29" s="9">
        <v>164</v>
      </c>
      <c r="L29" s="9">
        <v>48</v>
      </c>
      <c r="M29" s="90">
        <v>7</v>
      </c>
    </row>
    <row r="30" spans="1:13" s="34" customFormat="1" ht="15" customHeight="1">
      <c r="A30" s="477"/>
      <c r="B30" s="17" t="s">
        <v>39</v>
      </c>
      <c r="C30" s="8" t="s">
        <v>31</v>
      </c>
      <c r="D30" s="9">
        <v>908</v>
      </c>
      <c r="E30" s="9">
        <v>0</v>
      </c>
      <c r="F30" s="9">
        <v>0</v>
      </c>
      <c r="G30" s="9">
        <v>69</v>
      </c>
      <c r="H30" s="9">
        <v>231</v>
      </c>
      <c r="I30" s="9">
        <v>262</v>
      </c>
      <c r="J30" s="9">
        <v>258</v>
      </c>
      <c r="K30" s="9">
        <v>70</v>
      </c>
      <c r="L30" s="9">
        <v>18</v>
      </c>
      <c r="M30" s="90">
        <v>0</v>
      </c>
    </row>
    <row r="31" spans="1:13" s="34" customFormat="1" ht="15" customHeight="1">
      <c r="A31" s="477"/>
      <c r="B31" s="18" t="s">
        <v>40</v>
      </c>
      <c r="C31" s="8" t="s">
        <v>29</v>
      </c>
      <c r="D31" s="9">
        <v>693</v>
      </c>
      <c r="E31" s="9">
        <v>0</v>
      </c>
      <c r="F31" s="9">
        <v>1</v>
      </c>
      <c r="G31" s="9">
        <v>20</v>
      </c>
      <c r="H31" s="9">
        <v>93</v>
      </c>
      <c r="I31" s="9">
        <v>201</v>
      </c>
      <c r="J31" s="9">
        <v>259</v>
      </c>
      <c r="K31" s="9">
        <v>99</v>
      </c>
      <c r="L31" s="9">
        <v>17</v>
      </c>
      <c r="M31" s="90">
        <v>3</v>
      </c>
    </row>
    <row r="32" spans="1:13" s="34" customFormat="1" ht="15" customHeight="1">
      <c r="A32" s="448"/>
      <c r="B32" s="17" t="s">
        <v>41</v>
      </c>
      <c r="C32" s="8" t="s">
        <v>31</v>
      </c>
      <c r="D32" s="21">
        <v>488</v>
      </c>
      <c r="E32" s="21">
        <v>0</v>
      </c>
      <c r="F32" s="21">
        <v>0</v>
      </c>
      <c r="G32" s="21">
        <v>34</v>
      </c>
      <c r="H32" s="21">
        <v>109</v>
      </c>
      <c r="I32" s="21">
        <v>136</v>
      </c>
      <c r="J32" s="21">
        <v>155</v>
      </c>
      <c r="K32" s="21">
        <v>49</v>
      </c>
      <c r="L32" s="21">
        <v>5</v>
      </c>
      <c r="M32" s="91">
        <v>0</v>
      </c>
    </row>
    <row r="33" spans="1:13" s="34" customFormat="1" ht="15" customHeight="1">
      <c r="A33" s="448"/>
      <c r="B33" s="18" t="s">
        <v>42</v>
      </c>
      <c r="C33" s="8" t="s">
        <v>29</v>
      </c>
      <c r="D33" s="21">
        <v>935</v>
      </c>
      <c r="E33" s="21">
        <v>0</v>
      </c>
      <c r="F33" s="21">
        <v>0</v>
      </c>
      <c r="G33" s="21">
        <v>12</v>
      </c>
      <c r="H33" s="21">
        <v>115</v>
      </c>
      <c r="I33" s="21">
        <v>219</v>
      </c>
      <c r="J33" s="21">
        <v>373</v>
      </c>
      <c r="K33" s="21">
        <v>146</v>
      </c>
      <c r="L33" s="21">
        <v>66</v>
      </c>
      <c r="M33" s="91">
        <v>4</v>
      </c>
    </row>
    <row r="34" spans="1:13" s="34" customFormat="1" ht="15" customHeight="1" thickBot="1">
      <c r="A34" s="478"/>
      <c r="B34" s="19" t="s">
        <v>43</v>
      </c>
      <c r="C34" s="8" t="s">
        <v>31</v>
      </c>
      <c r="D34" s="10">
        <v>484</v>
      </c>
      <c r="E34" s="10">
        <v>0</v>
      </c>
      <c r="F34" s="10">
        <v>1</v>
      </c>
      <c r="G34" s="10">
        <v>15</v>
      </c>
      <c r="H34" s="10">
        <v>80</v>
      </c>
      <c r="I34" s="10">
        <v>134</v>
      </c>
      <c r="J34" s="10">
        <v>166</v>
      </c>
      <c r="K34" s="10">
        <v>74</v>
      </c>
      <c r="L34" s="10">
        <v>14</v>
      </c>
      <c r="M34" s="92">
        <v>0</v>
      </c>
    </row>
    <row r="35" spans="1:13" s="34" customFormat="1" ht="15" customHeight="1">
      <c r="A35" s="436" t="s">
        <v>0</v>
      </c>
      <c r="B35" s="16" t="s">
        <v>45</v>
      </c>
      <c r="C35" s="6" t="s">
        <v>29</v>
      </c>
      <c r="D35" s="35">
        <f>SUM(E35:M35)</f>
        <v>85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0</v>
      </c>
      <c r="I35" s="35">
        <f t="shared" si="1"/>
        <v>12</v>
      </c>
      <c r="J35" s="35">
        <f t="shared" si="1"/>
        <v>33</v>
      </c>
      <c r="K35" s="35">
        <f t="shared" si="1"/>
        <v>18</v>
      </c>
      <c r="L35" s="35">
        <f t="shared" si="1"/>
        <v>12</v>
      </c>
      <c r="M35" s="81">
        <f t="shared" si="1"/>
        <v>10</v>
      </c>
    </row>
    <row r="36" spans="1:13" s="34" customFormat="1" ht="15" customHeight="1">
      <c r="A36" s="437"/>
      <c r="B36" s="17" t="s">
        <v>46</v>
      </c>
      <c r="C36" s="8" t="s">
        <v>31</v>
      </c>
      <c r="D36" s="35">
        <f t="shared" ref="D36:D62" si="2">SUM(E36:M36)</f>
        <v>57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1</v>
      </c>
      <c r="I36" s="35">
        <f t="shared" si="1"/>
        <v>12</v>
      </c>
      <c r="J36" s="35">
        <f t="shared" si="1"/>
        <v>19</v>
      </c>
      <c r="K36" s="35">
        <f t="shared" si="1"/>
        <v>19</v>
      </c>
      <c r="L36" s="35">
        <f t="shared" si="1"/>
        <v>5</v>
      </c>
      <c r="M36" s="35">
        <f t="shared" si="1"/>
        <v>1</v>
      </c>
    </row>
    <row r="37" spans="1:13" s="34" customFormat="1" ht="15" customHeight="1">
      <c r="A37" s="437"/>
      <c r="B37" s="18" t="s">
        <v>32</v>
      </c>
      <c r="C37" s="8" t="s">
        <v>29</v>
      </c>
      <c r="D37" s="35">
        <f t="shared" si="2"/>
        <v>29</v>
      </c>
      <c r="E37" s="35">
        <v>0</v>
      </c>
      <c r="F37" s="35">
        <v>0</v>
      </c>
      <c r="G37" s="35">
        <v>0</v>
      </c>
      <c r="H37" s="35">
        <v>0</v>
      </c>
      <c r="I37" s="35">
        <v>2</v>
      </c>
      <c r="J37" s="35">
        <v>12</v>
      </c>
      <c r="K37" s="35">
        <v>6</v>
      </c>
      <c r="L37" s="35">
        <v>5</v>
      </c>
      <c r="M37" s="35">
        <v>4</v>
      </c>
    </row>
    <row r="38" spans="1:13" s="34" customFormat="1" ht="15" customHeight="1">
      <c r="A38" s="437"/>
      <c r="B38" s="17" t="s">
        <v>33</v>
      </c>
      <c r="C38" s="8" t="s">
        <v>31</v>
      </c>
      <c r="D38" s="35">
        <f t="shared" si="2"/>
        <v>27</v>
      </c>
      <c r="E38" s="35">
        <v>0</v>
      </c>
      <c r="F38" s="35">
        <v>0</v>
      </c>
      <c r="G38" s="35">
        <v>0</v>
      </c>
      <c r="H38" s="35">
        <v>0</v>
      </c>
      <c r="I38" s="35">
        <v>5</v>
      </c>
      <c r="J38" s="35">
        <v>10</v>
      </c>
      <c r="K38" s="35">
        <v>10</v>
      </c>
      <c r="L38" s="35">
        <v>1</v>
      </c>
      <c r="M38" s="35">
        <v>1</v>
      </c>
    </row>
    <row r="39" spans="1:13" s="34" customFormat="1" ht="15" customHeight="1">
      <c r="A39" s="437"/>
      <c r="B39" s="18" t="s">
        <v>34</v>
      </c>
      <c r="C39" s="8" t="s">
        <v>29</v>
      </c>
      <c r="D39" s="35">
        <f t="shared" si="2"/>
        <v>37</v>
      </c>
      <c r="E39" s="35">
        <v>0</v>
      </c>
      <c r="F39" s="35">
        <v>0</v>
      </c>
      <c r="G39" s="35">
        <v>0</v>
      </c>
      <c r="H39" s="35">
        <v>0</v>
      </c>
      <c r="I39" s="35">
        <v>7</v>
      </c>
      <c r="J39" s="35">
        <v>8</v>
      </c>
      <c r="K39" s="35">
        <v>10</v>
      </c>
      <c r="L39" s="35">
        <v>7</v>
      </c>
      <c r="M39" s="35">
        <v>5</v>
      </c>
    </row>
    <row r="40" spans="1:13" s="34" customFormat="1" ht="15" customHeight="1">
      <c r="A40" s="437"/>
      <c r="B40" s="17" t="s">
        <v>35</v>
      </c>
      <c r="C40" s="8" t="s">
        <v>31</v>
      </c>
      <c r="D40" s="35">
        <f t="shared" si="2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5</v>
      </c>
      <c r="J40" s="35">
        <v>3</v>
      </c>
      <c r="K40" s="35">
        <v>7</v>
      </c>
      <c r="L40" s="35">
        <v>4</v>
      </c>
      <c r="M40" s="35">
        <v>0</v>
      </c>
    </row>
    <row r="41" spans="1:13" s="34" customFormat="1" ht="15" customHeight="1">
      <c r="A41" s="437"/>
      <c r="B41" s="18" t="s">
        <v>36</v>
      </c>
      <c r="C41" s="8" t="s">
        <v>29</v>
      </c>
      <c r="D41" s="35">
        <f t="shared" si="2"/>
        <v>9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37</v>
      </c>
      <c r="C42" s="8" t="s">
        <v>31</v>
      </c>
      <c r="D42" s="35">
        <f t="shared" si="2"/>
        <v>7</v>
      </c>
      <c r="E42" s="35">
        <v>0</v>
      </c>
      <c r="F42" s="35">
        <v>0</v>
      </c>
      <c r="G42" s="35">
        <v>0</v>
      </c>
      <c r="H42" s="35">
        <v>0</v>
      </c>
      <c r="I42" s="35">
        <v>2</v>
      </c>
      <c r="J42" s="35">
        <v>3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38</v>
      </c>
      <c r="C43" s="8" t="s">
        <v>29</v>
      </c>
      <c r="D43" s="35">
        <f t="shared" si="2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8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39</v>
      </c>
      <c r="C44" s="8" t="s">
        <v>31</v>
      </c>
      <c r="D44" s="35">
        <f t="shared" si="2"/>
        <v>3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3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40</v>
      </c>
      <c r="C45" s="8" t="s">
        <v>29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41</v>
      </c>
      <c r="C46" s="8" t="s">
        <v>31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42</v>
      </c>
      <c r="C47" s="8" t="s">
        <v>29</v>
      </c>
      <c r="D47" s="35">
        <f t="shared" si="2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34" customFormat="1" ht="15" customHeight="1" thickBot="1">
      <c r="A48" s="438"/>
      <c r="B48" s="19" t="s">
        <v>43</v>
      </c>
      <c r="C48" s="8" t="s">
        <v>31</v>
      </c>
      <c r="D48" s="70">
        <f t="shared" si="2"/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</row>
    <row r="49" spans="1:13" s="34" customFormat="1" ht="15" customHeight="1">
      <c r="A49" s="437" t="s">
        <v>1</v>
      </c>
      <c r="B49" s="20" t="s">
        <v>45</v>
      </c>
      <c r="C49" s="11" t="s">
        <v>29</v>
      </c>
      <c r="D49" s="73">
        <f t="shared" si="2"/>
        <v>254</v>
      </c>
      <c r="E49" s="74">
        <f>SUM(E51,E53,E55,E57,E59,E61)</f>
        <v>0</v>
      </c>
      <c r="F49" s="74">
        <f t="shared" ref="F49:M50" si="3">SUM(F51,F53,F55,F57,F59,F61)</f>
        <v>0</v>
      </c>
      <c r="G49" s="74">
        <f t="shared" si="3"/>
        <v>3</v>
      </c>
      <c r="H49" s="74">
        <f t="shared" si="3"/>
        <v>2</v>
      </c>
      <c r="I49" s="74">
        <f t="shared" si="3"/>
        <v>35</v>
      </c>
      <c r="J49" s="74">
        <f t="shared" si="3"/>
        <v>140</v>
      </c>
      <c r="K49" s="74">
        <f t="shared" si="3"/>
        <v>39</v>
      </c>
      <c r="L49" s="74">
        <f t="shared" si="3"/>
        <v>20</v>
      </c>
      <c r="M49" s="74">
        <f t="shared" si="3"/>
        <v>15</v>
      </c>
    </row>
    <row r="50" spans="1:13" s="34" customFormat="1" ht="15" customHeight="1">
      <c r="A50" s="437"/>
      <c r="B50" s="17" t="s">
        <v>46</v>
      </c>
      <c r="C50" s="8" t="s">
        <v>31</v>
      </c>
      <c r="D50" s="35">
        <f t="shared" si="2"/>
        <v>154</v>
      </c>
      <c r="E50" s="39">
        <f>SUM(E52,E54,E56,E58,E60,E62)</f>
        <v>0</v>
      </c>
      <c r="F50" s="39">
        <f t="shared" si="3"/>
        <v>0</v>
      </c>
      <c r="G50" s="39">
        <f t="shared" si="3"/>
        <v>2</v>
      </c>
      <c r="H50" s="39">
        <f t="shared" si="3"/>
        <v>10</v>
      </c>
      <c r="I50" s="39">
        <f t="shared" si="3"/>
        <v>29</v>
      </c>
      <c r="J50" s="39">
        <f t="shared" si="3"/>
        <v>65</v>
      </c>
      <c r="K50" s="39">
        <f t="shared" si="3"/>
        <v>29</v>
      </c>
      <c r="L50" s="39">
        <f t="shared" si="3"/>
        <v>10</v>
      </c>
      <c r="M50" s="39">
        <f t="shared" si="3"/>
        <v>9</v>
      </c>
    </row>
    <row r="51" spans="1:13" s="34" customFormat="1" ht="15" customHeight="1">
      <c r="A51" s="437"/>
      <c r="B51" s="18" t="s">
        <v>32</v>
      </c>
      <c r="C51" s="8" t="s">
        <v>29</v>
      </c>
      <c r="D51" s="35">
        <f t="shared" si="2"/>
        <v>101</v>
      </c>
      <c r="E51" s="35">
        <v>0</v>
      </c>
      <c r="F51" s="35">
        <v>0</v>
      </c>
      <c r="G51" s="35">
        <v>0</v>
      </c>
      <c r="H51" s="35">
        <v>1</v>
      </c>
      <c r="I51" s="35">
        <v>16</v>
      </c>
      <c r="J51" s="35">
        <v>50</v>
      </c>
      <c r="K51" s="35">
        <v>17</v>
      </c>
      <c r="L51" s="35">
        <v>6</v>
      </c>
      <c r="M51" s="35">
        <v>11</v>
      </c>
    </row>
    <row r="52" spans="1:13" s="34" customFormat="1" ht="15" customHeight="1">
      <c r="A52" s="437"/>
      <c r="B52" s="17" t="s">
        <v>33</v>
      </c>
      <c r="C52" s="8" t="s">
        <v>31</v>
      </c>
      <c r="D52" s="35">
        <f t="shared" si="2"/>
        <v>64</v>
      </c>
      <c r="E52" s="35">
        <v>0</v>
      </c>
      <c r="F52" s="35">
        <v>0</v>
      </c>
      <c r="G52" s="35">
        <v>1</v>
      </c>
      <c r="H52" s="35">
        <v>5</v>
      </c>
      <c r="I52" s="35">
        <v>13</v>
      </c>
      <c r="J52" s="35">
        <v>20</v>
      </c>
      <c r="K52" s="35">
        <v>15</v>
      </c>
      <c r="L52" s="35">
        <v>5</v>
      </c>
      <c r="M52" s="35">
        <v>5</v>
      </c>
    </row>
    <row r="53" spans="1:13" s="34" customFormat="1" ht="15" customHeight="1">
      <c r="A53" s="437"/>
      <c r="B53" s="18" t="s">
        <v>34</v>
      </c>
      <c r="C53" s="8" t="s">
        <v>29</v>
      </c>
      <c r="D53" s="35">
        <f t="shared" si="2"/>
        <v>58</v>
      </c>
      <c r="E53" s="35">
        <v>0</v>
      </c>
      <c r="F53" s="35">
        <v>0</v>
      </c>
      <c r="G53" s="35">
        <v>1</v>
      </c>
      <c r="H53" s="35">
        <v>1</v>
      </c>
      <c r="I53" s="35">
        <v>8</v>
      </c>
      <c r="J53" s="35">
        <v>33</v>
      </c>
      <c r="K53" s="35">
        <v>3</v>
      </c>
      <c r="L53" s="35">
        <v>11</v>
      </c>
      <c r="M53" s="35">
        <v>1</v>
      </c>
    </row>
    <row r="54" spans="1:13" s="34" customFormat="1" ht="15" customHeight="1">
      <c r="A54" s="437"/>
      <c r="B54" s="17" t="s">
        <v>35</v>
      </c>
      <c r="C54" s="8" t="s">
        <v>31</v>
      </c>
      <c r="D54" s="35">
        <f t="shared" si="2"/>
        <v>32</v>
      </c>
      <c r="E54" s="35">
        <v>0</v>
      </c>
      <c r="F54" s="35">
        <v>0</v>
      </c>
      <c r="G54" s="35">
        <v>1</v>
      </c>
      <c r="H54" s="35">
        <v>0</v>
      </c>
      <c r="I54" s="35">
        <v>8</v>
      </c>
      <c r="J54" s="35">
        <v>13</v>
      </c>
      <c r="K54" s="35">
        <v>6</v>
      </c>
      <c r="L54" s="35">
        <v>2</v>
      </c>
      <c r="M54" s="35">
        <v>2</v>
      </c>
    </row>
    <row r="55" spans="1:13" s="34" customFormat="1" ht="15" customHeight="1">
      <c r="A55" s="437"/>
      <c r="B55" s="18" t="s">
        <v>36</v>
      </c>
      <c r="C55" s="8" t="s">
        <v>29</v>
      </c>
      <c r="D55" s="35">
        <f t="shared" si="2"/>
        <v>32</v>
      </c>
      <c r="E55" s="35">
        <v>0</v>
      </c>
      <c r="F55" s="35">
        <v>0</v>
      </c>
      <c r="G55" s="35">
        <v>2</v>
      </c>
      <c r="H55" s="35">
        <v>0</v>
      </c>
      <c r="I55" s="35">
        <v>0</v>
      </c>
      <c r="J55" s="35">
        <v>18</v>
      </c>
      <c r="K55" s="35">
        <v>9</v>
      </c>
      <c r="L55" s="35">
        <v>2</v>
      </c>
      <c r="M55" s="35">
        <v>1</v>
      </c>
    </row>
    <row r="56" spans="1:13" s="34" customFormat="1" ht="15" customHeight="1">
      <c r="A56" s="437"/>
      <c r="B56" s="17" t="s">
        <v>37</v>
      </c>
      <c r="C56" s="8" t="s">
        <v>31</v>
      </c>
      <c r="D56" s="35">
        <f t="shared" si="2"/>
        <v>37</v>
      </c>
      <c r="E56" s="35">
        <v>0</v>
      </c>
      <c r="F56" s="35">
        <v>0</v>
      </c>
      <c r="G56" s="35">
        <v>0</v>
      </c>
      <c r="H56" s="35">
        <v>1</v>
      </c>
      <c r="I56" s="35">
        <v>5</v>
      </c>
      <c r="J56" s="35">
        <v>23</v>
      </c>
      <c r="K56" s="35">
        <v>4</v>
      </c>
      <c r="L56" s="35">
        <v>3</v>
      </c>
      <c r="M56" s="35">
        <v>1</v>
      </c>
    </row>
    <row r="57" spans="1:13" s="34" customFormat="1" ht="15" customHeight="1">
      <c r="A57" s="437"/>
      <c r="B57" s="18" t="s">
        <v>38</v>
      </c>
      <c r="C57" s="8" t="s">
        <v>29</v>
      </c>
      <c r="D57" s="35">
        <f t="shared" si="2"/>
        <v>30</v>
      </c>
      <c r="E57" s="35">
        <v>0</v>
      </c>
      <c r="F57" s="35">
        <v>0</v>
      </c>
      <c r="G57" s="35">
        <v>0</v>
      </c>
      <c r="H57" s="35">
        <v>0</v>
      </c>
      <c r="I57" s="35">
        <v>6</v>
      </c>
      <c r="J57" s="35">
        <v>17</v>
      </c>
      <c r="K57" s="35">
        <v>6</v>
      </c>
      <c r="L57" s="35">
        <v>0</v>
      </c>
      <c r="M57" s="35">
        <v>1</v>
      </c>
    </row>
    <row r="58" spans="1:13" s="34" customFormat="1" ht="15" customHeight="1">
      <c r="A58" s="437"/>
      <c r="B58" s="17" t="s">
        <v>39</v>
      </c>
      <c r="C58" s="8" t="s">
        <v>31</v>
      </c>
      <c r="D58" s="35">
        <f t="shared" si="2"/>
        <v>15</v>
      </c>
      <c r="E58" s="35">
        <v>0</v>
      </c>
      <c r="F58" s="35">
        <v>0</v>
      </c>
      <c r="G58" s="35">
        <v>0</v>
      </c>
      <c r="H58" s="35">
        <v>3</v>
      </c>
      <c r="I58" s="35">
        <v>3</v>
      </c>
      <c r="J58" s="35">
        <v>7</v>
      </c>
      <c r="K58" s="35">
        <v>2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40</v>
      </c>
      <c r="C59" s="8" t="s">
        <v>29</v>
      </c>
      <c r="D59" s="35">
        <f t="shared" si="2"/>
        <v>28</v>
      </c>
      <c r="E59" s="35">
        <v>0</v>
      </c>
      <c r="F59" s="35">
        <v>0</v>
      </c>
      <c r="G59" s="35">
        <v>0</v>
      </c>
      <c r="H59" s="35">
        <v>0</v>
      </c>
      <c r="I59" s="35">
        <v>5</v>
      </c>
      <c r="J59" s="35">
        <v>18</v>
      </c>
      <c r="K59" s="35">
        <v>3</v>
      </c>
      <c r="L59" s="35">
        <v>1</v>
      </c>
      <c r="M59" s="35">
        <v>1</v>
      </c>
    </row>
    <row r="60" spans="1:13" s="34" customFormat="1" ht="15" customHeight="1">
      <c r="A60" s="437"/>
      <c r="B60" s="17" t="s">
        <v>41</v>
      </c>
      <c r="C60" s="8" t="s">
        <v>31</v>
      </c>
      <c r="D60" s="35">
        <f t="shared" si="2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2</v>
      </c>
      <c r="K60" s="35">
        <v>2</v>
      </c>
      <c r="L60" s="35">
        <v>0</v>
      </c>
      <c r="M60" s="35">
        <v>1</v>
      </c>
    </row>
    <row r="61" spans="1:13" s="34" customFormat="1" ht="15" customHeight="1">
      <c r="A61" s="437"/>
      <c r="B61" s="18" t="s">
        <v>42</v>
      </c>
      <c r="C61" s="8" t="s">
        <v>29</v>
      </c>
      <c r="D61" s="35">
        <f t="shared" si="2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43</v>
      </c>
      <c r="C62" s="8" t="s">
        <v>31</v>
      </c>
      <c r="D62" s="70">
        <f t="shared" si="2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</row>
    <row r="63" spans="1:13" s="14" customFormat="1" ht="14.25">
      <c r="A63" s="33" t="s">
        <v>2232</v>
      </c>
    </row>
    <row r="64" spans="1:13" s="14" customFormat="1" ht="14.25">
      <c r="A64" s="30" t="s">
        <v>2233</v>
      </c>
    </row>
    <row r="65" spans="1:3" s="14" customFormat="1" ht="14.25">
      <c r="A65" s="30" t="s">
        <v>180</v>
      </c>
      <c r="B65" s="31"/>
      <c r="C65" s="31"/>
    </row>
    <row r="66" spans="1:3" s="14" customFormat="1" ht="14.25">
      <c r="A66" s="30" t="s">
        <v>2234</v>
      </c>
    </row>
    <row r="67" spans="1:3" s="14" customFormat="1" ht="14.25">
      <c r="A67" s="30" t="s">
        <v>2235</v>
      </c>
    </row>
    <row r="68" spans="1:3" s="15" customFormat="1" ht="14.25">
      <c r="A68" s="30" t="s">
        <v>7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76"/>
  <sheetViews>
    <sheetView workbookViewId="0">
      <selection activeCell="O6" sqref="O6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2229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45" customHeight="1">
      <c r="A2" s="450" t="s">
        <v>2228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2227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2226</v>
      </c>
      <c r="M3" s="452"/>
    </row>
    <row r="4" spans="1:13" s="34" customFormat="1" ht="17.25" thickBot="1">
      <c r="A4" s="2"/>
      <c r="B4" s="453" t="s">
        <v>2225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2224</v>
      </c>
      <c r="M4" s="479"/>
    </row>
    <row r="5" spans="1:13" s="34" customFormat="1">
      <c r="A5" s="439" t="s">
        <v>2223</v>
      </c>
      <c r="B5" s="472"/>
      <c r="C5" s="456" t="s">
        <v>2222</v>
      </c>
      <c r="D5" s="474" t="s">
        <v>2221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2220</v>
      </c>
      <c r="E6" s="4" t="s">
        <v>2219</v>
      </c>
      <c r="F6" s="4" t="s">
        <v>2218</v>
      </c>
      <c r="G6" s="4" t="s">
        <v>2217</v>
      </c>
      <c r="H6" s="4" t="s">
        <v>2216</v>
      </c>
      <c r="I6" s="4" t="s">
        <v>2215</v>
      </c>
      <c r="J6" s="4" t="s">
        <v>2214</v>
      </c>
      <c r="K6" s="4" t="s">
        <v>2213</v>
      </c>
      <c r="L6" s="4" t="s">
        <v>2212</v>
      </c>
      <c r="M6" s="88" t="s">
        <v>2211</v>
      </c>
    </row>
    <row r="7" spans="1:13" s="34" customFormat="1" ht="15" customHeight="1">
      <c r="A7" s="448" t="s">
        <v>2210</v>
      </c>
      <c r="B7" s="16" t="s">
        <v>2209</v>
      </c>
      <c r="C7" s="6" t="s">
        <v>2191</v>
      </c>
      <c r="D7" s="7">
        <f t="shared" ref="D7:M7" si="0">D21+D35+D49</f>
        <v>20479</v>
      </c>
      <c r="E7" s="7">
        <f t="shared" si="0"/>
        <v>0</v>
      </c>
      <c r="F7" s="7">
        <f t="shared" si="0"/>
        <v>11</v>
      </c>
      <c r="G7" s="7">
        <f t="shared" si="0"/>
        <v>625</v>
      </c>
      <c r="H7" s="7">
        <f t="shared" si="0"/>
        <v>4050</v>
      </c>
      <c r="I7" s="7">
        <f t="shared" si="0"/>
        <v>7210</v>
      </c>
      <c r="J7" s="7">
        <f t="shared" si="0"/>
        <v>5907</v>
      </c>
      <c r="K7" s="7">
        <f t="shared" si="0"/>
        <v>2027</v>
      </c>
      <c r="L7" s="7">
        <f t="shared" si="0"/>
        <v>572</v>
      </c>
      <c r="M7" s="89">
        <f t="shared" si="0"/>
        <v>77</v>
      </c>
    </row>
    <row r="8" spans="1:13" s="34" customFormat="1" ht="15" customHeight="1">
      <c r="A8" s="437"/>
      <c r="B8" s="17" t="s">
        <v>2208</v>
      </c>
      <c r="C8" s="8" t="s">
        <v>2189</v>
      </c>
      <c r="D8" s="9">
        <f t="shared" ref="D8:M8" si="1">D22+D36+D50</f>
        <v>10637</v>
      </c>
      <c r="E8" s="9">
        <f t="shared" si="1"/>
        <v>0</v>
      </c>
      <c r="F8" s="9">
        <f t="shared" si="1"/>
        <v>20</v>
      </c>
      <c r="G8" s="9">
        <f t="shared" si="1"/>
        <v>527</v>
      </c>
      <c r="H8" s="9">
        <f t="shared" si="1"/>
        <v>1895</v>
      </c>
      <c r="I8" s="9">
        <f t="shared" si="1"/>
        <v>3299</v>
      </c>
      <c r="J8" s="9">
        <f t="shared" si="1"/>
        <v>3357</v>
      </c>
      <c r="K8" s="9">
        <f t="shared" si="1"/>
        <v>1250</v>
      </c>
      <c r="L8" s="9">
        <f t="shared" si="1"/>
        <v>275</v>
      </c>
      <c r="M8" s="90">
        <f t="shared" si="1"/>
        <v>14</v>
      </c>
    </row>
    <row r="9" spans="1:13" s="34" customFormat="1" ht="15" customHeight="1">
      <c r="A9" s="437"/>
      <c r="B9" s="18" t="s">
        <v>2202</v>
      </c>
      <c r="C9" s="8" t="s">
        <v>2191</v>
      </c>
      <c r="D9" s="9">
        <f t="shared" ref="D9:M9" si="2">D23+D37+D51</f>
        <v>11084</v>
      </c>
      <c r="E9" s="9">
        <f t="shared" si="2"/>
        <v>0</v>
      </c>
      <c r="F9" s="9">
        <f t="shared" si="2"/>
        <v>6</v>
      </c>
      <c r="G9" s="9">
        <f t="shared" si="2"/>
        <v>410</v>
      </c>
      <c r="H9" s="9">
        <f t="shared" si="2"/>
        <v>2480</v>
      </c>
      <c r="I9" s="9">
        <f t="shared" si="2"/>
        <v>4609</v>
      </c>
      <c r="J9" s="9">
        <f t="shared" si="2"/>
        <v>2523</v>
      </c>
      <c r="K9" s="9">
        <f t="shared" si="2"/>
        <v>823</v>
      </c>
      <c r="L9" s="9">
        <f t="shared" si="2"/>
        <v>203</v>
      </c>
      <c r="M9" s="90">
        <f t="shared" si="2"/>
        <v>30</v>
      </c>
    </row>
    <row r="10" spans="1:13" s="34" customFormat="1" ht="15" customHeight="1">
      <c r="A10" s="437"/>
      <c r="B10" s="17" t="s">
        <v>2201</v>
      </c>
      <c r="C10" s="8" t="s">
        <v>2189</v>
      </c>
      <c r="D10" s="9">
        <f t="shared" ref="D10:M10" si="3">D24+D38+D52</f>
        <v>4727</v>
      </c>
      <c r="E10" s="9">
        <f t="shared" si="3"/>
        <v>0</v>
      </c>
      <c r="F10" s="9">
        <f t="shared" si="3"/>
        <v>3</v>
      </c>
      <c r="G10" s="9">
        <f t="shared" si="3"/>
        <v>228</v>
      </c>
      <c r="H10" s="9">
        <f t="shared" si="3"/>
        <v>758</v>
      </c>
      <c r="I10" s="9">
        <f t="shared" si="3"/>
        <v>1665</v>
      </c>
      <c r="J10" s="9">
        <f t="shared" si="3"/>
        <v>1350</v>
      </c>
      <c r="K10" s="9">
        <f t="shared" si="3"/>
        <v>587</v>
      </c>
      <c r="L10" s="9">
        <f t="shared" si="3"/>
        <v>129</v>
      </c>
      <c r="M10" s="90">
        <f t="shared" si="3"/>
        <v>7</v>
      </c>
    </row>
    <row r="11" spans="1:13" s="34" customFormat="1" ht="15" customHeight="1">
      <c r="A11" s="437"/>
      <c r="B11" s="18" t="s">
        <v>2200</v>
      </c>
      <c r="C11" s="8" t="s">
        <v>2191</v>
      </c>
      <c r="D11" s="9">
        <f t="shared" ref="D11:M11" si="4">D25+D39+D53</f>
        <v>3418</v>
      </c>
      <c r="E11" s="9">
        <f t="shared" si="4"/>
        <v>0</v>
      </c>
      <c r="F11" s="9">
        <f t="shared" si="4"/>
        <v>2</v>
      </c>
      <c r="G11" s="9">
        <f t="shared" si="4"/>
        <v>93</v>
      </c>
      <c r="H11" s="9">
        <f t="shared" si="4"/>
        <v>587</v>
      </c>
      <c r="I11" s="9">
        <f t="shared" si="4"/>
        <v>1053</v>
      </c>
      <c r="J11" s="9">
        <f t="shared" si="4"/>
        <v>1142</v>
      </c>
      <c r="K11" s="9">
        <f t="shared" si="4"/>
        <v>398</v>
      </c>
      <c r="L11" s="9">
        <f t="shared" si="4"/>
        <v>125</v>
      </c>
      <c r="M11" s="90">
        <f t="shared" si="4"/>
        <v>18</v>
      </c>
    </row>
    <row r="12" spans="1:13" s="34" customFormat="1" ht="15" customHeight="1">
      <c r="A12" s="437"/>
      <c r="B12" s="17" t="s">
        <v>2199</v>
      </c>
      <c r="C12" s="8" t="s">
        <v>2189</v>
      </c>
      <c r="D12" s="9">
        <f t="shared" ref="D12:M12" si="5">D26+D40+D54</f>
        <v>2219</v>
      </c>
      <c r="E12" s="9">
        <f t="shared" si="5"/>
        <v>0</v>
      </c>
      <c r="F12" s="9">
        <f t="shared" si="5"/>
        <v>15</v>
      </c>
      <c r="G12" s="9">
        <f t="shared" si="5"/>
        <v>106</v>
      </c>
      <c r="H12" s="9">
        <f t="shared" si="5"/>
        <v>410</v>
      </c>
      <c r="I12" s="9">
        <f t="shared" si="5"/>
        <v>639</v>
      </c>
      <c r="J12" s="9">
        <f t="shared" si="5"/>
        <v>739</v>
      </c>
      <c r="K12" s="9">
        <f t="shared" si="5"/>
        <v>258</v>
      </c>
      <c r="L12" s="9">
        <f t="shared" si="5"/>
        <v>48</v>
      </c>
      <c r="M12" s="90">
        <f t="shared" si="5"/>
        <v>4</v>
      </c>
    </row>
    <row r="13" spans="1:13" s="34" customFormat="1" ht="15" customHeight="1">
      <c r="A13" s="437"/>
      <c r="B13" s="18" t="s">
        <v>2198</v>
      </c>
      <c r="C13" s="8" t="s">
        <v>2191</v>
      </c>
      <c r="D13" s="9">
        <f t="shared" ref="D13:M13" si="6">D27+D41+D55</f>
        <v>3058</v>
      </c>
      <c r="E13" s="9">
        <f t="shared" si="6"/>
        <v>0</v>
      </c>
      <c r="F13" s="9">
        <f t="shared" si="6"/>
        <v>1</v>
      </c>
      <c r="G13" s="9">
        <f t="shared" si="6"/>
        <v>58</v>
      </c>
      <c r="H13" s="9">
        <f t="shared" si="6"/>
        <v>547</v>
      </c>
      <c r="I13" s="9">
        <f t="shared" si="6"/>
        <v>795</v>
      </c>
      <c r="J13" s="9">
        <f t="shared" si="6"/>
        <v>1143</v>
      </c>
      <c r="K13" s="9">
        <f t="shared" si="6"/>
        <v>389</v>
      </c>
      <c r="L13" s="9">
        <f t="shared" si="6"/>
        <v>114</v>
      </c>
      <c r="M13" s="90">
        <f t="shared" si="6"/>
        <v>11</v>
      </c>
    </row>
    <row r="14" spans="1:13" s="34" customFormat="1" ht="15" customHeight="1">
      <c r="A14" s="437"/>
      <c r="B14" s="17" t="s">
        <v>2197</v>
      </c>
      <c r="C14" s="8" t="s">
        <v>2189</v>
      </c>
      <c r="D14" s="9">
        <f t="shared" ref="D14:M14" si="7">D28+D42+D56</f>
        <v>1809</v>
      </c>
      <c r="E14" s="9">
        <f t="shared" si="7"/>
        <v>0</v>
      </c>
      <c r="F14" s="9">
        <f t="shared" si="7"/>
        <v>1</v>
      </c>
      <c r="G14" s="9">
        <f t="shared" si="7"/>
        <v>73</v>
      </c>
      <c r="H14" s="9">
        <f t="shared" si="7"/>
        <v>307</v>
      </c>
      <c r="I14" s="9">
        <f t="shared" si="7"/>
        <v>470</v>
      </c>
      <c r="J14" s="9">
        <f t="shared" si="7"/>
        <v>683</v>
      </c>
      <c r="K14" s="9">
        <f t="shared" si="7"/>
        <v>210</v>
      </c>
      <c r="L14" s="9">
        <f t="shared" si="7"/>
        <v>63</v>
      </c>
      <c r="M14" s="90">
        <f t="shared" si="7"/>
        <v>2</v>
      </c>
    </row>
    <row r="15" spans="1:13" s="34" customFormat="1" ht="15" customHeight="1">
      <c r="A15" s="437"/>
      <c r="B15" s="18" t="s">
        <v>2196</v>
      </c>
      <c r="C15" s="8" t="s">
        <v>2191</v>
      </c>
      <c r="D15" s="9">
        <f t="shared" ref="D15:M15" si="8">D29+D43+D57</f>
        <v>1265</v>
      </c>
      <c r="E15" s="9">
        <f t="shared" si="8"/>
        <v>0</v>
      </c>
      <c r="F15" s="9">
        <f t="shared" si="8"/>
        <v>1</v>
      </c>
      <c r="G15" s="9">
        <f t="shared" si="8"/>
        <v>31</v>
      </c>
      <c r="H15" s="9">
        <f t="shared" si="8"/>
        <v>228</v>
      </c>
      <c r="I15" s="9">
        <f t="shared" si="8"/>
        <v>329</v>
      </c>
      <c r="J15" s="9">
        <f t="shared" si="8"/>
        <v>454</v>
      </c>
      <c r="K15" s="9">
        <f t="shared" si="8"/>
        <v>165</v>
      </c>
      <c r="L15" s="9">
        <f t="shared" si="8"/>
        <v>49</v>
      </c>
      <c r="M15" s="90">
        <f t="shared" si="8"/>
        <v>8</v>
      </c>
    </row>
    <row r="16" spans="1:13" s="34" customFormat="1" ht="15" customHeight="1">
      <c r="A16" s="437"/>
      <c r="B16" s="17" t="s">
        <v>2195</v>
      </c>
      <c r="C16" s="8" t="s">
        <v>2189</v>
      </c>
      <c r="D16" s="9">
        <f t="shared" ref="D16:M16" si="9">D30+D44+D58</f>
        <v>924</v>
      </c>
      <c r="E16" s="9">
        <f t="shared" si="9"/>
        <v>0</v>
      </c>
      <c r="F16" s="9">
        <f t="shared" si="9"/>
        <v>0</v>
      </c>
      <c r="G16" s="9">
        <f t="shared" si="9"/>
        <v>68</v>
      </c>
      <c r="H16" s="9">
        <f t="shared" si="9"/>
        <v>235</v>
      </c>
      <c r="I16" s="9">
        <f t="shared" si="9"/>
        <v>260</v>
      </c>
      <c r="J16" s="9">
        <f t="shared" si="9"/>
        <v>268</v>
      </c>
      <c r="K16" s="9">
        <f t="shared" si="9"/>
        <v>76</v>
      </c>
      <c r="L16" s="9">
        <f t="shared" si="9"/>
        <v>17</v>
      </c>
      <c r="M16" s="90">
        <f t="shared" si="9"/>
        <v>0</v>
      </c>
    </row>
    <row r="17" spans="1:13" s="34" customFormat="1" ht="15" customHeight="1">
      <c r="A17" s="437"/>
      <c r="B17" s="18" t="s">
        <v>2194</v>
      </c>
      <c r="C17" s="8" t="s">
        <v>2191</v>
      </c>
      <c r="D17" s="9">
        <f t="shared" ref="D17:M17" si="10">D31+D45+D59</f>
        <v>722</v>
      </c>
      <c r="E17" s="9">
        <f t="shared" si="10"/>
        <v>0</v>
      </c>
      <c r="F17" s="9">
        <f t="shared" si="10"/>
        <v>1</v>
      </c>
      <c r="G17" s="9">
        <f t="shared" si="10"/>
        <v>20</v>
      </c>
      <c r="H17" s="9">
        <f t="shared" si="10"/>
        <v>93</v>
      </c>
      <c r="I17" s="9">
        <f t="shared" si="10"/>
        <v>206</v>
      </c>
      <c r="J17" s="9">
        <f t="shared" si="10"/>
        <v>278</v>
      </c>
      <c r="K17" s="9">
        <f t="shared" si="10"/>
        <v>102</v>
      </c>
      <c r="L17" s="9">
        <f t="shared" si="10"/>
        <v>18</v>
      </c>
      <c r="M17" s="90">
        <f t="shared" si="10"/>
        <v>4</v>
      </c>
    </row>
    <row r="18" spans="1:13" s="34" customFormat="1" ht="15" customHeight="1">
      <c r="A18" s="437"/>
      <c r="B18" s="17" t="s">
        <v>2193</v>
      </c>
      <c r="C18" s="8" t="s">
        <v>2189</v>
      </c>
      <c r="D18" s="9">
        <f t="shared" ref="D18:M18" si="11">D32+D46+D60</f>
        <v>492</v>
      </c>
      <c r="E18" s="21">
        <f t="shared" si="11"/>
        <v>0</v>
      </c>
      <c r="F18" s="21">
        <f t="shared" si="11"/>
        <v>0</v>
      </c>
      <c r="G18" s="21">
        <f t="shared" si="11"/>
        <v>34</v>
      </c>
      <c r="H18" s="21">
        <f t="shared" si="11"/>
        <v>111</v>
      </c>
      <c r="I18" s="21">
        <f t="shared" si="11"/>
        <v>137</v>
      </c>
      <c r="J18" s="21">
        <f t="shared" si="11"/>
        <v>154</v>
      </c>
      <c r="K18" s="21">
        <f t="shared" si="11"/>
        <v>51</v>
      </c>
      <c r="L18" s="21">
        <f t="shared" si="11"/>
        <v>4</v>
      </c>
      <c r="M18" s="91">
        <f t="shared" si="11"/>
        <v>1</v>
      </c>
    </row>
    <row r="19" spans="1:13" s="34" customFormat="1" ht="15" customHeight="1">
      <c r="A19" s="437"/>
      <c r="B19" s="18" t="s">
        <v>2192</v>
      </c>
      <c r="C19" s="8" t="s">
        <v>2191</v>
      </c>
      <c r="D19" s="9">
        <f t="shared" ref="D19:M19" si="12">D33+D47+D61</f>
        <v>932</v>
      </c>
      <c r="E19" s="21">
        <f t="shared" si="12"/>
        <v>0</v>
      </c>
      <c r="F19" s="21">
        <f t="shared" si="12"/>
        <v>0</v>
      </c>
      <c r="G19" s="21">
        <f t="shared" si="12"/>
        <v>13</v>
      </c>
      <c r="H19" s="21">
        <f t="shared" si="12"/>
        <v>115</v>
      </c>
      <c r="I19" s="21">
        <f t="shared" si="12"/>
        <v>218</v>
      </c>
      <c r="J19" s="21">
        <f t="shared" si="12"/>
        <v>367</v>
      </c>
      <c r="K19" s="21">
        <f t="shared" si="12"/>
        <v>150</v>
      </c>
      <c r="L19" s="21">
        <f t="shared" si="12"/>
        <v>63</v>
      </c>
      <c r="M19" s="91">
        <f t="shared" si="12"/>
        <v>6</v>
      </c>
    </row>
    <row r="20" spans="1:13" s="34" customFormat="1" ht="15" customHeight="1" thickBot="1">
      <c r="A20" s="438"/>
      <c r="B20" s="19" t="s">
        <v>2190</v>
      </c>
      <c r="C20" s="8" t="s">
        <v>2189</v>
      </c>
      <c r="D20" s="10">
        <f t="shared" ref="D20:M20" si="13">D34+D48+D62</f>
        <v>466</v>
      </c>
      <c r="E20" s="10">
        <f t="shared" si="13"/>
        <v>0</v>
      </c>
      <c r="F20" s="10">
        <f t="shared" si="13"/>
        <v>1</v>
      </c>
      <c r="G20" s="10">
        <f t="shared" si="13"/>
        <v>18</v>
      </c>
      <c r="H20" s="10">
        <f t="shared" si="13"/>
        <v>74</v>
      </c>
      <c r="I20" s="10">
        <f t="shared" si="13"/>
        <v>128</v>
      </c>
      <c r="J20" s="10">
        <f t="shared" si="13"/>
        <v>163</v>
      </c>
      <c r="K20" s="10">
        <f t="shared" si="13"/>
        <v>68</v>
      </c>
      <c r="L20" s="10">
        <f t="shared" si="13"/>
        <v>14</v>
      </c>
      <c r="M20" s="92">
        <f t="shared" si="13"/>
        <v>0</v>
      </c>
    </row>
    <row r="21" spans="1:13" s="34" customFormat="1" ht="15" customHeight="1">
      <c r="A21" s="476" t="s">
        <v>2207</v>
      </c>
      <c r="B21" s="16" t="s">
        <v>2204</v>
      </c>
      <c r="C21" s="6" t="s">
        <v>2191</v>
      </c>
      <c r="D21" s="7">
        <v>20140</v>
      </c>
      <c r="E21" s="7">
        <v>0</v>
      </c>
      <c r="F21" s="7">
        <v>11</v>
      </c>
      <c r="G21" s="7">
        <v>622</v>
      </c>
      <c r="H21" s="7">
        <v>4048</v>
      </c>
      <c r="I21" s="7">
        <v>7163</v>
      </c>
      <c r="J21" s="7">
        <v>5734</v>
      </c>
      <c r="K21" s="7">
        <v>1970</v>
      </c>
      <c r="L21" s="7">
        <v>540</v>
      </c>
      <c r="M21" s="89">
        <v>52</v>
      </c>
    </row>
    <row r="22" spans="1:13" s="34" customFormat="1" ht="15" customHeight="1">
      <c r="A22" s="477"/>
      <c r="B22" s="17" t="s">
        <v>2203</v>
      </c>
      <c r="C22" s="8" t="s">
        <v>2189</v>
      </c>
      <c r="D22" s="9">
        <v>10426</v>
      </c>
      <c r="E22" s="9">
        <v>0</v>
      </c>
      <c r="F22" s="9">
        <v>20</v>
      </c>
      <c r="G22" s="9">
        <v>525</v>
      </c>
      <c r="H22" s="9">
        <v>1884</v>
      </c>
      <c r="I22" s="9">
        <v>3258</v>
      </c>
      <c r="J22" s="9">
        <v>3273</v>
      </c>
      <c r="K22" s="9">
        <v>1202</v>
      </c>
      <c r="L22" s="9">
        <v>260</v>
      </c>
      <c r="M22" s="90">
        <v>4</v>
      </c>
    </row>
    <row r="23" spans="1:13" s="34" customFormat="1" ht="15" customHeight="1">
      <c r="A23" s="477"/>
      <c r="B23" s="18" t="s">
        <v>2202</v>
      </c>
      <c r="C23" s="8" t="s">
        <v>2191</v>
      </c>
      <c r="D23" s="9">
        <v>10954</v>
      </c>
      <c r="E23" s="9">
        <v>0</v>
      </c>
      <c r="F23" s="9">
        <v>6</v>
      </c>
      <c r="G23" s="9">
        <v>410</v>
      </c>
      <c r="H23" s="9">
        <v>2479</v>
      </c>
      <c r="I23" s="9">
        <v>4591</v>
      </c>
      <c r="J23" s="9">
        <v>2461</v>
      </c>
      <c r="K23" s="9">
        <v>800</v>
      </c>
      <c r="L23" s="9">
        <v>192</v>
      </c>
      <c r="M23" s="90">
        <v>15</v>
      </c>
    </row>
    <row r="24" spans="1:13" s="34" customFormat="1" ht="15" customHeight="1">
      <c r="A24" s="477"/>
      <c r="B24" s="17" t="s">
        <v>2201</v>
      </c>
      <c r="C24" s="8" t="s">
        <v>2189</v>
      </c>
      <c r="D24" s="9">
        <v>4636</v>
      </c>
      <c r="E24" s="9">
        <v>0</v>
      </c>
      <c r="F24" s="9">
        <v>3</v>
      </c>
      <c r="G24" s="9">
        <v>227</v>
      </c>
      <c r="H24" s="9">
        <v>753</v>
      </c>
      <c r="I24" s="9">
        <v>1647</v>
      </c>
      <c r="J24" s="9">
        <v>1320</v>
      </c>
      <c r="K24" s="9">
        <v>562</v>
      </c>
      <c r="L24" s="9">
        <v>123</v>
      </c>
      <c r="M24" s="90">
        <v>1</v>
      </c>
    </row>
    <row r="25" spans="1:13" s="34" customFormat="1" ht="15" customHeight="1">
      <c r="A25" s="477"/>
      <c r="B25" s="18" t="s">
        <v>2200</v>
      </c>
      <c r="C25" s="8" t="s">
        <v>2191</v>
      </c>
      <c r="D25" s="9">
        <v>3323</v>
      </c>
      <c r="E25" s="9">
        <v>0</v>
      </c>
      <c r="F25" s="9">
        <v>2</v>
      </c>
      <c r="G25" s="9">
        <v>92</v>
      </c>
      <c r="H25" s="9">
        <v>586</v>
      </c>
      <c r="I25" s="9">
        <v>1038</v>
      </c>
      <c r="J25" s="9">
        <v>1101</v>
      </c>
      <c r="K25" s="9">
        <v>385</v>
      </c>
      <c r="L25" s="9">
        <v>107</v>
      </c>
      <c r="M25" s="90">
        <v>12</v>
      </c>
    </row>
    <row r="26" spans="1:13" s="34" customFormat="1" ht="15" customHeight="1">
      <c r="A26" s="477"/>
      <c r="B26" s="17" t="s">
        <v>2199</v>
      </c>
      <c r="C26" s="8" t="s">
        <v>2189</v>
      </c>
      <c r="D26" s="9">
        <v>2167</v>
      </c>
      <c r="E26" s="9">
        <v>0</v>
      </c>
      <c r="F26" s="9">
        <v>15</v>
      </c>
      <c r="G26" s="9">
        <v>105</v>
      </c>
      <c r="H26" s="9">
        <v>409</v>
      </c>
      <c r="I26" s="9">
        <v>626</v>
      </c>
      <c r="J26" s="9">
        <v>723</v>
      </c>
      <c r="K26" s="9">
        <v>245</v>
      </c>
      <c r="L26" s="9">
        <v>42</v>
      </c>
      <c r="M26" s="90">
        <v>2</v>
      </c>
    </row>
    <row r="27" spans="1:13" s="34" customFormat="1" ht="15" customHeight="1">
      <c r="A27" s="477"/>
      <c r="B27" s="18" t="s">
        <v>2198</v>
      </c>
      <c r="C27" s="8" t="s">
        <v>2191</v>
      </c>
      <c r="D27" s="9">
        <v>3017</v>
      </c>
      <c r="E27" s="9">
        <v>0</v>
      </c>
      <c r="F27" s="9">
        <v>1</v>
      </c>
      <c r="G27" s="9">
        <v>56</v>
      </c>
      <c r="H27" s="9">
        <v>547</v>
      </c>
      <c r="I27" s="9">
        <v>793</v>
      </c>
      <c r="J27" s="9">
        <v>1120</v>
      </c>
      <c r="K27" s="9">
        <v>379</v>
      </c>
      <c r="L27" s="9">
        <v>112</v>
      </c>
      <c r="M27" s="90">
        <v>9</v>
      </c>
    </row>
    <row r="28" spans="1:13" s="34" customFormat="1" ht="15" customHeight="1">
      <c r="A28" s="477"/>
      <c r="B28" s="17" t="s">
        <v>2197</v>
      </c>
      <c r="C28" s="8" t="s">
        <v>2189</v>
      </c>
      <c r="D28" s="9">
        <v>1765</v>
      </c>
      <c r="E28" s="9">
        <v>0</v>
      </c>
      <c r="F28" s="9">
        <v>1</v>
      </c>
      <c r="G28" s="9">
        <v>73</v>
      </c>
      <c r="H28" s="9">
        <v>306</v>
      </c>
      <c r="I28" s="9">
        <v>463</v>
      </c>
      <c r="J28" s="9">
        <v>657</v>
      </c>
      <c r="K28" s="9">
        <v>204</v>
      </c>
      <c r="L28" s="9">
        <v>60</v>
      </c>
      <c r="M28" s="90">
        <v>1</v>
      </c>
    </row>
    <row r="29" spans="1:13" s="34" customFormat="1" ht="15" customHeight="1">
      <c r="A29" s="477"/>
      <c r="B29" s="18" t="s">
        <v>2196</v>
      </c>
      <c r="C29" s="8" t="s">
        <v>2191</v>
      </c>
      <c r="D29" s="9">
        <v>1225</v>
      </c>
      <c r="E29" s="9">
        <v>0</v>
      </c>
      <c r="F29" s="9">
        <v>1</v>
      </c>
      <c r="G29" s="9">
        <v>31</v>
      </c>
      <c r="H29" s="9">
        <v>228</v>
      </c>
      <c r="I29" s="9">
        <v>322</v>
      </c>
      <c r="J29" s="9">
        <v>429</v>
      </c>
      <c r="K29" s="9">
        <v>158</v>
      </c>
      <c r="L29" s="9">
        <v>49</v>
      </c>
      <c r="M29" s="90">
        <v>7</v>
      </c>
    </row>
    <row r="30" spans="1:13" s="34" customFormat="1" ht="15" customHeight="1">
      <c r="A30" s="477"/>
      <c r="B30" s="17" t="s">
        <v>2195</v>
      </c>
      <c r="C30" s="8" t="s">
        <v>2189</v>
      </c>
      <c r="D30" s="9">
        <v>906</v>
      </c>
      <c r="E30" s="9">
        <v>0</v>
      </c>
      <c r="F30" s="9">
        <v>0</v>
      </c>
      <c r="G30" s="9">
        <v>68</v>
      </c>
      <c r="H30" s="9">
        <v>232</v>
      </c>
      <c r="I30" s="9">
        <v>257</v>
      </c>
      <c r="J30" s="9">
        <v>258</v>
      </c>
      <c r="K30" s="9">
        <v>74</v>
      </c>
      <c r="L30" s="9">
        <v>17</v>
      </c>
      <c r="M30" s="90">
        <v>0</v>
      </c>
    </row>
    <row r="31" spans="1:13" s="34" customFormat="1" ht="15" customHeight="1">
      <c r="A31" s="477"/>
      <c r="B31" s="18" t="s">
        <v>2194</v>
      </c>
      <c r="C31" s="8" t="s">
        <v>2191</v>
      </c>
      <c r="D31" s="9">
        <v>694</v>
      </c>
      <c r="E31" s="9">
        <v>0</v>
      </c>
      <c r="F31" s="9">
        <v>1</v>
      </c>
      <c r="G31" s="9">
        <v>20</v>
      </c>
      <c r="H31" s="9">
        <v>93</v>
      </c>
      <c r="I31" s="9">
        <v>201</v>
      </c>
      <c r="J31" s="9">
        <v>260</v>
      </c>
      <c r="K31" s="9">
        <v>99</v>
      </c>
      <c r="L31" s="9">
        <v>17</v>
      </c>
      <c r="M31" s="90">
        <v>3</v>
      </c>
    </row>
    <row r="32" spans="1:13" s="34" customFormat="1" ht="15" customHeight="1">
      <c r="A32" s="448"/>
      <c r="B32" s="17" t="s">
        <v>2193</v>
      </c>
      <c r="C32" s="8" t="s">
        <v>2189</v>
      </c>
      <c r="D32" s="21">
        <v>486</v>
      </c>
      <c r="E32" s="21">
        <v>0</v>
      </c>
      <c r="F32" s="21">
        <v>0</v>
      </c>
      <c r="G32" s="21">
        <v>34</v>
      </c>
      <c r="H32" s="21">
        <v>110</v>
      </c>
      <c r="I32" s="21">
        <v>137</v>
      </c>
      <c r="J32" s="21">
        <v>152</v>
      </c>
      <c r="K32" s="21">
        <v>49</v>
      </c>
      <c r="L32" s="21">
        <v>4</v>
      </c>
      <c r="M32" s="91">
        <v>0</v>
      </c>
    </row>
    <row r="33" spans="1:13" s="34" customFormat="1" ht="15" customHeight="1">
      <c r="A33" s="448"/>
      <c r="B33" s="18" t="s">
        <v>2192</v>
      </c>
      <c r="C33" s="8" t="s">
        <v>2191</v>
      </c>
      <c r="D33" s="21">
        <v>927</v>
      </c>
      <c r="E33" s="21">
        <v>0</v>
      </c>
      <c r="F33" s="21">
        <v>0</v>
      </c>
      <c r="G33" s="21">
        <v>13</v>
      </c>
      <c r="H33" s="21">
        <v>115</v>
      </c>
      <c r="I33" s="21">
        <v>218</v>
      </c>
      <c r="J33" s="21">
        <v>363</v>
      </c>
      <c r="K33" s="21">
        <v>149</v>
      </c>
      <c r="L33" s="21">
        <v>63</v>
      </c>
      <c r="M33" s="91">
        <v>6</v>
      </c>
    </row>
    <row r="34" spans="1:13" s="34" customFormat="1" ht="15" customHeight="1" thickBot="1">
      <c r="A34" s="478"/>
      <c r="B34" s="19" t="s">
        <v>2190</v>
      </c>
      <c r="C34" s="8" t="s">
        <v>2189</v>
      </c>
      <c r="D34" s="10">
        <v>466</v>
      </c>
      <c r="E34" s="10">
        <v>0</v>
      </c>
      <c r="F34" s="10">
        <v>1</v>
      </c>
      <c r="G34" s="10">
        <v>18</v>
      </c>
      <c r="H34" s="10">
        <v>74</v>
      </c>
      <c r="I34" s="10">
        <v>128</v>
      </c>
      <c r="J34" s="10">
        <v>163</v>
      </c>
      <c r="K34" s="10">
        <v>68</v>
      </c>
      <c r="L34" s="10">
        <v>14</v>
      </c>
      <c r="M34" s="92">
        <v>0</v>
      </c>
    </row>
    <row r="35" spans="1:13" s="34" customFormat="1" ht="15" customHeight="1">
      <c r="A35" s="436" t="s">
        <v>2206</v>
      </c>
      <c r="B35" s="16" t="s">
        <v>2204</v>
      </c>
      <c r="C35" s="6" t="s">
        <v>2191</v>
      </c>
      <c r="D35" s="35">
        <f t="shared" ref="D35:D62" si="14">SUM(E35:M35)</f>
        <v>85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0</v>
      </c>
      <c r="H35" s="35">
        <f t="shared" si="15"/>
        <v>0</v>
      </c>
      <c r="I35" s="35">
        <f t="shared" si="15"/>
        <v>12</v>
      </c>
      <c r="J35" s="35">
        <f t="shared" si="15"/>
        <v>33</v>
      </c>
      <c r="K35" s="35">
        <f t="shared" si="15"/>
        <v>18</v>
      </c>
      <c r="L35" s="35">
        <f t="shared" si="15"/>
        <v>12</v>
      </c>
      <c r="M35" s="35">
        <f t="shared" si="15"/>
        <v>10</v>
      </c>
    </row>
    <row r="36" spans="1:13" s="34" customFormat="1" ht="15" customHeight="1">
      <c r="A36" s="437"/>
      <c r="B36" s="17" t="s">
        <v>2203</v>
      </c>
      <c r="C36" s="8" t="s">
        <v>2189</v>
      </c>
      <c r="D36" s="35">
        <f t="shared" si="14"/>
        <v>57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1</v>
      </c>
      <c r="I36" s="35">
        <f t="shared" si="16"/>
        <v>12</v>
      </c>
      <c r="J36" s="35">
        <f t="shared" si="16"/>
        <v>19</v>
      </c>
      <c r="K36" s="35">
        <f t="shared" si="16"/>
        <v>19</v>
      </c>
      <c r="L36" s="35">
        <f t="shared" si="16"/>
        <v>5</v>
      </c>
      <c r="M36" s="35">
        <f t="shared" si="16"/>
        <v>1</v>
      </c>
    </row>
    <row r="37" spans="1:13" s="34" customFormat="1" ht="15" customHeight="1">
      <c r="A37" s="437"/>
      <c r="B37" s="18" t="s">
        <v>2202</v>
      </c>
      <c r="C37" s="8" t="s">
        <v>2191</v>
      </c>
      <c r="D37" s="35">
        <f t="shared" si="14"/>
        <v>29</v>
      </c>
      <c r="E37" s="35">
        <v>0</v>
      </c>
      <c r="F37" s="35">
        <v>0</v>
      </c>
      <c r="G37" s="35">
        <v>0</v>
      </c>
      <c r="H37" s="35">
        <v>0</v>
      </c>
      <c r="I37" s="35">
        <v>2</v>
      </c>
      <c r="J37" s="35">
        <v>12</v>
      </c>
      <c r="K37" s="35">
        <v>6</v>
      </c>
      <c r="L37" s="35">
        <v>5</v>
      </c>
      <c r="M37" s="35">
        <v>4</v>
      </c>
    </row>
    <row r="38" spans="1:13" s="34" customFormat="1" ht="15" customHeight="1">
      <c r="A38" s="437"/>
      <c r="B38" s="17" t="s">
        <v>2201</v>
      </c>
      <c r="C38" s="8" t="s">
        <v>2189</v>
      </c>
      <c r="D38" s="35">
        <f t="shared" si="14"/>
        <v>27</v>
      </c>
      <c r="E38" s="35">
        <v>0</v>
      </c>
      <c r="F38" s="35">
        <v>0</v>
      </c>
      <c r="G38" s="35">
        <v>0</v>
      </c>
      <c r="H38" s="35">
        <v>0</v>
      </c>
      <c r="I38" s="35">
        <v>5</v>
      </c>
      <c r="J38" s="35">
        <v>10</v>
      </c>
      <c r="K38" s="35">
        <v>10</v>
      </c>
      <c r="L38" s="35">
        <v>1</v>
      </c>
      <c r="M38" s="35">
        <v>1</v>
      </c>
    </row>
    <row r="39" spans="1:13" s="34" customFormat="1" ht="15" customHeight="1">
      <c r="A39" s="437"/>
      <c r="B39" s="18" t="s">
        <v>2200</v>
      </c>
      <c r="C39" s="8" t="s">
        <v>2191</v>
      </c>
      <c r="D39" s="35">
        <f t="shared" si="14"/>
        <v>37</v>
      </c>
      <c r="E39" s="35">
        <v>0</v>
      </c>
      <c r="F39" s="35">
        <v>0</v>
      </c>
      <c r="G39" s="35">
        <v>0</v>
      </c>
      <c r="H39" s="35">
        <v>0</v>
      </c>
      <c r="I39" s="35">
        <v>7</v>
      </c>
      <c r="J39" s="35">
        <v>8</v>
      </c>
      <c r="K39" s="35">
        <v>10</v>
      </c>
      <c r="L39" s="35">
        <v>7</v>
      </c>
      <c r="M39" s="35">
        <v>5</v>
      </c>
    </row>
    <row r="40" spans="1:13" s="34" customFormat="1" ht="15" customHeight="1">
      <c r="A40" s="437"/>
      <c r="B40" s="17" t="s">
        <v>2199</v>
      </c>
      <c r="C40" s="8" t="s">
        <v>2189</v>
      </c>
      <c r="D40" s="35">
        <f t="shared" si="14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5</v>
      </c>
      <c r="J40" s="35">
        <v>3</v>
      </c>
      <c r="K40" s="35">
        <v>7</v>
      </c>
      <c r="L40" s="35">
        <v>4</v>
      </c>
      <c r="M40" s="35">
        <v>0</v>
      </c>
    </row>
    <row r="41" spans="1:13" s="34" customFormat="1" ht="15" customHeight="1">
      <c r="A41" s="437"/>
      <c r="B41" s="18" t="s">
        <v>2198</v>
      </c>
      <c r="C41" s="8" t="s">
        <v>2191</v>
      </c>
      <c r="D41" s="35">
        <f t="shared" si="14"/>
        <v>9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2197</v>
      </c>
      <c r="C42" s="8" t="s">
        <v>2189</v>
      </c>
      <c r="D42" s="35">
        <f t="shared" si="14"/>
        <v>7</v>
      </c>
      <c r="E42" s="35">
        <v>0</v>
      </c>
      <c r="F42" s="35">
        <v>0</v>
      </c>
      <c r="G42" s="35">
        <v>0</v>
      </c>
      <c r="H42" s="35">
        <v>0</v>
      </c>
      <c r="I42" s="35">
        <v>2</v>
      </c>
      <c r="J42" s="35">
        <v>3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2196</v>
      </c>
      <c r="C43" s="8" t="s">
        <v>2191</v>
      </c>
      <c r="D43" s="35">
        <f t="shared" si="14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8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2195</v>
      </c>
      <c r="C44" s="8" t="s">
        <v>2189</v>
      </c>
      <c r="D44" s="35">
        <f t="shared" si="14"/>
        <v>3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3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2194</v>
      </c>
      <c r="C45" s="8" t="s">
        <v>2191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2193</v>
      </c>
      <c r="C46" s="8" t="s">
        <v>2189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2192</v>
      </c>
      <c r="C47" s="8" t="s">
        <v>2191</v>
      </c>
      <c r="D47" s="35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34" customFormat="1" ht="15" customHeight="1" thickBot="1">
      <c r="A48" s="438"/>
      <c r="B48" s="19" t="s">
        <v>2190</v>
      </c>
      <c r="C48" s="8" t="s">
        <v>2189</v>
      </c>
      <c r="D48" s="35">
        <f t="shared" si="14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s="34" customFormat="1" ht="15" customHeight="1">
      <c r="A49" s="437" t="s">
        <v>2205</v>
      </c>
      <c r="B49" s="20" t="s">
        <v>2204</v>
      </c>
      <c r="C49" s="11" t="s">
        <v>2191</v>
      </c>
      <c r="D49" s="35">
        <f t="shared" si="14"/>
        <v>254</v>
      </c>
      <c r="E49" s="39">
        <f t="shared" ref="E49:M49" si="17">SUM(E51,E53,E55,E57,E59,E61)</f>
        <v>0</v>
      </c>
      <c r="F49" s="39">
        <f t="shared" si="17"/>
        <v>0</v>
      </c>
      <c r="G49" s="39">
        <f t="shared" si="17"/>
        <v>3</v>
      </c>
      <c r="H49" s="39">
        <f t="shared" si="17"/>
        <v>2</v>
      </c>
      <c r="I49" s="39">
        <f t="shared" si="17"/>
        <v>35</v>
      </c>
      <c r="J49" s="39">
        <f t="shared" si="17"/>
        <v>140</v>
      </c>
      <c r="K49" s="39">
        <f t="shared" si="17"/>
        <v>39</v>
      </c>
      <c r="L49" s="39">
        <f t="shared" si="17"/>
        <v>20</v>
      </c>
      <c r="M49" s="39">
        <f t="shared" si="17"/>
        <v>15</v>
      </c>
    </row>
    <row r="50" spans="1:13" s="34" customFormat="1" ht="15" customHeight="1">
      <c r="A50" s="437"/>
      <c r="B50" s="17" t="s">
        <v>2203</v>
      </c>
      <c r="C50" s="8" t="s">
        <v>2189</v>
      </c>
      <c r="D50" s="35">
        <f t="shared" si="14"/>
        <v>154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2</v>
      </c>
      <c r="H50" s="39">
        <f t="shared" si="18"/>
        <v>10</v>
      </c>
      <c r="I50" s="39">
        <f t="shared" si="18"/>
        <v>29</v>
      </c>
      <c r="J50" s="39">
        <f t="shared" si="18"/>
        <v>65</v>
      </c>
      <c r="K50" s="39">
        <f t="shared" si="18"/>
        <v>29</v>
      </c>
      <c r="L50" s="39">
        <f t="shared" si="18"/>
        <v>10</v>
      </c>
      <c r="M50" s="39">
        <f t="shared" si="18"/>
        <v>9</v>
      </c>
    </row>
    <row r="51" spans="1:13" s="34" customFormat="1" ht="15" customHeight="1">
      <c r="A51" s="437"/>
      <c r="B51" s="18" t="s">
        <v>2202</v>
      </c>
      <c r="C51" s="8" t="s">
        <v>2191</v>
      </c>
      <c r="D51" s="35">
        <f t="shared" si="14"/>
        <v>101</v>
      </c>
      <c r="E51" s="35">
        <v>0</v>
      </c>
      <c r="F51" s="35">
        <v>0</v>
      </c>
      <c r="G51" s="35">
        <v>0</v>
      </c>
      <c r="H51" s="35">
        <v>1</v>
      </c>
      <c r="I51" s="35">
        <v>16</v>
      </c>
      <c r="J51" s="35">
        <v>50</v>
      </c>
      <c r="K51" s="35">
        <v>17</v>
      </c>
      <c r="L51" s="35">
        <v>6</v>
      </c>
      <c r="M51" s="35">
        <v>11</v>
      </c>
    </row>
    <row r="52" spans="1:13" s="34" customFormat="1" ht="15" customHeight="1">
      <c r="A52" s="437"/>
      <c r="B52" s="17" t="s">
        <v>2201</v>
      </c>
      <c r="C52" s="8" t="s">
        <v>2189</v>
      </c>
      <c r="D52" s="35">
        <f t="shared" si="14"/>
        <v>64</v>
      </c>
      <c r="E52" s="35">
        <v>0</v>
      </c>
      <c r="F52" s="35">
        <v>0</v>
      </c>
      <c r="G52" s="35">
        <v>1</v>
      </c>
      <c r="H52" s="35">
        <v>5</v>
      </c>
      <c r="I52" s="35">
        <v>13</v>
      </c>
      <c r="J52" s="35">
        <v>20</v>
      </c>
      <c r="K52" s="35">
        <v>15</v>
      </c>
      <c r="L52" s="35">
        <v>5</v>
      </c>
      <c r="M52" s="35">
        <v>5</v>
      </c>
    </row>
    <row r="53" spans="1:13" s="34" customFormat="1" ht="15" customHeight="1">
      <c r="A53" s="437"/>
      <c r="B53" s="18" t="s">
        <v>2200</v>
      </c>
      <c r="C53" s="8" t="s">
        <v>2191</v>
      </c>
      <c r="D53" s="35">
        <f t="shared" si="14"/>
        <v>58</v>
      </c>
      <c r="E53" s="35">
        <v>0</v>
      </c>
      <c r="F53" s="35">
        <v>0</v>
      </c>
      <c r="G53" s="35">
        <v>1</v>
      </c>
      <c r="H53" s="35">
        <v>1</v>
      </c>
      <c r="I53" s="35">
        <v>8</v>
      </c>
      <c r="J53" s="35">
        <v>33</v>
      </c>
      <c r="K53" s="35">
        <v>3</v>
      </c>
      <c r="L53" s="35">
        <v>11</v>
      </c>
      <c r="M53" s="35">
        <v>1</v>
      </c>
    </row>
    <row r="54" spans="1:13" s="34" customFormat="1" ht="15" customHeight="1">
      <c r="A54" s="437"/>
      <c r="B54" s="17" t="s">
        <v>2199</v>
      </c>
      <c r="C54" s="8" t="s">
        <v>2189</v>
      </c>
      <c r="D54" s="35">
        <f t="shared" si="14"/>
        <v>32</v>
      </c>
      <c r="E54" s="35">
        <v>0</v>
      </c>
      <c r="F54" s="35">
        <v>0</v>
      </c>
      <c r="G54" s="35">
        <v>1</v>
      </c>
      <c r="H54" s="35">
        <v>0</v>
      </c>
      <c r="I54" s="35">
        <v>8</v>
      </c>
      <c r="J54" s="35">
        <v>13</v>
      </c>
      <c r="K54" s="35">
        <v>6</v>
      </c>
      <c r="L54" s="35">
        <v>2</v>
      </c>
      <c r="M54" s="35">
        <v>2</v>
      </c>
    </row>
    <row r="55" spans="1:13" s="34" customFormat="1" ht="15" customHeight="1">
      <c r="A55" s="437"/>
      <c r="B55" s="18" t="s">
        <v>2198</v>
      </c>
      <c r="C55" s="8" t="s">
        <v>2191</v>
      </c>
      <c r="D55" s="35">
        <f t="shared" si="14"/>
        <v>32</v>
      </c>
      <c r="E55" s="35">
        <v>0</v>
      </c>
      <c r="F55" s="35">
        <v>0</v>
      </c>
      <c r="G55" s="35">
        <v>2</v>
      </c>
      <c r="H55" s="35">
        <v>0</v>
      </c>
      <c r="I55" s="35">
        <v>0</v>
      </c>
      <c r="J55" s="35">
        <v>18</v>
      </c>
      <c r="K55" s="35">
        <v>9</v>
      </c>
      <c r="L55" s="35">
        <v>2</v>
      </c>
      <c r="M55" s="35">
        <v>1</v>
      </c>
    </row>
    <row r="56" spans="1:13" s="34" customFormat="1" ht="15" customHeight="1">
      <c r="A56" s="437"/>
      <c r="B56" s="17" t="s">
        <v>2197</v>
      </c>
      <c r="C56" s="8" t="s">
        <v>2189</v>
      </c>
      <c r="D56" s="35">
        <f t="shared" si="14"/>
        <v>37</v>
      </c>
      <c r="E56" s="35">
        <v>0</v>
      </c>
      <c r="F56" s="35">
        <v>0</v>
      </c>
      <c r="G56" s="35">
        <v>0</v>
      </c>
      <c r="H56" s="35">
        <v>1</v>
      </c>
      <c r="I56" s="35">
        <v>5</v>
      </c>
      <c r="J56" s="35">
        <v>23</v>
      </c>
      <c r="K56" s="35">
        <v>4</v>
      </c>
      <c r="L56" s="35">
        <v>3</v>
      </c>
      <c r="M56" s="35">
        <v>1</v>
      </c>
    </row>
    <row r="57" spans="1:13" s="34" customFormat="1" ht="15" customHeight="1">
      <c r="A57" s="437"/>
      <c r="B57" s="18" t="s">
        <v>2196</v>
      </c>
      <c r="C57" s="8" t="s">
        <v>2191</v>
      </c>
      <c r="D57" s="35">
        <f t="shared" si="14"/>
        <v>30</v>
      </c>
      <c r="E57" s="35">
        <v>0</v>
      </c>
      <c r="F57" s="35">
        <v>0</v>
      </c>
      <c r="G57" s="35">
        <v>0</v>
      </c>
      <c r="H57" s="35">
        <v>0</v>
      </c>
      <c r="I57" s="35">
        <v>6</v>
      </c>
      <c r="J57" s="35">
        <v>17</v>
      </c>
      <c r="K57" s="35">
        <v>6</v>
      </c>
      <c r="L57" s="35">
        <v>0</v>
      </c>
      <c r="M57" s="35">
        <v>1</v>
      </c>
    </row>
    <row r="58" spans="1:13" s="34" customFormat="1" ht="15" customHeight="1">
      <c r="A58" s="437"/>
      <c r="B58" s="17" t="s">
        <v>2195</v>
      </c>
      <c r="C58" s="8" t="s">
        <v>2189</v>
      </c>
      <c r="D58" s="35">
        <f t="shared" si="14"/>
        <v>15</v>
      </c>
      <c r="E58" s="35">
        <v>0</v>
      </c>
      <c r="F58" s="35">
        <v>0</v>
      </c>
      <c r="G58" s="35">
        <v>0</v>
      </c>
      <c r="H58" s="35">
        <v>3</v>
      </c>
      <c r="I58" s="35">
        <v>3</v>
      </c>
      <c r="J58" s="35">
        <v>7</v>
      </c>
      <c r="K58" s="35">
        <v>2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2194</v>
      </c>
      <c r="C59" s="8" t="s">
        <v>2191</v>
      </c>
      <c r="D59" s="35">
        <f t="shared" si="14"/>
        <v>28</v>
      </c>
      <c r="E59" s="35">
        <v>0</v>
      </c>
      <c r="F59" s="35">
        <v>0</v>
      </c>
      <c r="G59" s="35">
        <v>0</v>
      </c>
      <c r="H59" s="35">
        <v>0</v>
      </c>
      <c r="I59" s="35">
        <v>5</v>
      </c>
      <c r="J59" s="35">
        <v>18</v>
      </c>
      <c r="K59" s="35">
        <v>3</v>
      </c>
      <c r="L59" s="35">
        <v>1</v>
      </c>
      <c r="M59" s="35">
        <v>1</v>
      </c>
    </row>
    <row r="60" spans="1:13" s="34" customFormat="1" ht="15" customHeight="1">
      <c r="A60" s="437"/>
      <c r="B60" s="17" t="s">
        <v>2193</v>
      </c>
      <c r="C60" s="8" t="s">
        <v>2189</v>
      </c>
      <c r="D60" s="35">
        <f t="shared" si="14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2</v>
      </c>
      <c r="K60" s="35">
        <v>2</v>
      </c>
      <c r="L60" s="35">
        <v>0</v>
      </c>
      <c r="M60" s="35">
        <v>1</v>
      </c>
    </row>
    <row r="61" spans="1:13" s="34" customFormat="1" ht="15" customHeight="1">
      <c r="A61" s="437"/>
      <c r="B61" s="18" t="s">
        <v>2192</v>
      </c>
      <c r="C61" s="8" t="s">
        <v>2191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2190</v>
      </c>
      <c r="C62" s="8" t="s">
        <v>2189</v>
      </c>
      <c r="D62" s="35">
        <f t="shared" si="14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2188</v>
      </c>
    </row>
    <row r="64" spans="1:13" s="14" customFormat="1" ht="14.25">
      <c r="A64" s="30" t="s">
        <v>2187</v>
      </c>
    </row>
    <row r="65" spans="1:3" s="14" customFormat="1" ht="14.25">
      <c r="A65" s="30" t="s">
        <v>2186</v>
      </c>
      <c r="B65" s="31"/>
      <c r="C65" s="31"/>
    </row>
    <row r="66" spans="1:3" s="14" customFormat="1" ht="14.25">
      <c r="A66" s="30" t="s">
        <v>2185</v>
      </c>
    </row>
    <row r="67" spans="1:3" s="14" customFormat="1" ht="14.25">
      <c r="A67" s="30" t="s">
        <v>2184</v>
      </c>
    </row>
    <row r="68" spans="1:3" s="15" customFormat="1" ht="14.25">
      <c r="A68" s="30" t="s">
        <v>2183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B4:K4"/>
    <mergeCell ref="L4:M4"/>
    <mergeCell ref="A1:M1"/>
    <mergeCell ref="A2:M2"/>
    <mergeCell ref="B3:K3"/>
    <mergeCell ref="L3:M3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76"/>
  <sheetViews>
    <sheetView workbookViewId="0">
      <selection activeCell="E19" sqref="E19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2091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45" customHeight="1">
      <c r="A2" s="450" t="s">
        <v>2092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2093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2094</v>
      </c>
      <c r="M3" s="452"/>
    </row>
    <row r="4" spans="1:13" s="34" customFormat="1" ht="17.25" thickBot="1">
      <c r="A4" s="2"/>
      <c r="B4" s="453" t="s">
        <v>2095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2096</v>
      </c>
      <c r="M4" s="479"/>
    </row>
    <row r="5" spans="1:13" s="34" customFormat="1">
      <c r="A5" s="439" t="s">
        <v>2097</v>
      </c>
      <c r="B5" s="472"/>
      <c r="C5" s="456" t="s">
        <v>2098</v>
      </c>
      <c r="D5" s="474" t="s">
        <v>2099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2100</v>
      </c>
      <c r="E6" s="4" t="s">
        <v>2101</v>
      </c>
      <c r="F6" s="4" t="s">
        <v>2102</v>
      </c>
      <c r="G6" s="4" t="s">
        <v>2103</v>
      </c>
      <c r="H6" s="4" t="s">
        <v>2104</v>
      </c>
      <c r="I6" s="4" t="s">
        <v>2105</v>
      </c>
      <c r="J6" s="4" t="s">
        <v>2106</v>
      </c>
      <c r="K6" s="4" t="s">
        <v>2107</v>
      </c>
      <c r="L6" s="4" t="s">
        <v>2108</v>
      </c>
      <c r="M6" s="88" t="s">
        <v>2109</v>
      </c>
    </row>
    <row r="7" spans="1:13" s="34" customFormat="1" ht="15" customHeight="1">
      <c r="A7" s="448" t="s">
        <v>2110</v>
      </c>
      <c r="B7" s="16" t="s">
        <v>2111</v>
      </c>
      <c r="C7" s="6" t="s">
        <v>2112</v>
      </c>
      <c r="D7" s="7">
        <f t="shared" ref="D7:M20" si="0">D21+D35+D49</f>
        <v>20439</v>
      </c>
      <c r="E7" s="7">
        <f t="shared" si="0"/>
        <v>0</v>
      </c>
      <c r="F7" s="7">
        <f t="shared" si="0"/>
        <v>11</v>
      </c>
      <c r="G7" s="7">
        <f t="shared" si="0"/>
        <v>640</v>
      </c>
      <c r="H7" s="7">
        <f t="shared" si="0"/>
        <v>4021</v>
      </c>
      <c r="I7" s="7">
        <f t="shared" si="0"/>
        <v>7198</v>
      </c>
      <c r="J7" s="7">
        <f t="shared" si="0"/>
        <v>5887</v>
      </c>
      <c r="K7" s="7">
        <f t="shared" si="0"/>
        <v>2031</v>
      </c>
      <c r="L7" s="7">
        <f t="shared" si="0"/>
        <v>577</v>
      </c>
      <c r="M7" s="89">
        <f t="shared" si="0"/>
        <v>74</v>
      </c>
    </row>
    <row r="8" spans="1:13" s="34" customFormat="1" ht="15" customHeight="1">
      <c r="A8" s="437"/>
      <c r="B8" s="93" t="s">
        <v>2113</v>
      </c>
      <c r="C8" s="8" t="s">
        <v>2114</v>
      </c>
      <c r="D8" s="9">
        <f t="shared" si="0"/>
        <v>10541</v>
      </c>
      <c r="E8" s="9">
        <f t="shared" si="0"/>
        <v>0</v>
      </c>
      <c r="F8" s="9">
        <f t="shared" si="0"/>
        <v>22</v>
      </c>
      <c r="G8" s="9">
        <f t="shared" si="0"/>
        <v>517</v>
      </c>
      <c r="H8" s="9">
        <f t="shared" si="0"/>
        <v>1861</v>
      </c>
      <c r="I8" s="9">
        <f t="shared" si="0"/>
        <v>3287</v>
      </c>
      <c r="J8" s="9">
        <f t="shared" si="0"/>
        <v>3326</v>
      </c>
      <c r="K8" s="9">
        <f t="shared" si="0"/>
        <v>1243</v>
      </c>
      <c r="L8" s="9">
        <f t="shared" si="0"/>
        <v>272</v>
      </c>
      <c r="M8" s="90">
        <f t="shared" si="0"/>
        <v>13</v>
      </c>
    </row>
    <row r="9" spans="1:13" s="34" customFormat="1" ht="15" customHeight="1">
      <c r="A9" s="437"/>
      <c r="B9" s="18" t="s">
        <v>2115</v>
      </c>
      <c r="C9" s="8" t="s">
        <v>2112</v>
      </c>
      <c r="D9" s="9">
        <f t="shared" si="0"/>
        <v>11039</v>
      </c>
      <c r="E9" s="9">
        <f t="shared" si="0"/>
        <v>0</v>
      </c>
      <c r="F9" s="9">
        <f t="shared" si="0"/>
        <v>6</v>
      </c>
      <c r="G9" s="9">
        <f t="shared" si="0"/>
        <v>413</v>
      </c>
      <c r="H9" s="9">
        <f t="shared" si="0"/>
        <v>2442</v>
      </c>
      <c r="I9" s="9">
        <f t="shared" si="0"/>
        <v>4613</v>
      </c>
      <c r="J9" s="9">
        <f t="shared" si="0"/>
        <v>2509</v>
      </c>
      <c r="K9" s="9">
        <f t="shared" si="0"/>
        <v>824</v>
      </c>
      <c r="L9" s="9">
        <f t="shared" si="0"/>
        <v>202</v>
      </c>
      <c r="M9" s="90">
        <f t="shared" si="0"/>
        <v>30</v>
      </c>
    </row>
    <row r="10" spans="1:13" s="34" customFormat="1" ht="15" customHeight="1">
      <c r="A10" s="437"/>
      <c r="B10" s="17" t="s">
        <v>2116</v>
      </c>
      <c r="C10" s="8" t="s">
        <v>2114</v>
      </c>
      <c r="D10" s="9">
        <f t="shared" si="0"/>
        <v>4716</v>
      </c>
      <c r="E10" s="9">
        <f t="shared" si="0"/>
        <v>0</v>
      </c>
      <c r="F10" s="9">
        <f t="shared" si="0"/>
        <v>3</v>
      </c>
      <c r="G10" s="9">
        <f t="shared" si="0"/>
        <v>228</v>
      </c>
      <c r="H10" s="9">
        <f t="shared" si="0"/>
        <v>739</v>
      </c>
      <c r="I10" s="9">
        <f t="shared" si="0"/>
        <v>1673</v>
      </c>
      <c r="J10" s="9">
        <f t="shared" si="0"/>
        <v>1349</v>
      </c>
      <c r="K10" s="9">
        <f t="shared" si="0"/>
        <v>587</v>
      </c>
      <c r="L10" s="9">
        <f t="shared" si="0"/>
        <v>130</v>
      </c>
      <c r="M10" s="90">
        <f t="shared" si="0"/>
        <v>7</v>
      </c>
    </row>
    <row r="11" spans="1:13" s="34" customFormat="1" ht="15" customHeight="1">
      <c r="A11" s="437"/>
      <c r="B11" s="18" t="s">
        <v>2117</v>
      </c>
      <c r="C11" s="8" t="s">
        <v>2112</v>
      </c>
      <c r="D11" s="9">
        <f t="shared" si="0"/>
        <v>3436</v>
      </c>
      <c r="E11" s="9">
        <f t="shared" si="0"/>
        <v>0</v>
      </c>
      <c r="F11" s="9">
        <f t="shared" si="0"/>
        <v>2</v>
      </c>
      <c r="G11" s="9">
        <f t="shared" si="0"/>
        <v>94</v>
      </c>
      <c r="H11" s="9">
        <f t="shared" si="0"/>
        <v>597</v>
      </c>
      <c r="I11" s="9">
        <f t="shared" si="0"/>
        <v>1047</v>
      </c>
      <c r="J11" s="9">
        <f t="shared" si="0"/>
        <v>1150</v>
      </c>
      <c r="K11" s="9">
        <f t="shared" si="0"/>
        <v>399</v>
      </c>
      <c r="L11" s="9">
        <f t="shared" si="0"/>
        <v>129</v>
      </c>
      <c r="M11" s="90">
        <f t="shared" si="0"/>
        <v>18</v>
      </c>
    </row>
    <row r="12" spans="1:13" s="34" customFormat="1" ht="15" customHeight="1">
      <c r="A12" s="437"/>
      <c r="B12" s="17" t="s">
        <v>2118</v>
      </c>
      <c r="C12" s="8" t="s">
        <v>2114</v>
      </c>
      <c r="D12" s="9">
        <f t="shared" si="0"/>
        <v>2222</v>
      </c>
      <c r="E12" s="9">
        <f t="shared" si="0"/>
        <v>0</v>
      </c>
      <c r="F12" s="9">
        <f t="shared" si="0"/>
        <v>15</v>
      </c>
      <c r="G12" s="9">
        <f t="shared" si="0"/>
        <v>106</v>
      </c>
      <c r="H12" s="9">
        <f t="shared" si="0"/>
        <v>411</v>
      </c>
      <c r="I12" s="9">
        <f t="shared" si="0"/>
        <v>641</v>
      </c>
      <c r="J12" s="9">
        <f t="shared" si="0"/>
        <v>738</v>
      </c>
      <c r="K12" s="9">
        <f t="shared" si="0"/>
        <v>259</v>
      </c>
      <c r="L12" s="9">
        <f t="shared" si="0"/>
        <v>48</v>
      </c>
      <c r="M12" s="90">
        <f t="shared" si="0"/>
        <v>4</v>
      </c>
    </row>
    <row r="13" spans="1:13" s="34" customFormat="1" ht="15" customHeight="1">
      <c r="A13" s="437"/>
      <c r="B13" s="18" t="s">
        <v>2119</v>
      </c>
      <c r="C13" s="8" t="s">
        <v>2112</v>
      </c>
      <c r="D13" s="9">
        <f t="shared" si="0"/>
        <v>3056</v>
      </c>
      <c r="E13" s="9">
        <f t="shared" si="0"/>
        <v>0</v>
      </c>
      <c r="F13" s="9">
        <f t="shared" si="0"/>
        <v>1</v>
      </c>
      <c r="G13" s="9">
        <f t="shared" si="0"/>
        <v>64</v>
      </c>
      <c r="H13" s="9">
        <f t="shared" si="0"/>
        <v>555</v>
      </c>
      <c r="I13" s="9">
        <f t="shared" si="0"/>
        <v>796</v>
      </c>
      <c r="J13" s="9">
        <f t="shared" si="0"/>
        <v>1128</v>
      </c>
      <c r="K13" s="9">
        <f t="shared" si="0"/>
        <v>386</v>
      </c>
      <c r="L13" s="9">
        <f t="shared" si="0"/>
        <v>115</v>
      </c>
      <c r="M13" s="90">
        <f t="shared" si="0"/>
        <v>11</v>
      </c>
    </row>
    <row r="14" spans="1:13" s="34" customFormat="1" ht="15" customHeight="1">
      <c r="A14" s="437"/>
      <c r="B14" s="17" t="s">
        <v>2120</v>
      </c>
      <c r="C14" s="8" t="s">
        <v>2114</v>
      </c>
      <c r="D14" s="9">
        <f t="shared" si="0"/>
        <v>1743</v>
      </c>
      <c r="E14" s="9">
        <f t="shared" si="0"/>
        <v>0</v>
      </c>
      <c r="F14" s="9">
        <f t="shared" si="0"/>
        <v>3</v>
      </c>
      <c r="G14" s="9">
        <f t="shared" si="0"/>
        <v>62</v>
      </c>
      <c r="H14" s="9">
        <f t="shared" si="0"/>
        <v>297</v>
      </c>
      <c r="I14" s="9">
        <f t="shared" si="0"/>
        <v>448</v>
      </c>
      <c r="J14" s="9">
        <f t="shared" si="0"/>
        <v>665</v>
      </c>
      <c r="K14" s="9">
        <f t="shared" si="0"/>
        <v>208</v>
      </c>
      <c r="L14" s="9">
        <f t="shared" si="0"/>
        <v>59</v>
      </c>
      <c r="M14" s="90">
        <f t="shared" si="0"/>
        <v>1</v>
      </c>
    </row>
    <row r="15" spans="1:13" s="34" customFormat="1" ht="15" customHeight="1">
      <c r="A15" s="437"/>
      <c r="B15" s="18" t="s">
        <v>2121</v>
      </c>
      <c r="C15" s="8" t="s">
        <v>2112</v>
      </c>
      <c r="D15" s="9">
        <f t="shared" si="0"/>
        <v>1262</v>
      </c>
      <c r="E15" s="9">
        <f t="shared" si="0"/>
        <v>0</v>
      </c>
      <c r="F15" s="9">
        <f t="shared" si="0"/>
        <v>1</v>
      </c>
      <c r="G15" s="9">
        <f t="shared" si="0"/>
        <v>34</v>
      </c>
      <c r="H15" s="9">
        <f t="shared" si="0"/>
        <v>222</v>
      </c>
      <c r="I15" s="9">
        <f t="shared" si="0"/>
        <v>332</v>
      </c>
      <c r="J15" s="9">
        <f t="shared" si="0"/>
        <v>450</v>
      </c>
      <c r="K15" s="9">
        <f t="shared" si="0"/>
        <v>168</v>
      </c>
      <c r="L15" s="9">
        <f t="shared" si="0"/>
        <v>47</v>
      </c>
      <c r="M15" s="90">
        <f t="shared" si="0"/>
        <v>8</v>
      </c>
    </row>
    <row r="16" spans="1:13" s="34" customFormat="1" ht="15" customHeight="1">
      <c r="A16" s="437"/>
      <c r="B16" s="17" t="s">
        <v>2122</v>
      </c>
      <c r="C16" s="8" t="s">
        <v>2114</v>
      </c>
      <c r="D16" s="9">
        <f t="shared" si="0"/>
        <v>913</v>
      </c>
      <c r="E16" s="9">
        <f t="shared" si="0"/>
        <v>0</v>
      </c>
      <c r="F16" s="9">
        <f t="shared" si="0"/>
        <v>0</v>
      </c>
      <c r="G16" s="9">
        <f t="shared" si="0"/>
        <v>70</v>
      </c>
      <c r="H16" s="9">
        <f t="shared" si="0"/>
        <v>235</v>
      </c>
      <c r="I16" s="9">
        <f t="shared" si="0"/>
        <v>254</v>
      </c>
      <c r="J16" s="9">
        <f t="shared" si="0"/>
        <v>263</v>
      </c>
      <c r="K16" s="9">
        <f t="shared" si="0"/>
        <v>74</v>
      </c>
      <c r="L16" s="9">
        <f t="shared" si="0"/>
        <v>17</v>
      </c>
      <c r="M16" s="90">
        <f t="shared" si="0"/>
        <v>0</v>
      </c>
    </row>
    <row r="17" spans="1:13" s="34" customFormat="1" ht="15" customHeight="1">
      <c r="A17" s="437"/>
      <c r="B17" s="18" t="s">
        <v>2123</v>
      </c>
      <c r="C17" s="8" t="s">
        <v>2112</v>
      </c>
      <c r="D17" s="9">
        <f t="shared" si="0"/>
        <v>720</v>
      </c>
      <c r="E17" s="9">
        <f t="shared" si="0"/>
        <v>0</v>
      </c>
      <c r="F17" s="9">
        <f t="shared" si="0"/>
        <v>1</v>
      </c>
      <c r="G17" s="9">
        <f t="shared" si="0"/>
        <v>20</v>
      </c>
      <c r="H17" s="9">
        <f t="shared" si="0"/>
        <v>94</v>
      </c>
      <c r="I17" s="9">
        <f t="shared" si="0"/>
        <v>199</v>
      </c>
      <c r="J17" s="9">
        <f t="shared" si="0"/>
        <v>280</v>
      </c>
      <c r="K17" s="9">
        <f t="shared" si="0"/>
        <v>103</v>
      </c>
      <c r="L17" s="9">
        <f t="shared" si="0"/>
        <v>19</v>
      </c>
      <c r="M17" s="90">
        <f t="shared" si="0"/>
        <v>4</v>
      </c>
    </row>
    <row r="18" spans="1:13" s="34" customFormat="1" ht="15" customHeight="1">
      <c r="A18" s="437"/>
      <c r="B18" s="17" t="s">
        <v>2124</v>
      </c>
      <c r="C18" s="8" t="s">
        <v>2114</v>
      </c>
      <c r="D18" s="9">
        <f t="shared" si="0"/>
        <v>490</v>
      </c>
      <c r="E18" s="21">
        <f t="shared" si="0"/>
        <v>0</v>
      </c>
      <c r="F18" s="21">
        <f t="shared" si="0"/>
        <v>0</v>
      </c>
      <c r="G18" s="21">
        <f t="shared" si="0"/>
        <v>35</v>
      </c>
      <c r="H18" s="21">
        <f t="shared" si="0"/>
        <v>107</v>
      </c>
      <c r="I18" s="21">
        <f t="shared" si="0"/>
        <v>141</v>
      </c>
      <c r="J18" s="21">
        <f t="shared" si="0"/>
        <v>153</v>
      </c>
      <c r="K18" s="21">
        <f t="shared" si="0"/>
        <v>49</v>
      </c>
      <c r="L18" s="21">
        <f t="shared" si="0"/>
        <v>4</v>
      </c>
      <c r="M18" s="91">
        <f t="shared" si="0"/>
        <v>1</v>
      </c>
    </row>
    <row r="19" spans="1:13" s="34" customFormat="1" ht="15" customHeight="1">
      <c r="A19" s="437"/>
      <c r="B19" s="18" t="s">
        <v>2125</v>
      </c>
      <c r="C19" s="8" t="s">
        <v>2112</v>
      </c>
      <c r="D19" s="9">
        <f t="shared" si="0"/>
        <v>926</v>
      </c>
      <c r="E19" s="21">
        <f t="shared" si="0"/>
        <v>0</v>
      </c>
      <c r="F19" s="21">
        <f t="shared" si="0"/>
        <v>0</v>
      </c>
      <c r="G19" s="21">
        <f t="shared" si="0"/>
        <v>15</v>
      </c>
      <c r="H19" s="21">
        <f t="shared" si="0"/>
        <v>111</v>
      </c>
      <c r="I19" s="21">
        <f t="shared" si="0"/>
        <v>211</v>
      </c>
      <c r="J19" s="21">
        <f t="shared" si="0"/>
        <v>370</v>
      </c>
      <c r="K19" s="21">
        <f t="shared" si="0"/>
        <v>151</v>
      </c>
      <c r="L19" s="21">
        <f t="shared" si="0"/>
        <v>65</v>
      </c>
      <c r="M19" s="91">
        <f t="shared" si="0"/>
        <v>3</v>
      </c>
    </row>
    <row r="20" spans="1:13" s="34" customFormat="1" ht="15" customHeight="1" thickBot="1">
      <c r="A20" s="438"/>
      <c r="B20" s="19" t="s">
        <v>2126</v>
      </c>
      <c r="C20" s="8" t="s">
        <v>2114</v>
      </c>
      <c r="D20" s="10">
        <f t="shared" si="0"/>
        <v>457</v>
      </c>
      <c r="E20" s="10">
        <f t="shared" si="0"/>
        <v>0</v>
      </c>
      <c r="F20" s="10">
        <f t="shared" si="0"/>
        <v>1</v>
      </c>
      <c r="G20" s="10">
        <f t="shared" si="0"/>
        <v>16</v>
      </c>
      <c r="H20" s="10">
        <f t="shared" si="0"/>
        <v>72</v>
      </c>
      <c r="I20" s="10">
        <f t="shared" si="0"/>
        <v>130</v>
      </c>
      <c r="J20" s="10">
        <f t="shared" si="0"/>
        <v>158</v>
      </c>
      <c r="K20" s="10">
        <f t="shared" si="0"/>
        <v>66</v>
      </c>
      <c r="L20" s="10">
        <f t="shared" si="0"/>
        <v>14</v>
      </c>
      <c r="M20" s="92">
        <f t="shared" si="0"/>
        <v>0</v>
      </c>
    </row>
    <row r="21" spans="1:13" s="34" customFormat="1" ht="15" customHeight="1">
      <c r="A21" s="476" t="s">
        <v>2127</v>
      </c>
      <c r="B21" s="16" t="s">
        <v>2128</v>
      </c>
      <c r="C21" s="6" t="s">
        <v>2112</v>
      </c>
      <c r="D21" s="7">
        <v>20100</v>
      </c>
      <c r="E21" s="7">
        <v>0</v>
      </c>
      <c r="F21" s="7">
        <v>11</v>
      </c>
      <c r="G21" s="7">
        <v>637</v>
      </c>
      <c r="H21" s="7">
        <v>4019</v>
      </c>
      <c r="I21" s="7">
        <v>7151</v>
      </c>
      <c r="J21" s="7">
        <v>5714</v>
      </c>
      <c r="K21" s="7">
        <v>1974</v>
      </c>
      <c r="L21" s="7">
        <v>545</v>
      </c>
      <c r="M21" s="89">
        <v>49</v>
      </c>
    </row>
    <row r="22" spans="1:13" s="34" customFormat="1" ht="15" customHeight="1">
      <c r="A22" s="477"/>
      <c r="B22" s="17" t="s">
        <v>2129</v>
      </c>
      <c r="C22" s="8" t="s">
        <v>2114</v>
      </c>
      <c r="D22" s="9">
        <v>10330</v>
      </c>
      <c r="E22" s="9">
        <v>0</v>
      </c>
      <c r="F22" s="9">
        <v>22</v>
      </c>
      <c r="G22" s="9">
        <v>515</v>
      </c>
      <c r="H22" s="9">
        <v>1850</v>
      </c>
      <c r="I22" s="9">
        <v>3246</v>
      </c>
      <c r="J22" s="9">
        <v>3242</v>
      </c>
      <c r="K22" s="9">
        <v>1195</v>
      </c>
      <c r="L22" s="9">
        <v>257</v>
      </c>
      <c r="M22" s="90">
        <v>3</v>
      </c>
    </row>
    <row r="23" spans="1:13" s="34" customFormat="1" ht="15" customHeight="1">
      <c r="A23" s="477"/>
      <c r="B23" s="18" t="s">
        <v>2115</v>
      </c>
      <c r="C23" s="8" t="s">
        <v>2112</v>
      </c>
      <c r="D23" s="9">
        <v>10909</v>
      </c>
      <c r="E23" s="9">
        <v>0</v>
      </c>
      <c r="F23" s="9">
        <v>6</v>
      </c>
      <c r="G23" s="9">
        <v>413</v>
      </c>
      <c r="H23" s="9">
        <v>2441</v>
      </c>
      <c r="I23" s="9">
        <v>4595</v>
      </c>
      <c r="J23" s="9">
        <v>2447</v>
      </c>
      <c r="K23" s="9">
        <v>801</v>
      </c>
      <c r="L23" s="9">
        <v>191</v>
      </c>
      <c r="M23" s="90">
        <v>15</v>
      </c>
    </row>
    <row r="24" spans="1:13" s="34" customFormat="1" ht="15" customHeight="1">
      <c r="A24" s="477"/>
      <c r="B24" s="17" t="s">
        <v>2116</v>
      </c>
      <c r="C24" s="8" t="s">
        <v>2114</v>
      </c>
      <c r="D24" s="9">
        <v>4625</v>
      </c>
      <c r="E24" s="9">
        <v>0</v>
      </c>
      <c r="F24" s="9">
        <v>3</v>
      </c>
      <c r="G24" s="9">
        <v>227</v>
      </c>
      <c r="H24" s="9">
        <v>734</v>
      </c>
      <c r="I24" s="9">
        <v>1655</v>
      </c>
      <c r="J24" s="9">
        <v>1319</v>
      </c>
      <c r="K24" s="9">
        <v>562</v>
      </c>
      <c r="L24" s="9">
        <v>124</v>
      </c>
      <c r="M24" s="90">
        <v>1</v>
      </c>
    </row>
    <row r="25" spans="1:13" s="34" customFormat="1" ht="15" customHeight="1">
      <c r="A25" s="477"/>
      <c r="B25" s="18" t="s">
        <v>2117</v>
      </c>
      <c r="C25" s="8" t="s">
        <v>2112</v>
      </c>
      <c r="D25" s="9">
        <v>3341</v>
      </c>
      <c r="E25" s="9">
        <v>0</v>
      </c>
      <c r="F25" s="9">
        <v>2</v>
      </c>
      <c r="G25" s="9">
        <v>93</v>
      </c>
      <c r="H25" s="9">
        <v>596</v>
      </c>
      <c r="I25" s="9">
        <v>1032</v>
      </c>
      <c r="J25" s="9">
        <v>1109</v>
      </c>
      <c r="K25" s="9">
        <v>386</v>
      </c>
      <c r="L25" s="9">
        <v>111</v>
      </c>
      <c r="M25" s="90">
        <v>12</v>
      </c>
    </row>
    <row r="26" spans="1:13" s="34" customFormat="1" ht="15" customHeight="1">
      <c r="A26" s="477"/>
      <c r="B26" s="17" t="s">
        <v>2118</v>
      </c>
      <c r="C26" s="8" t="s">
        <v>2114</v>
      </c>
      <c r="D26" s="9">
        <v>2170</v>
      </c>
      <c r="E26" s="9">
        <v>0</v>
      </c>
      <c r="F26" s="9">
        <v>15</v>
      </c>
      <c r="G26" s="9">
        <v>105</v>
      </c>
      <c r="H26" s="9">
        <v>410</v>
      </c>
      <c r="I26" s="9">
        <v>628</v>
      </c>
      <c r="J26" s="9">
        <v>722</v>
      </c>
      <c r="K26" s="9">
        <v>246</v>
      </c>
      <c r="L26" s="9">
        <v>42</v>
      </c>
      <c r="M26" s="90">
        <v>2</v>
      </c>
    </row>
    <row r="27" spans="1:13" s="34" customFormat="1" ht="15" customHeight="1">
      <c r="A27" s="477"/>
      <c r="B27" s="18" t="s">
        <v>2119</v>
      </c>
      <c r="C27" s="8" t="s">
        <v>2112</v>
      </c>
      <c r="D27" s="9">
        <v>3015</v>
      </c>
      <c r="E27" s="9">
        <v>0</v>
      </c>
      <c r="F27" s="9">
        <v>1</v>
      </c>
      <c r="G27" s="9">
        <v>62</v>
      </c>
      <c r="H27" s="9">
        <v>555</v>
      </c>
      <c r="I27" s="9">
        <v>794</v>
      </c>
      <c r="J27" s="9">
        <v>1105</v>
      </c>
      <c r="K27" s="9">
        <v>376</v>
      </c>
      <c r="L27" s="9">
        <v>113</v>
      </c>
      <c r="M27" s="90">
        <v>9</v>
      </c>
    </row>
    <row r="28" spans="1:13" s="34" customFormat="1" ht="15" customHeight="1">
      <c r="A28" s="477"/>
      <c r="B28" s="17" t="s">
        <v>2120</v>
      </c>
      <c r="C28" s="8" t="s">
        <v>2114</v>
      </c>
      <c r="D28" s="9">
        <v>1699</v>
      </c>
      <c r="E28" s="9">
        <v>0</v>
      </c>
      <c r="F28" s="9">
        <v>3</v>
      </c>
      <c r="G28" s="9">
        <v>62</v>
      </c>
      <c r="H28" s="9">
        <v>296</v>
      </c>
      <c r="I28" s="9">
        <v>441</v>
      </c>
      <c r="J28" s="9">
        <v>639</v>
      </c>
      <c r="K28" s="9">
        <v>202</v>
      </c>
      <c r="L28" s="9">
        <v>56</v>
      </c>
      <c r="M28" s="90">
        <v>0</v>
      </c>
    </row>
    <row r="29" spans="1:13" s="34" customFormat="1" ht="15" customHeight="1">
      <c r="A29" s="477"/>
      <c r="B29" s="18" t="s">
        <v>2121</v>
      </c>
      <c r="C29" s="8" t="s">
        <v>2112</v>
      </c>
      <c r="D29" s="9">
        <v>1222</v>
      </c>
      <c r="E29" s="9">
        <v>0</v>
      </c>
      <c r="F29" s="9">
        <v>1</v>
      </c>
      <c r="G29" s="9">
        <v>34</v>
      </c>
      <c r="H29" s="9">
        <v>222</v>
      </c>
      <c r="I29" s="9">
        <v>325</v>
      </c>
      <c r="J29" s="9">
        <v>425</v>
      </c>
      <c r="K29" s="9">
        <v>161</v>
      </c>
      <c r="L29" s="9">
        <v>47</v>
      </c>
      <c r="M29" s="90">
        <v>7</v>
      </c>
    </row>
    <row r="30" spans="1:13" s="34" customFormat="1" ht="15" customHeight="1">
      <c r="A30" s="477"/>
      <c r="B30" s="17" t="s">
        <v>2122</v>
      </c>
      <c r="C30" s="8" t="s">
        <v>2114</v>
      </c>
      <c r="D30" s="9">
        <v>895</v>
      </c>
      <c r="E30" s="9">
        <v>0</v>
      </c>
      <c r="F30" s="9">
        <v>0</v>
      </c>
      <c r="G30" s="9">
        <v>70</v>
      </c>
      <c r="H30" s="9">
        <v>232</v>
      </c>
      <c r="I30" s="9">
        <v>251</v>
      </c>
      <c r="J30" s="9">
        <v>253</v>
      </c>
      <c r="K30" s="9">
        <v>72</v>
      </c>
      <c r="L30" s="9">
        <v>17</v>
      </c>
      <c r="M30" s="90">
        <v>0</v>
      </c>
    </row>
    <row r="31" spans="1:13" s="34" customFormat="1" ht="15" customHeight="1">
      <c r="A31" s="477"/>
      <c r="B31" s="18" t="s">
        <v>2123</v>
      </c>
      <c r="C31" s="8" t="s">
        <v>2112</v>
      </c>
      <c r="D31" s="9">
        <v>692</v>
      </c>
      <c r="E31" s="9">
        <v>0</v>
      </c>
      <c r="F31" s="9">
        <v>1</v>
      </c>
      <c r="G31" s="9">
        <v>20</v>
      </c>
      <c r="H31" s="9">
        <v>94</v>
      </c>
      <c r="I31" s="9">
        <v>194</v>
      </c>
      <c r="J31" s="9">
        <v>262</v>
      </c>
      <c r="K31" s="9">
        <v>100</v>
      </c>
      <c r="L31" s="9">
        <v>18</v>
      </c>
      <c r="M31" s="90">
        <v>3</v>
      </c>
    </row>
    <row r="32" spans="1:13" s="34" customFormat="1" ht="15" customHeight="1">
      <c r="A32" s="448"/>
      <c r="B32" s="17" t="s">
        <v>2124</v>
      </c>
      <c r="C32" s="8" t="s">
        <v>2114</v>
      </c>
      <c r="D32" s="21">
        <v>484</v>
      </c>
      <c r="E32" s="21">
        <v>0</v>
      </c>
      <c r="F32" s="21">
        <v>0</v>
      </c>
      <c r="G32" s="21">
        <v>35</v>
      </c>
      <c r="H32" s="21">
        <v>106</v>
      </c>
      <c r="I32" s="21">
        <v>141</v>
      </c>
      <c r="J32" s="21">
        <v>151</v>
      </c>
      <c r="K32" s="21">
        <v>47</v>
      </c>
      <c r="L32" s="21">
        <v>4</v>
      </c>
      <c r="M32" s="91">
        <v>0</v>
      </c>
    </row>
    <row r="33" spans="1:13" s="34" customFormat="1" ht="15" customHeight="1">
      <c r="A33" s="448"/>
      <c r="B33" s="18" t="s">
        <v>2125</v>
      </c>
      <c r="C33" s="8" t="s">
        <v>2112</v>
      </c>
      <c r="D33" s="21">
        <v>921</v>
      </c>
      <c r="E33" s="21">
        <v>0</v>
      </c>
      <c r="F33" s="21">
        <v>0</v>
      </c>
      <c r="G33" s="21">
        <v>15</v>
      </c>
      <c r="H33" s="21">
        <v>111</v>
      </c>
      <c r="I33" s="21">
        <v>211</v>
      </c>
      <c r="J33" s="21">
        <v>366</v>
      </c>
      <c r="K33" s="21">
        <v>150</v>
      </c>
      <c r="L33" s="21">
        <v>65</v>
      </c>
      <c r="M33" s="91">
        <v>3</v>
      </c>
    </row>
    <row r="34" spans="1:13" s="34" customFormat="1" ht="15" customHeight="1" thickBot="1">
      <c r="A34" s="448"/>
      <c r="B34" s="19" t="s">
        <v>2126</v>
      </c>
      <c r="C34" s="8" t="s">
        <v>2114</v>
      </c>
      <c r="D34" s="10">
        <v>457</v>
      </c>
      <c r="E34" s="10">
        <v>0</v>
      </c>
      <c r="F34" s="10">
        <v>1</v>
      </c>
      <c r="G34" s="10">
        <v>16</v>
      </c>
      <c r="H34" s="10">
        <v>72</v>
      </c>
      <c r="I34" s="10">
        <v>130</v>
      </c>
      <c r="J34" s="10">
        <v>158</v>
      </c>
      <c r="K34" s="10">
        <v>66</v>
      </c>
      <c r="L34" s="10">
        <v>14</v>
      </c>
      <c r="M34" s="92">
        <v>0</v>
      </c>
    </row>
    <row r="35" spans="1:13" s="34" customFormat="1" ht="15" customHeight="1">
      <c r="A35" s="436" t="s">
        <v>2130</v>
      </c>
      <c r="B35" s="16" t="s">
        <v>2128</v>
      </c>
      <c r="C35" s="6" t="s">
        <v>2112</v>
      </c>
      <c r="D35" s="7">
        <v>85</v>
      </c>
      <c r="E35" s="7">
        <v>0</v>
      </c>
      <c r="F35" s="7">
        <v>0</v>
      </c>
      <c r="G35" s="7">
        <v>0</v>
      </c>
      <c r="H35" s="7">
        <v>0</v>
      </c>
      <c r="I35" s="7">
        <v>12</v>
      </c>
      <c r="J35" s="7">
        <v>33</v>
      </c>
      <c r="K35" s="7">
        <v>18</v>
      </c>
      <c r="L35" s="7">
        <v>12</v>
      </c>
      <c r="M35" s="89">
        <v>10</v>
      </c>
    </row>
    <row r="36" spans="1:13" s="34" customFormat="1" ht="15" customHeight="1">
      <c r="A36" s="437"/>
      <c r="B36" s="17" t="s">
        <v>2129</v>
      </c>
      <c r="C36" s="8" t="s">
        <v>2114</v>
      </c>
      <c r="D36" s="9">
        <v>57</v>
      </c>
      <c r="E36" s="9">
        <v>0</v>
      </c>
      <c r="F36" s="9">
        <v>0</v>
      </c>
      <c r="G36" s="9">
        <v>0</v>
      </c>
      <c r="H36" s="9">
        <v>1</v>
      </c>
      <c r="I36" s="9">
        <v>12</v>
      </c>
      <c r="J36" s="9">
        <v>19</v>
      </c>
      <c r="K36" s="9">
        <v>19</v>
      </c>
      <c r="L36" s="9">
        <v>5</v>
      </c>
      <c r="M36" s="90">
        <v>1</v>
      </c>
    </row>
    <row r="37" spans="1:13" s="34" customFormat="1" ht="15" customHeight="1">
      <c r="A37" s="437"/>
      <c r="B37" s="18" t="s">
        <v>2115</v>
      </c>
      <c r="C37" s="8" t="s">
        <v>2112</v>
      </c>
      <c r="D37" s="9">
        <v>29</v>
      </c>
      <c r="E37" s="9">
        <v>0</v>
      </c>
      <c r="F37" s="9">
        <v>0</v>
      </c>
      <c r="G37" s="9">
        <v>0</v>
      </c>
      <c r="H37" s="9">
        <v>0</v>
      </c>
      <c r="I37" s="9">
        <v>2</v>
      </c>
      <c r="J37" s="9">
        <v>12</v>
      </c>
      <c r="K37" s="9">
        <v>6</v>
      </c>
      <c r="L37" s="9">
        <v>5</v>
      </c>
      <c r="M37" s="90">
        <v>4</v>
      </c>
    </row>
    <row r="38" spans="1:13" s="34" customFormat="1" ht="15" customHeight="1">
      <c r="A38" s="437"/>
      <c r="B38" s="17" t="s">
        <v>2116</v>
      </c>
      <c r="C38" s="8" t="s">
        <v>2114</v>
      </c>
      <c r="D38" s="9">
        <v>27</v>
      </c>
      <c r="E38" s="9">
        <v>0</v>
      </c>
      <c r="F38" s="9">
        <v>0</v>
      </c>
      <c r="G38" s="9">
        <v>0</v>
      </c>
      <c r="H38" s="9">
        <v>0</v>
      </c>
      <c r="I38" s="9">
        <v>5</v>
      </c>
      <c r="J38" s="9">
        <v>10</v>
      </c>
      <c r="K38" s="9">
        <v>10</v>
      </c>
      <c r="L38" s="9">
        <v>1</v>
      </c>
      <c r="M38" s="90">
        <v>1</v>
      </c>
    </row>
    <row r="39" spans="1:13" s="34" customFormat="1" ht="15" customHeight="1">
      <c r="A39" s="437"/>
      <c r="B39" s="18" t="s">
        <v>2117</v>
      </c>
      <c r="C39" s="8" t="s">
        <v>2112</v>
      </c>
      <c r="D39" s="9">
        <v>37</v>
      </c>
      <c r="E39" s="9">
        <v>0</v>
      </c>
      <c r="F39" s="9">
        <v>0</v>
      </c>
      <c r="G39" s="9">
        <v>0</v>
      </c>
      <c r="H39" s="9">
        <v>0</v>
      </c>
      <c r="I39" s="9">
        <v>7</v>
      </c>
      <c r="J39" s="9">
        <v>8</v>
      </c>
      <c r="K39" s="9">
        <v>10</v>
      </c>
      <c r="L39" s="9">
        <v>7</v>
      </c>
      <c r="M39" s="90">
        <v>5</v>
      </c>
    </row>
    <row r="40" spans="1:13" s="34" customFormat="1" ht="15" customHeight="1">
      <c r="A40" s="437"/>
      <c r="B40" s="17" t="s">
        <v>2118</v>
      </c>
      <c r="C40" s="8" t="s">
        <v>2114</v>
      </c>
      <c r="D40" s="9">
        <v>20</v>
      </c>
      <c r="E40" s="9">
        <v>0</v>
      </c>
      <c r="F40" s="9">
        <v>0</v>
      </c>
      <c r="G40" s="9">
        <v>0</v>
      </c>
      <c r="H40" s="9">
        <v>1</v>
      </c>
      <c r="I40" s="9">
        <v>5</v>
      </c>
      <c r="J40" s="9">
        <v>3</v>
      </c>
      <c r="K40" s="9">
        <v>7</v>
      </c>
      <c r="L40" s="9">
        <v>4</v>
      </c>
      <c r="M40" s="90">
        <v>0</v>
      </c>
    </row>
    <row r="41" spans="1:13" s="34" customFormat="1" ht="15" customHeight="1">
      <c r="A41" s="437"/>
      <c r="B41" s="18" t="s">
        <v>2119</v>
      </c>
      <c r="C41" s="8" t="s">
        <v>2112</v>
      </c>
      <c r="D41" s="9">
        <v>9</v>
      </c>
      <c r="E41" s="9">
        <v>0</v>
      </c>
      <c r="F41" s="9">
        <v>0</v>
      </c>
      <c r="G41" s="9">
        <v>0</v>
      </c>
      <c r="H41" s="9">
        <v>0</v>
      </c>
      <c r="I41" s="9">
        <v>2</v>
      </c>
      <c r="J41" s="9">
        <v>5</v>
      </c>
      <c r="K41" s="9">
        <v>1</v>
      </c>
      <c r="L41" s="9">
        <v>0</v>
      </c>
      <c r="M41" s="90">
        <v>1</v>
      </c>
    </row>
    <row r="42" spans="1:13" s="34" customFormat="1" ht="15" customHeight="1">
      <c r="A42" s="437"/>
      <c r="B42" s="17" t="s">
        <v>2120</v>
      </c>
      <c r="C42" s="8" t="s">
        <v>2114</v>
      </c>
      <c r="D42" s="9">
        <v>7</v>
      </c>
      <c r="E42" s="9">
        <v>0</v>
      </c>
      <c r="F42" s="9">
        <v>0</v>
      </c>
      <c r="G42" s="9">
        <v>0</v>
      </c>
      <c r="H42" s="9">
        <v>0</v>
      </c>
      <c r="I42" s="9">
        <v>2</v>
      </c>
      <c r="J42" s="9">
        <v>3</v>
      </c>
      <c r="K42" s="9">
        <v>2</v>
      </c>
      <c r="L42" s="9">
        <v>0</v>
      </c>
      <c r="M42" s="90">
        <v>0</v>
      </c>
    </row>
    <row r="43" spans="1:13" s="34" customFormat="1" ht="15" customHeight="1">
      <c r="A43" s="437"/>
      <c r="B43" s="18" t="s">
        <v>2121</v>
      </c>
      <c r="C43" s="8" t="s">
        <v>2112</v>
      </c>
      <c r="D43" s="9">
        <v>10</v>
      </c>
      <c r="E43" s="9">
        <v>0</v>
      </c>
      <c r="F43" s="9">
        <v>0</v>
      </c>
      <c r="G43" s="9">
        <v>0</v>
      </c>
      <c r="H43" s="9">
        <v>0</v>
      </c>
      <c r="I43" s="9">
        <v>1</v>
      </c>
      <c r="J43" s="9">
        <v>8</v>
      </c>
      <c r="K43" s="9">
        <v>1</v>
      </c>
      <c r="L43" s="9">
        <v>0</v>
      </c>
      <c r="M43" s="90">
        <v>0</v>
      </c>
    </row>
    <row r="44" spans="1:13" s="34" customFormat="1" ht="15" customHeight="1">
      <c r="A44" s="437"/>
      <c r="B44" s="17" t="s">
        <v>2122</v>
      </c>
      <c r="C44" s="8" t="s">
        <v>2114</v>
      </c>
      <c r="D44" s="9">
        <v>3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3</v>
      </c>
      <c r="K44" s="9">
        <v>0</v>
      </c>
      <c r="L44" s="9">
        <v>0</v>
      </c>
      <c r="M44" s="90">
        <v>0</v>
      </c>
    </row>
    <row r="45" spans="1:13" s="34" customFormat="1" ht="15" customHeight="1">
      <c r="A45" s="437"/>
      <c r="B45" s="18" t="s">
        <v>2123</v>
      </c>
      <c r="C45" s="8" t="s">
        <v>2112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0">
        <v>0</v>
      </c>
    </row>
    <row r="46" spans="1:13" s="34" customFormat="1" ht="15" customHeight="1">
      <c r="A46" s="437"/>
      <c r="B46" s="17" t="s">
        <v>2124</v>
      </c>
      <c r="C46" s="8" t="s">
        <v>2114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91">
        <v>0</v>
      </c>
    </row>
    <row r="47" spans="1:13" s="34" customFormat="1" ht="15" customHeight="1">
      <c r="A47" s="437"/>
      <c r="B47" s="18" t="s">
        <v>2125</v>
      </c>
      <c r="C47" s="8" t="s">
        <v>2112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91">
        <v>0</v>
      </c>
    </row>
    <row r="48" spans="1:13" s="34" customFormat="1" ht="15" customHeight="1" thickBot="1">
      <c r="A48" s="438"/>
      <c r="B48" s="19" t="s">
        <v>2126</v>
      </c>
      <c r="C48" s="8" t="s">
        <v>2114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92">
        <v>0</v>
      </c>
    </row>
    <row r="49" spans="1:13" s="34" customFormat="1" ht="15" customHeight="1">
      <c r="A49" s="436" t="s">
        <v>2131</v>
      </c>
      <c r="B49" s="20" t="s">
        <v>2128</v>
      </c>
      <c r="C49" s="11" t="s">
        <v>2112</v>
      </c>
      <c r="D49" s="12">
        <v>254</v>
      </c>
      <c r="E49" s="12">
        <v>0</v>
      </c>
      <c r="F49" s="12">
        <v>0</v>
      </c>
      <c r="G49" s="12">
        <v>3</v>
      </c>
      <c r="H49" s="12">
        <v>2</v>
      </c>
      <c r="I49" s="12">
        <v>35</v>
      </c>
      <c r="J49" s="12">
        <v>140</v>
      </c>
      <c r="K49" s="12">
        <v>39</v>
      </c>
      <c r="L49" s="12">
        <v>20</v>
      </c>
      <c r="M49" s="103">
        <v>15</v>
      </c>
    </row>
    <row r="50" spans="1:13" s="34" customFormat="1" ht="15" customHeight="1">
      <c r="A50" s="437"/>
      <c r="B50" s="17" t="s">
        <v>2129</v>
      </c>
      <c r="C50" s="8" t="s">
        <v>2114</v>
      </c>
      <c r="D50" s="9">
        <v>154</v>
      </c>
      <c r="E50" s="9">
        <v>0</v>
      </c>
      <c r="F50" s="9">
        <v>0</v>
      </c>
      <c r="G50" s="9">
        <v>2</v>
      </c>
      <c r="H50" s="9">
        <v>10</v>
      </c>
      <c r="I50" s="9">
        <v>29</v>
      </c>
      <c r="J50" s="9">
        <v>65</v>
      </c>
      <c r="K50" s="9">
        <v>29</v>
      </c>
      <c r="L50" s="9">
        <v>10</v>
      </c>
      <c r="M50" s="90">
        <v>9</v>
      </c>
    </row>
    <row r="51" spans="1:13" s="34" customFormat="1" ht="15" customHeight="1">
      <c r="A51" s="437"/>
      <c r="B51" s="18" t="s">
        <v>2115</v>
      </c>
      <c r="C51" s="8" t="s">
        <v>2112</v>
      </c>
      <c r="D51" s="9">
        <v>101</v>
      </c>
      <c r="E51" s="9">
        <v>0</v>
      </c>
      <c r="F51" s="9">
        <v>0</v>
      </c>
      <c r="G51" s="9">
        <v>0</v>
      </c>
      <c r="H51" s="9">
        <v>1</v>
      </c>
      <c r="I51" s="9">
        <v>16</v>
      </c>
      <c r="J51" s="9">
        <v>50</v>
      </c>
      <c r="K51" s="9">
        <v>17</v>
      </c>
      <c r="L51" s="9">
        <v>6</v>
      </c>
      <c r="M51" s="90">
        <v>11</v>
      </c>
    </row>
    <row r="52" spans="1:13" s="34" customFormat="1" ht="15" customHeight="1">
      <c r="A52" s="437"/>
      <c r="B52" s="17" t="s">
        <v>2116</v>
      </c>
      <c r="C52" s="8" t="s">
        <v>2114</v>
      </c>
      <c r="D52" s="9">
        <v>64</v>
      </c>
      <c r="E52" s="9">
        <v>0</v>
      </c>
      <c r="F52" s="9">
        <v>0</v>
      </c>
      <c r="G52" s="9">
        <v>1</v>
      </c>
      <c r="H52" s="9">
        <v>5</v>
      </c>
      <c r="I52" s="9">
        <v>13</v>
      </c>
      <c r="J52" s="9">
        <v>20</v>
      </c>
      <c r="K52" s="9">
        <v>15</v>
      </c>
      <c r="L52" s="9">
        <v>5</v>
      </c>
      <c r="M52" s="90">
        <v>5</v>
      </c>
    </row>
    <row r="53" spans="1:13" s="34" customFormat="1" ht="15" customHeight="1">
      <c r="A53" s="437"/>
      <c r="B53" s="18" t="s">
        <v>2117</v>
      </c>
      <c r="C53" s="8" t="s">
        <v>2112</v>
      </c>
      <c r="D53" s="9">
        <v>58</v>
      </c>
      <c r="E53" s="9">
        <v>0</v>
      </c>
      <c r="F53" s="9">
        <v>0</v>
      </c>
      <c r="G53" s="9">
        <v>1</v>
      </c>
      <c r="H53" s="9">
        <v>1</v>
      </c>
      <c r="I53" s="9">
        <v>8</v>
      </c>
      <c r="J53" s="9">
        <v>33</v>
      </c>
      <c r="K53" s="9">
        <v>3</v>
      </c>
      <c r="L53" s="9">
        <v>11</v>
      </c>
      <c r="M53" s="90">
        <v>1</v>
      </c>
    </row>
    <row r="54" spans="1:13" s="34" customFormat="1" ht="15" customHeight="1">
      <c r="A54" s="437"/>
      <c r="B54" s="17" t="s">
        <v>2118</v>
      </c>
      <c r="C54" s="8" t="s">
        <v>2114</v>
      </c>
      <c r="D54" s="9">
        <v>32</v>
      </c>
      <c r="E54" s="9">
        <v>0</v>
      </c>
      <c r="F54" s="9">
        <v>0</v>
      </c>
      <c r="G54" s="9">
        <v>1</v>
      </c>
      <c r="H54" s="9">
        <v>0</v>
      </c>
      <c r="I54" s="9">
        <v>8</v>
      </c>
      <c r="J54" s="9">
        <v>13</v>
      </c>
      <c r="K54" s="9">
        <v>6</v>
      </c>
      <c r="L54" s="9">
        <v>2</v>
      </c>
      <c r="M54" s="90">
        <v>2</v>
      </c>
    </row>
    <row r="55" spans="1:13" s="34" customFormat="1" ht="15" customHeight="1">
      <c r="A55" s="437"/>
      <c r="B55" s="18" t="s">
        <v>2119</v>
      </c>
      <c r="C55" s="8" t="s">
        <v>2112</v>
      </c>
      <c r="D55" s="9">
        <v>32</v>
      </c>
      <c r="E55" s="9">
        <v>0</v>
      </c>
      <c r="F55" s="9">
        <v>0</v>
      </c>
      <c r="G55" s="9">
        <v>2</v>
      </c>
      <c r="H55" s="9">
        <v>0</v>
      </c>
      <c r="I55" s="9">
        <v>0</v>
      </c>
      <c r="J55" s="9">
        <v>18</v>
      </c>
      <c r="K55" s="9">
        <v>9</v>
      </c>
      <c r="L55" s="9">
        <v>2</v>
      </c>
      <c r="M55" s="90">
        <v>1</v>
      </c>
    </row>
    <row r="56" spans="1:13" s="34" customFormat="1" ht="15" customHeight="1">
      <c r="A56" s="437"/>
      <c r="B56" s="17" t="s">
        <v>2120</v>
      </c>
      <c r="C56" s="8" t="s">
        <v>2114</v>
      </c>
      <c r="D56" s="9">
        <v>37</v>
      </c>
      <c r="E56" s="9">
        <v>0</v>
      </c>
      <c r="F56" s="9">
        <v>0</v>
      </c>
      <c r="G56" s="9">
        <v>0</v>
      </c>
      <c r="H56" s="9">
        <v>1</v>
      </c>
      <c r="I56" s="9">
        <v>5</v>
      </c>
      <c r="J56" s="9">
        <v>23</v>
      </c>
      <c r="K56" s="9">
        <v>4</v>
      </c>
      <c r="L56" s="9">
        <v>3</v>
      </c>
      <c r="M56" s="90">
        <v>1</v>
      </c>
    </row>
    <row r="57" spans="1:13" s="34" customFormat="1" ht="15" customHeight="1">
      <c r="A57" s="437"/>
      <c r="B57" s="18" t="s">
        <v>2121</v>
      </c>
      <c r="C57" s="8" t="s">
        <v>2112</v>
      </c>
      <c r="D57" s="9">
        <v>30</v>
      </c>
      <c r="E57" s="9">
        <v>0</v>
      </c>
      <c r="F57" s="9">
        <v>0</v>
      </c>
      <c r="G57" s="9">
        <v>0</v>
      </c>
      <c r="H57" s="9">
        <v>0</v>
      </c>
      <c r="I57" s="9">
        <v>6</v>
      </c>
      <c r="J57" s="9">
        <v>17</v>
      </c>
      <c r="K57" s="9">
        <v>6</v>
      </c>
      <c r="L57" s="9">
        <v>0</v>
      </c>
      <c r="M57" s="90">
        <v>1</v>
      </c>
    </row>
    <row r="58" spans="1:13" s="34" customFormat="1" ht="15" customHeight="1">
      <c r="A58" s="437"/>
      <c r="B58" s="17" t="s">
        <v>2122</v>
      </c>
      <c r="C58" s="8" t="s">
        <v>2114</v>
      </c>
      <c r="D58" s="9">
        <v>15</v>
      </c>
      <c r="E58" s="9">
        <v>0</v>
      </c>
      <c r="F58" s="9">
        <v>0</v>
      </c>
      <c r="G58" s="9">
        <v>0</v>
      </c>
      <c r="H58" s="9">
        <v>3</v>
      </c>
      <c r="I58" s="9">
        <v>3</v>
      </c>
      <c r="J58" s="9">
        <v>7</v>
      </c>
      <c r="K58" s="9">
        <v>2</v>
      </c>
      <c r="L58" s="9">
        <v>0</v>
      </c>
      <c r="M58" s="90">
        <v>0</v>
      </c>
    </row>
    <row r="59" spans="1:13" s="34" customFormat="1" ht="15" customHeight="1">
      <c r="A59" s="437"/>
      <c r="B59" s="18" t="s">
        <v>2123</v>
      </c>
      <c r="C59" s="8" t="s">
        <v>2112</v>
      </c>
      <c r="D59" s="9">
        <v>28</v>
      </c>
      <c r="E59" s="9">
        <v>0</v>
      </c>
      <c r="F59" s="9">
        <v>0</v>
      </c>
      <c r="G59" s="9">
        <v>0</v>
      </c>
      <c r="H59" s="9">
        <v>0</v>
      </c>
      <c r="I59" s="9">
        <v>5</v>
      </c>
      <c r="J59" s="9">
        <v>18</v>
      </c>
      <c r="K59" s="9">
        <v>3</v>
      </c>
      <c r="L59" s="9">
        <v>1</v>
      </c>
      <c r="M59" s="90">
        <v>1</v>
      </c>
    </row>
    <row r="60" spans="1:13" s="34" customFormat="1" ht="15" customHeight="1">
      <c r="A60" s="437"/>
      <c r="B60" s="17" t="s">
        <v>2124</v>
      </c>
      <c r="C60" s="8" t="s">
        <v>2114</v>
      </c>
      <c r="D60" s="21">
        <v>6</v>
      </c>
      <c r="E60" s="21">
        <v>0</v>
      </c>
      <c r="F60" s="21">
        <v>0</v>
      </c>
      <c r="G60" s="21">
        <v>0</v>
      </c>
      <c r="H60" s="21">
        <v>1</v>
      </c>
      <c r="I60" s="21">
        <v>0</v>
      </c>
      <c r="J60" s="21">
        <v>2</v>
      </c>
      <c r="K60" s="21">
        <v>2</v>
      </c>
      <c r="L60" s="21">
        <v>0</v>
      </c>
      <c r="M60" s="91">
        <v>1</v>
      </c>
    </row>
    <row r="61" spans="1:13" s="34" customFormat="1" ht="15" customHeight="1">
      <c r="A61" s="437"/>
      <c r="B61" s="18" t="s">
        <v>2125</v>
      </c>
      <c r="C61" s="8" t="s">
        <v>2112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4</v>
      </c>
      <c r="K61" s="21">
        <v>1</v>
      </c>
      <c r="L61" s="21">
        <v>0</v>
      </c>
      <c r="M61" s="91">
        <v>0</v>
      </c>
    </row>
    <row r="62" spans="1:13" s="34" customFormat="1" ht="15" customHeight="1" thickBot="1">
      <c r="A62" s="438"/>
      <c r="B62" s="19" t="s">
        <v>2126</v>
      </c>
      <c r="C62" s="8" t="s">
        <v>2114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92">
        <v>0</v>
      </c>
    </row>
    <row r="63" spans="1:13" s="14" customFormat="1" ht="14.25">
      <c r="A63" s="33" t="s">
        <v>2132</v>
      </c>
    </row>
    <row r="64" spans="1:13" s="14" customFormat="1" ht="14.25">
      <c r="A64" s="30" t="s">
        <v>2133</v>
      </c>
    </row>
    <row r="65" spans="1:3" s="14" customFormat="1" ht="14.25">
      <c r="A65" s="30" t="s">
        <v>2134</v>
      </c>
      <c r="B65" s="31"/>
      <c r="C65" s="31"/>
    </row>
    <row r="66" spans="1:3" s="14" customFormat="1" ht="14.25">
      <c r="A66" s="30" t="s">
        <v>2135</v>
      </c>
    </row>
    <row r="67" spans="1:3" s="14" customFormat="1" ht="14.25">
      <c r="A67" s="30" t="s">
        <v>2136</v>
      </c>
    </row>
    <row r="68" spans="1:3" s="15" customFormat="1" ht="14.25">
      <c r="A68" s="30" t="s">
        <v>2137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76"/>
  <sheetViews>
    <sheetView workbookViewId="0">
      <selection activeCell="C27" sqref="C27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2138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45" customHeight="1">
      <c r="A2" s="450" t="s">
        <v>2139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2089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2140</v>
      </c>
      <c r="M3" s="452"/>
    </row>
    <row r="4" spans="1:13" s="34" customFormat="1" ht="17.25" thickBot="1">
      <c r="A4" s="2"/>
      <c r="B4" s="453" t="s">
        <v>2090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2141</v>
      </c>
      <c r="M4" s="479"/>
    </row>
    <row r="5" spans="1:13" s="34" customFormat="1">
      <c r="A5" s="439" t="s">
        <v>2142</v>
      </c>
      <c r="B5" s="472"/>
      <c r="C5" s="456" t="s">
        <v>2143</v>
      </c>
      <c r="D5" s="474" t="s">
        <v>2144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2145</v>
      </c>
      <c r="E6" s="4" t="s">
        <v>2146</v>
      </c>
      <c r="F6" s="4" t="s">
        <v>2147</v>
      </c>
      <c r="G6" s="4" t="s">
        <v>2148</v>
      </c>
      <c r="H6" s="4" t="s">
        <v>2149</v>
      </c>
      <c r="I6" s="4" t="s">
        <v>2150</v>
      </c>
      <c r="J6" s="4" t="s">
        <v>2151</v>
      </c>
      <c r="K6" s="4" t="s">
        <v>2152</v>
      </c>
      <c r="L6" s="4" t="s">
        <v>2153</v>
      </c>
      <c r="M6" s="88" t="s">
        <v>2154</v>
      </c>
    </row>
    <row r="7" spans="1:13" s="34" customFormat="1" ht="15" customHeight="1">
      <c r="A7" s="448" t="s">
        <v>2155</v>
      </c>
      <c r="B7" s="16" t="s">
        <v>2156</v>
      </c>
      <c r="C7" s="6" t="s">
        <v>2157</v>
      </c>
      <c r="D7" s="7">
        <f t="shared" ref="D7:M20" si="0">D21+D35+D49</f>
        <v>20278</v>
      </c>
      <c r="E7" s="7">
        <f t="shared" si="0"/>
        <v>0</v>
      </c>
      <c r="F7" s="7">
        <f t="shared" si="0"/>
        <v>11</v>
      </c>
      <c r="G7" s="7">
        <f t="shared" si="0"/>
        <v>634</v>
      </c>
      <c r="H7" s="7">
        <f t="shared" si="0"/>
        <v>3983</v>
      </c>
      <c r="I7" s="7">
        <f t="shared" si="0"/>
        <v>7130</v>
      </c>
      <c r="J7" s="7">
        <f t="shared" si="0"/>
        <v>5852</v>
      </c>
      <c r="K7" s="7">
        <f t="shared" si="0"/>
        <v>2025</v>
      </c>
      <c r="L7" s="7">
        <f t="shared" si="0"/>
        <v>570</v>
      </c>
      <c r="M7" s="89">
        <f t="shared" si="0"/>
        <v>73</v>
      </c>
    </row>
    <row r="8" spans="1:13" s="34" customFormat="1" ht="15" customHeight="1">
      <c r="A8" s="437"/>
      <c r="B8" s="17" t="s">
        <v>2158</v>
      </c>
      <c r="C8" s="8" t="s">
        <v>2159</v>
      </c>
      <c r="D8" s="9">
        <f t="shared" si="0"/>
        <v>10505</v>
      </c>
      <c r="E8" s="9">
        <f t="shared" si="0"/>
        <v>0</v>
      </c>
      <c r="F8" s="9">
        <f t="shared" si="0"/>
        <v>20</v>
      </c>
      <c r="G8" s="9">
        <f t="shared" si="0"/>
        <v>535</v>
      </c>
      <c r="H8" s="9">
        <f t="shared" si="0"/>
        <v>1874</v>
      </c>
      <c r="I8" s="9">
        <f t="shared" si="0"/>
        <v>3271</v>
      </c>
      <c r="J8" s="9">
        <f t="shared" si="0"/>
        <v>3298</v>
      </c>
      <c r="K8" s="9">
        <f t="shared" si="0"/>
        <v>1228</v>
      </c>
      <c r="L8" s="9">
        <f t="shared" si="0"/>
        <v>266</v>
      </c>
      <c r="M8" s="90">
        <f t="shared" si="0"/>
        <v>13</v>
      </c>
    </row>
    <row r="9" spans="1:13" s="34" customFormat="1" ht="15" customHeight="1">
      <c r="A9" s="437"/>
      <c r="B9" s="18" t="s">
        <v>2160</v>
      </c>
      <c r="C9" s="8" t="s">
        <v>2157</v>
      </c>
      <c r="D9" s="9">
        <f t="shared" si="0"/>
        <v>10964</v>
      </c>
      <c r="E9" s="9">
        <f t="shared" si="0"/>
        <v>0</v>
      </c>
      <c r="F9" s="9">
        <f t="shared" si="0"/>
        <v>7</v>
      </c>
      <c r="G9" s="9">
        <f t="shared" si="0"/>
        <v>409</v>
      </c>
      <c r="H9" s="9">
        <f t="shared" si="0"/>
        <v>2437</v>
      </c>
      <c r="I9" s="9">
        <f t="shared" si="0"/>
        <v>4570</v>
      </c>
      <c r="J9" s="9">
        <f t="shared" si="0"/>
        <v>2488</v>
      </c>
      <c r="K9" s="9">
        <f t="shared" si="0"/>
        <v>824</v>
      </c>
      <c r="L9" s="9">
        <f t="shared" si="0"/>
        <v>200</v>
      </c>
      <c r="M9" s="90">
        <f t="shared" si="0"/>
        <v>29</v>
      </c>
    </row>
    <row r="10" spans="1:13" s="34" customFormat="1" ht="15" customHeight="1">
      <c r="A10" s="437"/>
      <c r="B10" s="17" t="s">
        <v>2161</v>
      </c>
      <c r="C10" s="8" t="s">
        <v>2159</v>
      </c>
      <c r="D10" s="9">
        <f t="shared" si="0"/>
        <v>4722</v>
      </c>
      <c r="E10" s="9">
        <f t="shared" si="0"/>
        <v>0</v>
      </c>
      <c r="F10" s="9">
        <f t="shared" si="0"/>
        <v>2</v>
      </c>
      <c r="G10" s="9">
        <f t="shared" si="0"/>
        <v>239</v>
      </c>
      <c r="H10" s="9">
        <f t="shared" si="0"/>
        <v>752</v>
      </c>
      <c r="I10" s="9">
        <f t="shared" si="0"/>
        <v>1665</v>
      </c>
      <c r="J10" s="9">
        <f t="shared" si="0"/>
        <v>1348</v>
      </c>
      <c r="K10" s="9">
        <f t="shared" si="0"/>
        <v>581</v>
      </c>
      <c r="L10" s="9">
        <f t="shared" si="0"/>
        <v>129</v>
      </c>
      <c r="M10" s="90">
        <f t="shared" si="0"/>
        <v>6</v>
      </c>
    </row>
    <row r="11" spans="1:13" s="34" customFormat="1" ht="15" customHeight="1">
      <c r="A11" s="437"/>
      <c r="B11" s="18" t="s">
        <v>2162</v>
      </c>
      <c r="C11" s="8" t="s">
        <v>2157</v>
      </c>
      <c r="D11" s="9">
        <f t="shared" si="0"/>
        <v>3401</v>
      </c>
      <c r="E11" s="9">
        <f t="shared" si="0"/>
        <v>0</v>
      </c>
      <c r="F11" s="9">
        <f t="shared" si="0"/>
        <v>2</v>
      </c>
      <c r="G11" s="9">
        <f t="shared" si="0"/>
        <v>84</v>
      </c>
      <c r="H11" s="9">
        <f t="shared" si="0"/>
        <v>573</v>
      </c>
      <c r="I11" s="9">
        <f t="shared" si="0"/>
        <v>1043</v>
      </c>
      <c r="J11" s="9">
        <f t="shared" si="0"/>
        <v>1153</v>
      </c>
      <c r="K11" s="9">
        <f t="shared" si="0"/>
        <v>402</v>
      </c>
      <c r="L11" s="9">
        <f t="shared" si="0"/>
        <v>126</v>
      </c>
      <c r="M11" s="90">
        <f t="shared" si="0"/>
        <v>18</v>
      </c>
    </row>
    <row r="12" spans="1:13" s="34" customFormat="1" ht="15" customHeight="1">
      <c r="A12" s="437"/>
      <c r="B12" s="17" t="s">
        <v>2163</v>
      </c>
      <c r="C12" s="8" t="s">
        <v>2159</v>
      </c>
      <c r="D12" s="9">
        <f t="shared" si="0"/>
        <v>2185</v>
      </c>
      <c r="E12" s="9">
        <f t="shared" si="0"/>
        <v>0</v>
      </c>
      <c r="F12" s="9">
        <f t="shared" si="0"/>
        <v>15</v>
      </c>
      <c r="G12" s="9">
        <f t="shared" si="0"/>
        <v>100</v>
      </c>
      <c r="H12" s="9">
        <f t="shared" si="0"/>
        <v>406</v>
      </c>
      <c r="I12" s="9">
        <f t="shared" si="0"/>
        <v>635</v>
      </c>
      <c r="J12" s="9">
        <f t="shared" si="0"/>
        <v>717</v>
      </c>
      <c r="K12" s="9">
        <f t="shared" si="0"/>
        <v>261</v>
      </c>
      <c r="L12" s="9">
        <f t="shared" si="0"/>
        <v>47</v>
      </c>
      <c r="M12" s="90">
        <f t="shared" si="0"/>
        <v>4</v>
      </c>
    </row>
    <row r="13" spans="1:13" s="34" customFormat="1" ht="15" customHeight="1">
      <c r="A13" s="437"/>
      <c r="B13" s="18" t="s">
        <v>2164</v>
      </c>
      <c r="C13" s="8" t="s">
        <v>2157</v>
      </c>
      <c r="D13" s="9">
        <f t="shared" si="0"/>
        <v>3057</v>
      </c>
      <c r="E13" s="9">
        <f t="shared" si="0"/>
        <v>0</v>
      </c>
      <c r="F13" s="9">
        <f t="shared" si="0"/>
        <v>1</v>
      </c>
      <c r="G13" s="9">
        <f t="shared" si="0"/>
        <v>68</v>
      </c>
      <c r="H13" s="9">
        <f t="shared" si="0"/>
        <v>573</v>
      </c>
      <c r="I13" s="9">
        <f t="shared" si="0"/>
        <v>791</v>
      </c>
      <c r="J13" s="9">
        <f t="shared" si="0"/>
        <v>1114</v>
      </c>
      <c r="K13" s="9">
        <f t="shared" si="0"/>
        <v>383</v>
      </c>
      <c r="L13" s="9">
        <f t="shared" si="0"/>
        <v>117</v>
      </c>
      <c r="M13" s="90">
        <f t="shared" si="0"/>
        <v>10</v>
      </c>
    </row>
    <row r="14" spans="1:13" s="34" customFormat="1" ht="15" customHeight="1">
      <c r="A14" s="437"/>
      <c r="B14" s="17" t="s">
        <v>2165</v>
      </c>
      <c r="C14" s="8" t="s">
        <v>2159</v>
      </c>
      <c r="D14" s="9">
        <f t="shared" si="0"/>
        <v>1752</v>
      </c>
      <c r="E14" s="9">
        <f t="shared" si="0"/>
        <v>0</v>
      </c>
      <c r="F14" s="9">
        <f t="shared" si="0"/>
        <v>2</v>
      </c>
      <c r="G14" s="9">
        <f t="shared" si="0"/>
        <v>72</v>
      </c>
      <c r="H14" s="9">
        <f t="shared" si="0"/>
        <v>303</v>
      </c>
      <c r="I14" s="9">
        <f t="shared" si="0"/>
        <v>450</v>
      </c>
      <c r="J14" s="9">
        <f t="shared" si="0"/>
        <v>665</v>
      </c>
      <c r="K14" s="9">
        <f t="shared" si="0"/>
        <v>201</v>
      </c>
      <c r="L14" s="9">
        <f t="shared" si="0"/>
        <v>57</v>
      </c>
      <c r="M14" s="90">
        <f t="shared" si="0"/>
        <v>2</v>
      </c>
    </row>
    <row r="15" spans="1:13" s="34" customFormat="1" ht="15" customHeight="1">
      <c r="A15" s="437"/>
      <c r="B15" s="18" t="s">
        <v>2166</v>
      </c>
      <c r="C15" s="8" t="s">
        <v>2157</v>
      </c>
      <c r="D15" s="9">
        <f t="shared" si="0"/>
        <v>1230</v>
      </c>
      <c r="E15" s="9">
        <f t="shared" si="0"/>
        <v>0</v>
      </c>
      <c r="F15" s="9">
        <f t="shared" si="0"/>
        <v>0</v>
      </c>
      <c r="G15" s="9">
        <f t="shared" si="0"/>
        <v>36</v>
      </c>
      <c r="H15" s="9">
        <f t="shared" si="0"/>
        <v>206</v>
      </c>
      <c r="I15" s="9">
        <f t="shared" si="0"/>
        <v>324</v>
      </c>
      <c r="J15" s="9">
        <f t="shared" si="0"/>
        <v>445</v>
      </c>
      <c r="K15" s="9">
        <f t="shared" si="0"/>
        <v>165</v>
      </c>
      <c r="L15" s="9">
        <f t="shared" si="0"/>
        <v>45</v>
      </c>
      <c r="M15" s="90">
        <f t="shared" si="0"/>
        <v>9</v>
      </c>
    </row>
    <row r="16" spans="1:13" s="34" customFormat="1" ht="15" customHeight="1">
      <c r="A16" s="437"/>
      <c r="B16" s="17" t="s">
        <v>2167</v>
      </c>
      <c r="C16" s="8" t="s">
        <v>2159</v>
      </c>
      <c r="D16" s="9">
        <f t="shared" si="0"/>
        <v>893</v>
      </c>
      <c r="E16" s="9">
        <f t="shared" si="0"/>
        <v>0</v>
      </c>
      <c r="F16" s="9">
        <f t="shared" si="0"/>
        <v>0</v>
      </c>
      <c r="G16" s="9">
        <f t="shared" si="0"/>
        <v>74</v>
      </c>
      <c r="H16" s="9">
        <f t="shared" si="0"/>
        <v>228</v>
      </c>
      <c r="I16" s="9">
        <f t="shared" si="0"/>
        <v>246</v>
      </c>
      <c r="J16" s="9">
        <f t="shared" si="0"/>
        <v>256</v>
      </c>
      <c r="K16" s="9">
        <f t="shared" si="0"/>
        <v>74</v>
      </c>
      <c r="L16" s="9">
        <f t="shared" si="0"/>
        <v>15</v>
      </c>
      <c r="M16" s="90">
        <f t="shared" si="0"/>
        <v>0</v>
      </c>
    </row>
    <row r="17" spans="1:13" s="34" customFormat="1" ht="15" customHeight="1">
      <c r="A17" s="437"/>
      <c r="B17" s="18" t="s">
        <v>2168</v>
      </c>
      <c r="C17" s="8" t="s">
        <v>2157</v>
      </c>
      <c r="D17" s="9">
        <f t="shared" si="0"/>
        <v>724</v>
      </c>
      <c r="E17" s="9">
        <f t="shared" si="0"/>
        <v>0</v>
      </c>
      <c r="F17" s="9">
        <f t="shared" si="0"/>
        <v>1</v>
      </c>
      <c r="G17" s="9">
        <f t="shared" si="0"/>
        <v>20</v>
      </c>
      <c r="H17" s="9">
        <f t="shared" si="0"/>
        <v>94</v>
      </c>
      <c r="I17" s="9">
        <f t="shared" si="0"/>
        <v>198</v>
      </c>
      <c r="J17" s="9">
        <f t="shared" si="0"/>
        <v>285</v>
      </c>
      <c r="K17" s="9">
        <f t="shared" si="0"/>
        <v>103</v>
      </c>
      <c r="L17" s="9">
        <f t="shared" si="0"/>
        <v>19</v>
      </c>
      <c r="M17" s="90">
        <f t="shared" si="0"/>
        <v>4</v>
      </c>
    </row>
    <row r="18" spans="1:13" s="34" customFormat="1" ht="15" customHeight="1">
      <c r="A18" s="437"/>
      <c r="B18" s="17" t="s">
        <v>2169</v>
      </c>
      <c r="C18" s="8" t="s">
        <v>2159</v>
      </c>
      <c r="D18" s="9">
        <f t="shared" si="0"/>
        <v>492</v>
      </c>
      <c r="E18" s="21">
        <f t="shared" si="0"/>
        <v>0</v>
      </c>
      <c r="F18" s="21">
        <f t="shared" si="0"/>
        <v>0</v>
      </c>
      <c r="G18" s="21">
        <f t="shared" si="0"/>
        <v>36</v>
      </c>
      <c r="H18" s="21">
        <f t="shared" si="0"/>
        <v>107</v>
      </c>
      <c r="I18" s="21">
        <f t="shared" si="0"/>
        <v>143</v>
      </c>
      <c r="J18" s="21">
        <f t="shared" si="0"/>
        <v>153</v>
      </c>
      <c r="K18" s="21">
        <f t="shared" si="0"/>
        <v>48</v>
      </c>
      <c r="L18" s="21">
        <f t="shared" si="0"/>
        <v>4</v>
      </c>
      <c r="M18" s="91">
        <f t="shared" si="0"/>
        <v>1</v>
      </c>
    </row>
    <row r="19" spans="1:13" s="34" customFormat="1" ht="15" customHeight="1">
      <c r="A19" s="437"/>
      <c r="B19" s="18" t="s">
        <v>2170</v>
      </c>
      <c r="C19" s="8" t="s">
        <v>2157</v>
      </c>
      <c r="D19" s="9">
        <f t="shared" si="0"/>
        <v>902</v>
      </c>
      <c r="E19" s="21">
        <f t="shared" si="0"/>
        <v>0</v>
      </c>
      <c r="F19" s="21">
        <f t="shared" si="0"/>
        <v>0</v>
      </c>
      <c r="G19" s="21">
        <f t="shared" si="0"/>
        <v>17</v>
      </c>
      <c r="H19" s="21">
        <f t="shared" si="0"/>
        <v>100</v>
      </c>
      <c r="I19" s="21">
        <f t="shared" si="0"/>
        <v>204</v>
      </c>
      <c r="J19" s="21">
        <f t="shared" si="0"/>
        <v>367</v>
      </c>
      <c r="K19" s="21">
        <f t="shared" si="0"/>
        <v>148</v>
      </c>
      <c r="L19" s="21">
        <f t="shared" si="0"/>
        <v>63</v>
      </c>
      <c r="M19" s="91">
        <f t="shared" si="0"/>
        <v>3</v>
      </c>
    </row>
    <row r="20" spans="1:13" s="34" customFormat="1" ht="15" customHeight="1" thickBot="1">
      <c r="A20" s="438"/>
      <c r="B20" s="19" t="s">
        <v>2171</v>
      </c>
      <c r="C20" s="8" t="s">
        <v>2159</v>
      </c>
      <c r="D20" s="10">
        <f t="shared" si="0"/>
        <v>461</v>
      </c>
      <c r="E20" s="10">
        <f t="shared" si="0"/>
        <v>0</v>
      </c>
      <c r="F20" s="10">
        <f t="shared" si="0"/>
        <v>1</v>
      </c>
      <c r="G20" s="10">
        <f t="shared" si="0"/>
        <v>14</v>
      </c>
      <c r="H20" s="10">
        <f t="shared" si="0"/>
        <v>78</v>
      </c>
      <c r="I20" s="10">
        <f t="shared" si="0"/>
        <v>132</v>
      </c>
      <c r="J20" s="10">
        <f t="shared" si="0"/>
        <v>159</v>
      </c>
      <c r="K20" s="10">
        <f t="shared" si="0"/>
        <v>63</v>
      </c>
      <c r="L20" s="10">
        <f t="shared" si="0"/>
        <v>14</v>
      </c>
      <c r="M20" s="92">
        <f t="shared" si="0"/>
        <v>0</v>
      </c>
    </row>
    <row r="21" spans="1:13" s="34" customFormat="1" ht="15" customHeight="1">
      <c r="A21" s="476" t="s">
        <v>2172</v>
      </c>
      <c r="B21" s="16" t="s">
        <v>2173</v>
      </c>
      <c r="C21" s="6" t="s">
        <v>2157</v>
      </c>
      <c r="D21" s="7">
        <v>19939</v>
      </c>
      <c r="E21" s="7">
        <v>0</v>
      </c>
      <c r="F21" s="7">
        <v>11</v>
      </c>
      <c r="G21" s="7">
        <v>631</v>
      </c>
      <c r="H21" s="7">
        <v>3981</v>
      </c>
      <c r="I21" s="7">
        <v>7083</v>
      </c>
      <c r="J21" s="7">
        <v>5679</v>
      </c>
      <c r="K21" s="7">
        <v>1968</v>
      </c>
      <c r="L21" s="7">
        <v>538</v>
      </c>
      <c r="M21" s="89">
        <v>48</v>
      </c>
    </row>
    <row r="22" spans="1:13" s="34" customFormat="1" ht="15" customHeight="1">
      <c r="A22" s="477"/>
      <c r="B22" s="17" t="s">
        <v>2174</v>
      </c>
      <c r="C22" s="8" t="s">
        <v>2159</v>
      </c>
      <c r="D22" s="9">
        <v>10294</v>
      </c>
      <c r="E22" s="9">
        <v>0</v>
      </c>
      <c r="F22" s="9">
        <v>20</v>
      </c>
      <c r="G22" s="9">
        <v>533</v>
      </c>
      <c r="H22" s="9">
        <v>1863</v>
      </c>
      <c r="I22" s="9">
        <v>3230</v>
      </c>
      <c r="J22" s="9">
        <v>3214</v>
      </c>
      <c r="K22" s="9">
        <v>1180</v>
      </c>
      <c r="L22" s="9">
        <v>251</v>
      </c>
      <c r="M22" s="90">
        <v>3</v>
      </c>
    </row>
    <row r="23" spans="1:13" s="34" customFormat="1" ht="15" customHeight="1">
      <c r="A23" s="477"/>
      <c r="B23" s="18" t="s">
        <v>2160</v>
      </c>
      <c r="C23" s="8" t="s">
        <v>2157</v>
      </c>
      <c r="D23" s="9">
        <v>10834</v>
      </c>
      <c r="E23" s="9">
        <v>0</v>
      </c>
      <c r="F23" s="9">
        <v>7</v>
      </c>
      <c r="G23" s="9">
        <v>409</v>
      </c>
      <c r="H23" s="9">
        <v>2436</v>
      </c>
      <c r="I23" s="9">
        <v>4552</v>
      </c>
      <c r="J23" s="9">
        <v>2426</v>
      </c>
      <c r="K23" s="9">
        <v>801</v>
      </c>
      <c r="L23" s="9">
        <v>189</v>
      </c>
      <c r="M23" s="90">
        <v>14</v>
      </c>
    </row>
    <row r="24" spans="1:13" s="34" customFormat="1" ht="15" customHeight="1">
      <c r="A24" s="477"/>
      <c r="B24" s="17" t="s">
        <v>2161</v>
      </c>
      <c r="C24" s="8" t="s">
        <v>2159</v>
      </c>
      <c r="D24" s="9">
        <v>4631</v>
      </c>
      <c r="E24" s="9">
        <v>0</v>
      </c>
      <c r="F24" s="9">
        <v>2</v>
      </c>
      <c r="G24" s="9">
        <v>238</v>
      </c>
      <c r="H24" s="9">
        <v>747</v>
      </c>
      <c r="I24" s="9">
        <v>1647</v>
      </c>
      <c r="J24" s="9">
        <v>1318</v>
      </c>
      <c r="K24" s="9">
        <v>556</v>
      </c>
      <c r="L24" s="9">
        <v>123</v>
      </c>
      <c r="M24" s="90">
        <v>0</v>
      </c>
    </row>
    <row r="25" spans="1:13" s="34" customFormat="1" ht="15" customHeight="1">
      <c r="A25" s="477"/>
      <c r="B25" s="18" t="s">
        <v>2162</v>
      </c>
      <c r="C25" s="8" t="s">
        <v>2157</v>
      </c>
      <c r="D25" s="9">
        <v>3306</v>
      </c>
      <c r="E25" s="9">
        <v>0</v>
      </c>
      <c r="F25" s="9">
        <v>2</v>
      </c>
      <c r="G25" s="9">
        <v>83</v>
      </c>
      <c r="H25" s="9">
        <v>572</v>
      </c>
      <c r="I25" s="9">
        <v>1028</v>
      </c>
      <c r="J25" s="9">
        <v>1112</v>
      </c>
      <c r="K25" s="9">
        <v>389</v>
      </c>
      <c r="L25" s="9">
        <v>108</v>
      </c>
      <c r="M25" s="90">
        <v>12</v>
      </c>
    </row>
    <row r="26" spans="1:13" s="34" customFormat="1" ht="15" customHeight="1">
      <c r="A26" s="477"/>
      <c r="B26" s="17" t="s">
        <v>2163</v>
      </c>
      <c r="C26" s="8" t="s">
        <v>2159</v>
      </c>
      <c r="D26" s="9">
        <v>2133</v>
      </c>
      <c r="E26" s="9">
        <v>0</v>
      </c>
      <c r="F26" s="9">
        <v>15</v>
      </c>
      <c r="G26" s="9">
        <v>99</v>
      </c>
      <c r="H26" s="9">
        <v>405</v>
      </c>
      <c r="I26" s="9">
        <v>622</v>
      </c>
      <c r="J26" s="9">
        <v>701</v>
      </c>
      <c r="K26" s="9">
        <v>248</v>
      </c>
      <c r="L26" s="9">
        <v>41</v>
      </c>
      <c r="M26" s="90">
        <v>2</v>
      </c>
    </row>
    <row r="27" spans="1:13" s="34" customFormat="1" ht="15" customHeight="1">
      <c r="A27" s="477"/>
      <c r="B27" s="18" t="s">
        <v>2164</v>
      </c>
      <c r="C27" s="8" t="s">
        <v>2157</v>
      </c>
      <c r="D27" s="9">
        <v>3016</v>
      </c>
      <c r="E27" s="9">
        <v>0</v>
      </c>
      <c r="F27" s="9">
        <v>1</v>
      </c>
      <c r="G27" s="9">
        <v>66</v>
      </c>
      <c r="H27" s="9">
        <v>573</v>
      </c>
      <c r="I27" s="9">
        <v>789</v>
      </c>
      <c r="J27" s="9">
        <v>1091</v>
      </c>
      <c r="K27" s="9">
        <v>373</v>
      </c>
      <c r="L27" s="9">
        <v>115</v>
      </c>
      <c r="M27" s="90">
        <v>8</v>
      </c>
    </row>
    <row r="28" spans="1:13" s="34" customFormat="1" ht="15" customHeight="1">
      <c r="A28" s="477"/>
      <c r="B28" s="17" t="s">
        <v>2165</v>
      </c>
      <c r="C28" s="8" t="s">
        <v>2159</v>
      </c>
      <c r="D28" s="9">
        <v>1708</v>
      </c>
      <c r="E28" s="9">
        <v>0</v>
      </c>
      <c r="F28" s="9">
        <v>2</v>
      </c>
      <c r="G28" s="9">
        <v>72</v>
      </c>
      <c r="H28" s="9">
        <v>302</v>
      </c>
      <c r="I28" s="9">
        <v>443</v>
      </c>
      <c r="J28" s="9">
        <v>639</v>
      </c>
      <c r="K28" s="9">
        <v>195</v>
      </c>
      <c r="L28" s="9">
        <v>54</v>
      </c>
      <c r="M28" s="90">
        <v>1</v>
      </c>
    </row>
    <row r="29" spans="1:13" s="34" customFormat="1" ht="15" customHeight="1">
      <c r="A29" s="477"/>
      <c r="B29" s="18" t="s">
        <v>2166</v>
      </c>
      <c r="C29" s="8" t="s">
        <v>2157</v>
      </c>
      <c r="D29" s="9">
        <v>1190</v>
      </c>
      <c r="E29" s="9">
        <v>0</v>
      </c>
      <c r="F29" s="9">
        <v>0</v>
      </c>
      <c r="G29" s="9">
        <v>36</v>
      </c>
      <c r="H29" s="9">
        <v>206</v>
      </c>
      <c r="I29" s="9">
        <v>317</v>
      </c>
      <c r="J29" s="9">
        <v>420</v>
      </c>
      <c r="K29" s="9">
        <v>158</v>
      </c>
      <c r="L29" s="9">
        <v>45</v>
      </c>
      <c r="M29" s="90">
        <v>8</v>
      </c>
    </row>
    <row r="30" spans="1:13" s="34" customFormat="1" ht="15" customHeight="1">
      <c r="A30" s="477"/>
      <c r="B30" s="17" t="s">
        <v>2167</v>
      </c>
      <c r="C30" s="8" t="s">
        <v>2159</v>
      </c>
      <c r="D30" s="9">
        <v>875</v>
      </c>
      <c r="E30" s="9">
        <v>0</v>
      </c>
      <c r="F30" s="9">
        <v>0</v>
      </c>
      <c r="G30" s="9">
        <v>74</v>
      </c>
      <c r="H30" s="9">
        <v>225</v>
      </c>
      <c r="I30" s="9">
        <v>243</v>
      </c>
      <c r="J30" s="9">
        <v>246</v>
      </c>
      <c r="K30" s="9">
        <v>72</v>
      </c>
      <c r="L30" s="9">
        <v>15</v>
      </c>
      <c r="M30" s="90">
        <v>0</v>
      </c>
    </row>
    <row r="31" spans="1:13" s="34" customFormat="1" ht="15" customHeight="1">
      <c r="A31" s="477"/>
      <c r="B31" s="18" t="s">
        <v>2168</v>
      </c>
      <c r="C31" s="8" t="s">
        <v>2157</v>
      </c>
      <c r="D31" s="9">
        <v>696</v>
      </c>
      <c r="E31" s="9">
        <v>0</v>
      </c>
      <c r="F31" s="9">
        <v>1</v>
      </c>
      <c r="G31" s="9">
        <v>20</v>
      </c>
      <c r="H31" s="9">
        <v>94</v>
      </c>
      <c r="I31" s="9">
        <v>193</v>
      </c>
      <c r="J31" s="9">
        <v>267</v>
      </c>
      <c r="K31" s="9">
        <v>100</v>
      </c>
      <c r="L31" s="9">
        <v>18</v>
      </c>
      <c r="M31" s="90">
        <v>3</v>
      </c>
    </row>
    <row r="32" spans="1:13" s="34" customFormat="1" ht="15" customHeight="1">
      <c r="A32" s="448"/>
      <c r="B32" s="17" t="s">
        <v>2169</v>
      </c>
      <c r="C32" s="8" t="s">
        <v>2159</v>
      </c>
      <c r="D32" s="21">
        <v>486</v>
      </c>
      <c r="E32" s="21">
        <v>0</v>
      </c>
      <c r="F32" s="21">
        <v>0</v>
      </c>
      <c r="G32" s="21">
        <v>36</v>
      </c>
      <c r="H32" s="21">
        <v>106</v>
      </c>
      <c r="I32" s="21">
        <v>143</v>
      </c>
      <c r="J32" s="21">
        <v>151</v>
      </c>
      <c r="K32" s="21">
        <v>46</v>
      </c>
      <c r="L32" s="21">
        <v>4</v>
      </c>
      <c r="M32" s="91">
        <v>0</v>
      </c>
    </row>
    <row r="33" spans="1:13" s="34" customFormat="1" ht="15" customHeight="1">
      <c r="A33" s="448"/>
      <c r="B33" s="18" t="s">
        <v>2170</v>
      </c>
      <c r="C33" s="8" t="s">
        <v>2157</v>
      </c>
      <c r="D33" s="21">
        <v>897</v>
      </c>
      <c r="E33" s="21">
        <v>0</v>
      </c>
      <c r="F33" s="21">
        <v>0</v>
      </c>
      <c r="G33" s="21">
        <v>17</v>
      </c>
      <c r="H33" s="21">
        <v>100</v>
      </c>
      <c r="I33" s="21">
        <v>204</v>
      </c>
      <c r="J33" s="21">
        <v>363</v>
      </c>
      <c r="K33" s="21">
        <v>147</v>
      </c>
      <c r="L33" s="21">
        <v>63</v>
      </c>
      <c r="M33" s="91">
        <v>3</v>
      </c>
    </row>
    <row r="34" spans="1:13" s="34" customFormat="1" ht="15" customHeight="1" thickBot="1">
      <c r="A34" s="478"/>
      <c r="B34" s="19" t="s">
        <v>2171</v>
      </c>
      <c r="C34" s="8" t="s">
        <v>2159</v>
      </c>
      <c r="D34" s="10">
        <v>461</v>
      </c>
      <c r="E34" s="10">
        <v>0</v>
      </c>
      <c r="F34" s="10">
        <v>1</v>
      </c>
      <c r="G34" s="10">
        <v>14</v>
      </c>
      <c r="H34" s="10">
        <v>78</v>
      </c>
      <c r="I34" s="10">
        <v>132</v>
      </c>
      <c r="J34" s="10">
        <v>159</v>
      </c>
      <c r="K34" s="10">
        <v>63</v>
      </c>
      <c r="L34" s="10">
        <v>14</v>
      </c>
      <c r="M34" s="92">
        <v>0</v>
      </c>
    </row>
    <row r="35" spans="1:13" s="34" customFormat="1" ht="15" customHeight="1">
      <c r="A35" s="436" t="s">
        <v>2175</v>
      </c>
      <c r="B35" s="16" t="s">
        <v>2173</v>
      </c>
      <c r="C35" s="6" t="s">
        <v>2157</v>
      </c>
      <c r="D35" s="7">
        <v>85</v>
      </c>
      <c r="E35" s="7">
        <v>0</v>
      </c>
      <c r="F35" s="7">
        <v>0</v>
      </c>
      <c r="G35" s="7">
        <v>0</v>
      </c>
      <c r="H35" s="7">
        <v>0</v>
      </c>
      <c r="I35" s="7">
        <v>12</v>
      </c>
      <c r="J35" s="7">
        <v>33</v>
      </c>
      <c r="K35" s="7">
        <v>18</v>
      </c>
      <c r="L35" s="7">
        <v>12</v>
      </c>
      <c r="M35" s="89">
        <v>10</v>
      </c>
    </row>
    <row r="36" spans="1:13" s="34" customFormat="1" ht="15" customHeight="1">
      <c r="A36" s="437"/>
      <c r="B36" s="17" t="s">
        <v>2174</v>
      </c>
      <c r="C36" s="8" t="s">
        <v>2159</v>
      </c>
      <c r="D36" s="9">
        <v>57</v>
      </c>
      <c r="E36" s="9">
        <v>0</v>
      </c>
      <c r="F36" s="9">
        <v>0</v>
      </c>
      <c r="G36" s="9">
        <v>0</v>
      </c>
      <c r="H36" s="9">
        <v>1</v>
      </c>
      <c r="I36" s="9">
        <v>12</v>
      </c>
      <c r="J36" s="9">
        <v>19</v>
      </c>
      <c r="K36" s="9">
        <v>19</v>
      </c>
      <c r="L36" s="9">
        <v>5</v>
      </c>
      <c r="M36" s="90">
        <v>1</v>
      </c>
    </row>
    <row r="37" spans="1:13" s="34" customFormat="1" ht="15" customHeight="1">
      <c r="A37" s="437"/>
      <c r="B37" s="18" t="s">
        <v>2160</v>
      </c>
      <c r="C37" s="8" t="s">
        <v>2157</v>
      </c>
      <c r="D37" s="9">
        <v>29</v>
      </c>
      <c r="E37" s="9">
        <v>0</v>
      </c>
      <c r="F37" s="9">
        <v>0</v>
      </c>
      <c r="G37" s="9">
        <v>0</v>
      </c>
      <c r="H37" s="9">
        <v>0</v>
      </c>
      <c r="I37" s="9">
        <v>2</v>
      </c>
      <c r="J37" s="9">
        <v>12</v>
      </c>
      <c r="K37" s="9">
        <v>6</v>
      </c>
      <c r="L37" s="9">
        <v>5</v>
      </c>
      <c r="M37" s="90">
        <v>4</v>
      </c>
    </row>
    <row r="38" spans="1:13" s="34" customFormat="1" ht="15" customHeight="1">
      <c r="A38" s="437"/>
      <c r="B38" s="17" t="s">
        <v>2161</v>
      </c>
      <c r="C38" s="8" t="s">
        <v>2159</v>
      </c>
      <c r="D38" s="9">
        <v>27</v>
      </c>
      <c r="E38" s="9">
        <v>0</v>
      </c>
      <c r="F38" s="9">
        <v>0</v>
      </c>
      <c r="G38" s="9">
        <v>0</v>
      </c>
      <c r="H38" s="9">
        <v>0</v>
      </c>
      <c r="I38" s="9">
        <v>5</v>
      </c>
      <c r="J38" s="9">
        <v>10</v>
      </c>
      <c r="K38" s="9">
        <v>10</v>
      </c>
      <c r="L38" s="9">
        <v>1</v>
      </c>
      <c r="M38" s="90">
        <v>1</v>
      </c>
    </row>
    <row r="39" spans="1:13" s="34" customFormat="1" ht="15" customHeight="1">
      <c r="A39" s="437"/>
      <c r="B39" s="18" t="s">
        <v>2162</v>
      </c>
      <c r="C39" s="8" t="s">
        <v>2157</v>
      </c>
      <c r="D39" s="9">
        <v>37</v>
      </c>
      <c r="E39" s="9">
        <v>0</v>
      </c>
      <c r="F39" s="9">
        <v>0</v>
      </c>
      <c r="G39" s="9">
        <v>0</v>
      </c>
      <c r="H39" s="9">
        <v>0</v>
      </c>
      <c r="I39" s="9">
        <v>7</v>
      </c>
      <c r="J39" s="9">
        <v>8</v>
      </c>
      <c r="K39" s="9">
        <v>10</v>
      </c>
      <c r="L39" s="9">
        <v>7</v>
      </c>
      <c r="M39" s="90">
        <v>5</v>
      </c>
    </row>
    <row r="40" spans="1:13" s="34" customFormat="1" ht="15" customHeight="1">
      <c r="A40" s="437"/>
      <c r="B40" s="17" t="s">
        <v>2163</v>
      </c>
      <c r="C40" s="8" t="s">
        <v>2159</v>
      </c>
      <c r="D40" s="9">
        <v>20</v>
      </c>
      <c r="E40" s="9">
        <v>0</v>
      </c>
      <c r="F40" s="9">
        <v>0</v>
      </c>
      <c r="G40" s="9">
        <v>0</v>
      </c>
      <c r="H40" s="9">
        <v>1</v>
      </c>
      <c r="I40" s="9">
        <v>5</v>
      </c>
      <c r="J40" s="9">
        <v>3</v>
      </c>
      <c r="K40" s="9">
        <v>7</v>
      </c>
      <c r="L40" s="9">
        <v>4</v>
      </c>
      <c r="M40" s="90">
        <v>0</v>
      </c>
    </row>
    <row r="41" spans="1:13" s="34" customFormat="1" ht="15" customHeight="1">
      <c r="A41" s="437"/>
      <c r="B41" s="18" t="s">
        <v>2164</v>
      </c>
      <c r="C41" s="8" t="s">
        <v>2157</v>
      </c>
      <c r="D41" s="9">
        <v>9</v>
      </c>
      <c r="E41" s="9">
        <v>0</v>
      </c>
      <c r="F41" s="9">
        <v>0</v>
      </c>
      <c r="G41" s="9">
        <v>0</v>
      </c>
      <c r="H41" s="9">
        <v>0</v>
      </c>
      <c r="I41" s="9">
        <v>2</v>
      </c>
      <c r="J41" s="9">
        <v>5</v>
      </c>
      <c r="K41" s="9">
        <v>1</v>
      </c>
      <c r="L41" s="9">
        <v>0</v>
      </c>
      <c r="M41" s="90">
        <v>1</v>
      </c>
    </row>
    <row r="42" spans="1:13" s="34" customFormat="1" ht="15" customHeight="1">
      <c r="A42" s="437"/>
      <c r="B42" s="17" t="s">
        <v>2165</v>
      </c>
      <c r="C42" s="8" t="s">
        <v>2159</v>
      </c>
      <c r="D42" s="9">
        <v>7</v>
      </c>
      <c r="E42" s="9">
        <v>0</v>
      </c>
      <c r="F42" s="9">
        <v>0</v>
      </c>
      <c r="G42" s="9">
        <v>0</v>
      </c>
      <c r="H42" s="9">
        <v>0</v>
      </c>
      <c r="I42" s="9">
        <v>2</v>
      </c>
      <c r="J42" s="9">
        <v>3</v>
      </c>
      <c r="K42" s="9">
        <v>2</v>
      </c>
      <c r="L42" s="9">
        <v>0</v>
      </c>
      <c r="M42" s="90">
        <v>0</v>
      </c>
    </row>
    <row r="43" spans="1:13" s="34" customFormat="1" ht="15" customHeight="1">
      <c r="A43" s="437"/>
      <c r="B43" s="18" t="s">
        <v>2166</v>
      </c>
      <c r="C43" s="8" t="s">
        <v>2157</v>
      </c>
      <c r="D43" s="9">
        <v>10</v>
      </c>
      <c r="E43" s="9">
        <v>0</v>
      </c>
      <c r="F43" s="9">
        <v>0</v>
      </c>
      <c r="G43" s="9">
        <v>0</v>
      </c>
      <c r="H43" s="9">
        <v>0</v>
      </c>
      <c r="I43" s="9">
        <v>1</v>
      </c>
      <c r="J43" s="9">
        <v>8</v>
      </c>
      <c r="K43" s="9">
        <v>1</v>
      </c>
      <c r="L43" s="9">
        <v>0</v>
      </c>
      <c r="M43" s="90">
        <v>0</v>
      </c>
    </row>
    <row r="44" spans="1:13" s="34" customFormat="1" ht="15" customHeight="1">
      <c r="A44" s="437"/>
      <c r="B44" s="17" t="s">
        <v>2167</v>
      </c>
      <c r="C44" s="8" t="s">
        <v>2159</v>
      </c>
      <c r="D44" s="9">
        <v>3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3</v>
      </c>
      <c r="K44" s="9">
        <v>0</v>
      </c>
      <c r="L44" s="9">
        <v>0</v>
      </c>
      <c r="M44" s="90">
        <v>0</v>
      </c>
    </row>
    <row r="45" spans="1:13" s="34" customFormat="1" ht="15" customHeight="1">
      <c r="A45" s="437"/>
      <c r="B45" s="18" t="s">
        <v>2168</v>
      </c>
      <c r="C45" s="8" t="s">
        <v>2157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0">
        <v>0</v>
      </c>
    </row>
    <row r="46" spans="1:13" s="34" customFormat="1" ht="15" customHeight="1">
      <c r="A46" s="437"/>
      <c r="B46" s="17" t="s">
        <v>2169</v>
      </c>
      <c r="C46" s="8" t="s">
        <v>2159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91">
        <v>0</v>
      </c>
    </row>
    <row r="47" spans="1:13" s="34" customFormat="1" ht="15" customHeight="1">
      <c r="A47" s="437"/>
      <c r="B47" s="18" t="s">
        <v>2170</v>
      </c>
      <c r="C47" s="8" t="s">
        <v>2157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0">
        <v>0</v>
      </c>
    </row>
    <row r="48" spans="1:13" s="34" customFormat="1" ht="15" customHeight="1" thickBot="1">
      <c r="A48" s="438"/>
      <c r="B48" s="19" t="s">
        <v>2171</v>
      </c>
      <c r="C48" s="8" t="s">
        <v>2159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91">
        <v>0</v>
      </c>
    </row>
    <row r="49" spans="1:13" s="34" customFormat="1" ht="15" customHeight="1">
      <c r="A49" s="437" t="s">
        <v>2176</v>
      </c>
      <c r="B49" s="20" t="s">
        <v>2173</v>
      </c>
      <c r="C49" s="11" t="s">
        <v>2157</v>
      </c>
      <c r="D49" s="35">
        <f t="shared" ref="D49:D62" si="1">SUM(E49:M49)</f>
        <v>254</v>
      </c>
      <c r="E49" s="39">
        <f>SUM(E51,E53,E55,E57,E59,E61)</f>
        <v>0</v>
      </c>
      <c r="F49" s="39">
        <f t="shared" ref="F49:M50" si="2">SUM(F51,F53,F55,F57,F59,F61)</f>
        <v>0</v>
      </c>
      <c r="G49" s="39">
        <f t="shared" si="2"/>
        <v>3</v>
      </c>
      <c r="H49" s="39">
        <f t="shared" si="2"/>
        <v>2</v>
      </c>
      <c r="I49" s="39">
        <f t="shared" si="2"/>
        <v>35</v>
      </c>
      <c r="J49" s="39">
        <f t="shared" si="2"/>
        <v>140</v>
      </c>
      <c r="K49" s="39">
        <f t="shared" si="2"/>
        <v>39</v>
      </c>
      <c r="L49" s="39">
        <f t="shared" si="2"/>
        <v>20</v>
      </c>
      <c r="M49" s="39">
        <f t="shared" si="2"/>
        <v>15</v>
      </c>
    </row>
    <row r="50" spans="1:13" s="34" customFormat="1" ht="15" customHeight="1">
      <c r="A50" s="437"/>
      <c r="B50" s="17" t="s">
        <v>2174</v>
      </c>
      <c r="C50" s="8" t="s">
        <v>2159</v>
      </c>
      <c r="D50" s="35">
        <f t="shared" si="1"/>
        <v>154</v>
      </c>
      <c r="E50" s="39">
        <f>SUM(E52,E54,E56,E58,E60,E62)</f>
        <v>0</v>
      </c>
      <c r="F50" s="39">
        <f t="shared" si="2"/>
        <v>0</v>
      </c>
      <c r="G50" s="39">
        <f t="shared" si="2"/>
        <v>2</v>
      </c>
      <c r="H50" s="39">
        <f t="shared" si="2"/>
        <v>10</v>
      </c>
      <c r="I50" s="39">
        <f t="shared" si="2"/>
        <v>29</v>
      </c>
      <c r="J50" s="39">
        <f t="shared" si="2"/>
        <v>65</v>
      </c>
      <c r="K50" s="39">
        <f t="shared" si="2"/>
        <v>29</v>
      </c>
      <c r="L50" s="39">
        <f t="shared" si="2"/>
        <v>10</v>
      </c>
      <c r="M50" s="39">
        <f t="shared" si="2"/>
        <v>9</v>
      </c>
    </row>
    <row r="51" spans="1:13" s="34" customFormat="1" ht="15" customHeight="1">
      <c r="A51" s="437"/>
      <c r="B51" s="18" t="s">
        <v>2160</v>
      </c>
      <c r="C51" s="8" t="s">
        <v>2157</v>
      </c>
      <c r="D51" s="35">
        <f t="shared" si="1"/>
        <v>101</v>
      </c>
      <c r="E51" s="35">
        <v>0</v>
      </c>
      <c r="F51" s="35">
        <v>0</v>
      </c>
      <c r="G51" s="35">
        <v>0</v>
      </c>
      <c r="H51" s="35">
        <v>1</v>
      </c>
      <c r="I51" s="35">
        <v>16</v>
      </c>
      <c r="J51" s="35">
        <v>50</v>
      </c>
      <c r="K51" s="35">
        <v>17</v>
      </c>
      <c r="L51" s="35">
        <v>6</v>
      </c>
      <c r="M51" s="35">
        <v>11</v>
      </c>
    </row>
    <row r="52" spans="1:13" s="34" customFormat="1" ht="15" customHeight="1">
      <c r="A52" s="437"/>
      <c r="B52" s="17" t="s">
        <v>2161</v>
      </c>
      <c r="C52" s="8" t="s">
        <v>2159</v>
      </c>
      <c r="D52" s="35">
        <f t="shared" si="1"/>
        <v>64</v>
      </c>
      <c r="E52" s="35">
        <v>0</v>
      </c>
      <c r="F52" s="35">
        <v>0</v>
      </c>
      <c r="G52" s="35">
        <v>1</v>
      </c>
      <c r="H52" s="35">
        <v>5</v>
      </c>
      <c r="I52" s="35">
        <v>13</v>
      </c>
      <c r="J52" s="35">
        <v>20</v>
      </c>
      <c r="K52" s="35">
        <v>15</v>
      </c>
      <c r="L52" s="35">
        <v>5</v>
      </c>
      <c r="M52" s="35">
        <v>5</v>
      </c>
    </row>
    <row r="53" spans="1:13" s="34" customFormat="1" ht="15" customHeight="1">
      <c r="A53" s="437"/>
      <c r="B53" s="18" t="s">
        <v>2162</v>
      </c>
      <c r="C53" s="8" t="s">
        <v>2157</v>
      </c>
      <c r="D53" s="35">
        <f t="shared" si="1"/>
        <v>58</v>
      </c>
      <c r="E53" s="35">
        <v>0</v>
      </c>
      <c r="F53" s="35">
        <v>0</v>
      </c>
      <c r="G53" s="35">
        <v>1</v>
      </c>
      <c r="H53" s="35">
        <v>1</v>
      </c>
      <c r="I53" s="35">
        <v>8</v>
      </c>
      <c r="J53" s="35">
        <v>33</v>
      </c>
      <c r="K53" s="35">
        <v>3</v>
      </c>
      <c r="L53" s="35">
        <v>11</v>
      </c>
      <c r="M53" s="35">
        <v>1</v>
      </c>
    </row>
    <row r="54" spans="1:13" s="34" customFormat="1" ht="15" customHeight="1">
      <c r="A54" s="437"/>
      <c r="B54" s="17" t="s">
        <v>2163</v>
      </c>
      <c r="C54" s="8" t="s">
        <v>2159</v>
      </c>
      <c r="D54" s="35">
        <f t="shared" si="1"/>
        <v>32</v>
      </c>
      <c r="E54" s="35">
        <v>0</v>
      </c>
      <c r="F54" s="35">
        <v>0</v>
      </c>
      <c r="G54" s="35">
        <v>1</v>
      </c>
      <c r="H54" s="35">
        <v>0</v>
      </c>
      <c r="I54" s="35">
        <v>8</v>
      </c>
      <c r="J54" s="35">
        <v>13</v>
      </c>
      <c r="K54" s="35">
        <v>6</v>
      </c>
      <c r="L54" s="35">
        <v>2</v>
      </c>
      <c r="M54" s="35">
        <v>2</v>
      </c>
    </row>
    <row r="55" spans="1:13" s="34" customFormat="1" ht="15" customHeight="1">
      <c r="A55" s="437"/>
      <c r="B55" s="18" t="s">
        <v>2164</v>
      </c>
      <c r="C55" s="8" t="s">
        <v>2157</v>
      </c>
      <c r="D55" s="35">
        <f t="shared" si="1"/>
        <v>32</v>
      </c>
      <c r="E55" s="35">
        <v>0</v>
      </c>
      <c r="F55" s="35">
        <v>0</v>
      </c>
      <c r="G55" s="35">
        <v>2</v>
      </c>
      <c r="H55" s="35">
        <v>0</v>
      </c>
      <c r="I55" s="35">
        <v>0</v>
      </c>
      <c r="J55" s="35">
        <v>18</v>
      </c>
      <c r="K55" s="35">
        <v>9</v>
      </c>
      <c r="L55" s="35">
        <v>2</v>
      </c>
      <c r="M55" s="35">
        <v>1</v>
      </c>
    </row>
    <row r="56" spans="1:13" s="34" customFormat="1" ht="15" customHeight="1">
      <c r="A56" s="437"/>
      <c r="B56" s="17" t="s">
        <v>2165</v>
      </c>
      <c r="C56" s="8" t="s">
        <v>2159</v>
      </c>
      <c r="D56" s="35">
        <f t="shared" si="1"/>
        <v>37</v>
      </c>
      <c r="E56" s="35">
        <v>0</v>
      </c>
      <c r="F56" s="35">
        <v>0</v>
      </c>
      <c r="G56" s="35">
        <v>0</v>
      </c>
      <c r="H56" s="35">
        <v>1</v>
      </c>
      <c r="I56" s="35">
        <v>5</v>
      </c>
      <c r="J56" s="35">
        <v>23</v>
      </c>
      <c r="K56" s="35">
        <v>4</v>
      </c>
      <c r="L56" s="35">
        <v>3</v>
      </c>
      <c r="M56" s="35">
        <v>1</v>
      </c>
    </row>
    <row r="57" spans="1:13" s="34" customFormat="1" ht="15" customHeight="1">
      <c r="A57" s="437"/>
      <c r="B57" s="18" t="s">
        <v>2166</v>
      </c>
      <c r="C57" s="8" t="s">
        <v>2157</v>
      </c>
      <c r="D57" s="35">
        <f t="shared" si="1"/>
        <v>30</v>
      </c>
      <c r="E57" s="35">
        <v>0</v>
      </c>
      <c r="F57" s="35">
        <v>0</v>
      </c>
      <c r="G57" s="35">
        <v>0</v>
      </c>
      <c r="H57" s="35">
        <v>0</v>
      </c>
      <c r="I57" s="35">
        <v>6</v>
      </c>
      <c r="J57" s="35">
        <v>17</v>
      </c>
      <c r="K57" s="35">
        <v>6</v>
      </c>
      <c r="L57" s="35">
        <v>0</v>
      </c>
      <c r="M57" s="35">
        <v>1</v>
      </c>
    </row>
    <row r="58" spans="1:13" s="34" customFormat="1" ht="15" customHeight="1">
      <c r="A58" s="437"/>
      <c r="B58" s="17" t="s">
        <v>2167</v>
      </c>
      <c r="C58" s="8" t="s">
        <v>2159</v>
      </c>
      <c r="D58" s="35">
        <f t="shared" si="1"/>
        <v>15</v>
      </c>
      <c r="E58" s="35">
        <v>0</v>
      </c>
      <c r="F58" s="35">
        <v>0</v>
      </c>
      <c r="G58" s="35">
        <v>0</v>
      </c>
      <c r="H58" s="35">
        <v>3</v>
      </c>
      <c r="I58" s="35">
        <v>3</v>
      </c>
      <c r="J58" s="35">
        <v>7</v>
      </c>
      <c r="K58" s="35">
        <v>2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2168</v>
      </c>
      <c r="C59" s="8" t="s">
        <v>2157</v>
      </c>
      <c r="D59" s="35">
        <f t="shared" si="1"/>
        <v>28</v>
      </c>
      <c r="E59" s="35">
        <v>0</v>
      </c>
      <c r="F59" s="35">
        <v>0</v>
      </c>
      <c r="G59" s="35">
        <v>0</v>
      </c>
      <c r="H59" s="35">
        <v>0</v>
      </c>
      <c r="I59" s="35">
        <v>5</v>
      </c>
      <c r="J59" s="35">
        <v>18</v>
      </c>
      <c r="K59" s="35">
        <v>3</v>
      </c>
      <c r="L59" s="35">
        <v>1</v>
      </c>
      <c r="M59" s="35">
        <v>1</v>
      </c>
    </row>
    <row r="60" spans="1:13" s="34" customFormat="1" ht="15" customHeight="1">
      <c r="A60" s="437"/>
      <c r="B60" s="17" t="s">
        <v>2169</v>
      </c>
      <c r="C60" s="8" t="s">
        <v>2159</v>
      </c>
      <c r="D60" s="35">
        <f t="shared" si="1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2</v>
      </c>
      <c r="K60" s="35">
        <v>2</v>
      </c>
      <c r="L60" s="35">
        <v>0</v>
      </c>
      <c r="M60" s="35">
        <v>1</v>
      </c>
    </row>
    <row r="61" spans="1:13" s="34" customFormat="1" ht="15" customHeight="1">
      <c r="A61" s="437"/>
      <c r="B61" s="18" t="s">
        <v>2170</v>
      </c>
      <c r="C61" s="8" t="s">
        <v>2157</v>
      </c>
      <c r="D61" s="35">
        <f t="shared" si="1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2171</v>
      </c>
      <c r="C62" s="8" t="s">
        <v>2159</v>
      </c>
      <c r="D62" s="35">
        <f t="shared" si="1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2177</v>
      </c>
    </row>
    <row r="64" spans="1:13" s="14" customFormat="1" ht="14.25">
      <c r="A64" s="30" t="s">
        <v>2178</v>
      </c>
    </row>
    <row r="65" spans="1:3" s="14" customFormat="1" ht="14.25">
      <c r="A65" s="30" t="s">
        <v>2179</v>
      </c>
      <c r="B65" s="31"/>
      <c r="C65" s="31"/>
    </row>
    <row r="66" spans="1:3" s="14" customFormat="1" ht="14.25">
      <c r="A66" s="30" t="s">
        <v>2180</v>
      </c>
    </row>
    <row r="67" spans="1:3" s="14" customFormat="1" ht="14.25">
      <c r="A67" s="30" t="s">
        <v>2181</v>
      </c>
    </row>
    <row r="68" spans="1:3" s="15" customFormat="1" ht="14.25">
      <c r="A68" s="30" t="s">
        <v>2182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76"/>
  <sheetViews>
    <sheetView workbookViewId="0">
      <selection activeCell="C29" sqref="C29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2012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2013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2014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2015</v>
      </c>
      <c r="M3" s="452"/>
    </row>
    <row r="4" spans="1:13" s="34" customFormat="1" ht="17.25" thickBot="1">
      <c r="A4" s="2"/>
      <c r="B4" s="453" t="s">
        <v>2016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2017</v>
      </c>
      <c r="M4" s="479"/>
    </row>
    <row r="5" spans="1:13" s="34" customFormat="1">
      <c r="A5" s="439" t="s">
        <v>2018</v>
      </c>
      <c r="B5" s="472"/>
      <c r="C5" s="456" t="s">
        <v>2019</v>
      </c>
      <c r="D5" s="474" t="s">
        <v>2020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2021</v>
      </c>
      <c r="E6" s="4" t="s">
        <v>2022</v>
      </c>
      <c r="F6" s="4" t="s">
        <v>2023</v>
      </c>
      <c r="G6" s="4" t="s">
        <v>2024</v>
      </c>
      <c r="H6" s="4" t="s">
        <v>2025</v>
      </c>
      <c r="I6" s="4" t="s">
        <v>2026</v>
      </c>
      <c r="J6" s="4" t="s">
        <v>2027</v>
      </c>
      <c r="K6" s="4" t="s">
        <v>2028</v>
      </c>
      <c r="L6" s="4" t="s">
        <v>2029</v>
      </c>
      <c r="M6" s="88" t="s">
        <v>2030</v>
      </c>
    </row>
    <row r="7" spans="1:13" s="34" customFormat="1" ht="15" customHeight="1">
      <c r="A7" s="448" t="s">
        <v>2031</v>
      </c>
      <c r="B7" s="16" t="s">
        <v>2032</v>
      </c>
      <c r="C7" s="6" t="s">
        <v>2033</v>
      </c>
      <c r="D7" s="7">
        <f t="shared" ref="D7:M20" si="0">D21+D35+D49</f>
        <v>20296</v>
      </c>
      <c r="E7" s="7">
        <f t="shared" si="0"/>
        <v>0</v>
      </c>
      <c r="F7" s="7">
        <f t="shared" si="0"/>
        <v>13</v>
      </c>
      <c r="G7" s="7">
        <f t="shared" si="0"/>
        <v>672</v>
      </c>
      <c r="H7" s="110">
        <f t="shared" si="0"/>
        <v>4012</v>
      </c>
      <c r="I7" s="110">
        <f t="shared" si="0"/>
        <v>7142</v>
      </c>
      <c r="J7" s="110">
        <f t="shared" si="0"/>
        <v>5789</v>
      </c>
      <c r="K7" s="110">
        <f t="shared" si="0"/>
        <v>2028</v>
      </c>
      <c r="L7" s="7">
        <f t="shared" si="0"/>
        <v>570</v>
      </c>
      <c r="M7" s="89">
        <f t="shared" si="0"/>
        <v>70</v>
      </c>
    </row>
    <row r="8" spans="1:13" s="34" customFormat="1" ht="15" customHeight="1">
      <c r="A8" s="437"/>
      <c r="B8" s="17" t="s">
        <v>2034</v>
      </c>
      <c r="C8" s="8" t="s">
        <v>2035</v>
      </c>
      <c r="D8" s="9">
        <f t="shared" si="0"/>
        <v>10521</v>
      </c>
      <c r="E8" s="9">
        <f t="shared" si="0"/>
        <v>0</v>
      </c>
      <c r="F8" s="9">
        <f t="shared" si="0"/>
        <v>23</v>
      </c>
      <c r="G8" s="9">
        <f t="shared" si="0"/>
        <v>553</v>
      </c>
      <c r="H8" s="111">
        <f t="shared" si="0"/>
        <v>1904</v>
      </c>
      <c r="I8" s="111">
        <f t="shared" si="0"/>
        <v>3269</v>
      </c>
      <c r="J8" s="111">
        <f t="shared" si="0"/>
        <v>3286</v>
      </c>
      <c r="K8" s="111">
        <f t="shared" si="0"/>
        <v>1213</v>
      </c>
      <c r="L8" s="9">
        <f t="shared" si="0"/>
        <v>261</v>
      </c>
      <c r="M8" s="90">
        <f t="shared" si="0"/>
        <v>12</v>
      </c>
    </row>
    <row r="9" spans="1:13" s="34" customFormat="1" ht="15" customHeight="1">
      <c r="A9" s="437"/>
      <c r="B9" s="18" t="s">
        <v>2036</v>
      </c>
      <c r="C9" s="8" t="s">
        <v>2037</v>
      </c>
      <c r="D9" s="9">
        <f t="shared" si="0"/>
        <v>10973</v>
      </c>
      <c r="E9" s="9">
        <f t="shared" si="0"/>
        <v>0</v>
      </c>
      <c r="F9" s="9">
        <f t="shared" si="0"/>
        <v>8</v>
      </c>
      <c r="G9" s="9">
        <f t="shared" si="0"/>
        <v>435</v>
      </c>
      <c r="H9" s="111">
        <f t="shared" si="0"/>
        <v>2452</v>
      </c>
      <c r="I9" s="111">
        <f t="shared" si="0"/>
        <v>4562</v>
      </c>
      <c r="J9" s="111">
        <f t="shared" si="0"/>
        <v>2458</v>
      </c>
      <c r="K9" s="111">
        <f t="shared" si="0"/>
        <v>832</v>
      </c>
      <c r="L9" s="9">
        <f t="shared" si="0"/>
        <v>198</v>
      </c>
      <c r="M9" s="90">
        <f t="shared" si="0"/>
        <v>28</v>
      </c>
    </row>
    <row r="10" spans="1:13" s="34" customFormat="1" ht="15" customHeight="1">
      <c r="A10" s="437"/>
      <c r="B10" s="17" t="s">
        <v>2038</v>
      </c>
      <c r="C10" s="8" t="s">
        <v>2035</v>
      </c>
      <c r="D10" s="9">
        <f t="shared" si="0"/>
        <v>4727</v>
      </c>
      <c r="E10" s="9">
        <f t="shared" si="0"/>
        <v>0</v>
      </c>
      <c r="F10" s="9">
        <f t="shared" si="0"/>
        <v>3</v>
      </c>
      <c r="G10" s="9">
        <f t="shared" si="0"/>
        <v>246</v>
      </c>
      <c r="H10" s="111">
        <f t="shared" si="0"/>
        <v>754</v>
      </c>
      <c r="I10" s="111">
        <f t="shared" si="0"/>
        <v>1666</v>
      </c>
      <c r="J10" s="111">
        <f t="shared" si="0"/>
        <v>1358</v>
      </c>
      <c r="K10" s="111">
        <f t="shared" si="0"/>
        <v>569</v>
      </c>
      <c r="L10" s="9">
        <f t="shared" si="0"/>
        <v>125</v>
      </c>
      <c r="M10" s="90">
        <f t="shared" si="0"/>
        <v>6</v>
      </c>
    </row>
    <row r="11" spans="1:13" s="34" customFormat="1" ht="15" customHeight="1">
      <c r="A11" s="437"/>
      <c r="B11" s="18" t="s">
        <v>2039</v>
      </c>
      <c r="C11" s="8" t="s">
        <v>2037</v>
      </c>
      <c r="D11" s="9">
        <f t="shared" si="0"/>
        <v>3391</v>
      </c>
      <c r="E11" s="9">
        <f t="shared" si="0"/>
        <v>0</v>
      </c>
      <c r="F11" s="9">
        <f t="shared" si="0"/>
        <v>2</v>
      </c>
      <c r="G11" s="9">
        <f t="shared" si="0"/>
        <v>86</v>
      </c>
      <c r="H11" s="111">
        <f t="shared" si="0"/>
        <v>573</v>
      </c>
      <c r="I11" s="111">
        <f t="shared" si="0"/>
        <v>1047</v>
      </c>
      <c r="J11" s="111">
        <f t="shared" si="0"/>
        <v>1143</v>
      </c>
      <c r="K11" s="111">
        <f t="shared" si="0"/>
        <v>397</v>
      </c>
      <c r="L11" s="9">
        <f t="shared" si="0"/>
        <v>126</v>
      </c>
      <c r="M11" s="90">
        <f t="shared" si="0"/>
        <v>17</v>
      </c>
    </row>
    <row r="12" spans="1:13" s="34" customFormat="1" ht="15" customHeight="1">
      <c r="A12" s="437"/>
      <c r="B12" s="17" t="s">
        <v>2040</v>
      </c>
      <c r="C12" s="8" t="s">
        <v>2035</v>
      </c>
      <c r="D12" s="9">
        <f t="shared" si="0"/>
        <v>2179</v>
      </c>
      <c r="E12" s="9">
        <f t="shared" si="0"/>
        <v>0</v>
      </c>
      <c r="F12" s="9">
        <f t="shared" si="0"/>
        <v>15</v>
      </c>
      <c r="G12" s="9">
        <f t="shared" si="0"/>
        <v>103</v>
      </c>
      <c r="H12" s="111">
        <f t="shared" si="0"/>
        <v>408</v>
      </c>
      <c r="I12" s="111">
        <f t="shared" si="0"/>
        <v>626</v>
      </c>
      <c r="J12" s="111">
        <f t="shared" si="0"/>
        <v>715</v>
      </c>
      <c r="K12" s="111">
        <f t="shared" si="0"/>
        <v>261</v>
      </c>
      <c r="L12" s="9">
        <f t="shared" si="0"/>
        <v>47</v>
      </c>
      <c r="M12" s="90">
        <f t="shared" si="0"/>
        <v>4</v>
      </c>
    </row>
    <row r="13" spans="1:13" s="34" customFormat="1" ht="15" customHeight="1">
      <c r="A13" s="437"/>
      <c r="B13" s="18" t="s">
        <v>2041</v>
      </c>
      <c r="C13" s="8" t="s">
        <v>2037</v>
      </c>
      <c r="D13" s="9">
        <f t="shared" si="0"/>
        <v>3071</v>
      </c>
      <c r="E13" s="9">
        <f t="shared" si="0"/>
        <v>0</v>
      </c>
      <c r="F13" s="9">
        <f t="shared" si="0"/>
        <v>1</v>
      </c>
      <c r="G13" s="9">
        <f t="shared" si="0"/>
        <v>75</v>
      </c>
      <c r="H13" s="111">
        <f t="shared" si="0"/>
        <v>579</v>
      </c>
      <c r="I13" s="111">
        <f t="shared" si="0"/>
        <v>804</v>
      </c>
      <c r="J13" s="111">
        <f t="shared" si="0"/>
        <v>1102</v>
      </c>
      <c r="K13" s="111">
        <f t="shared" si="0"/>
        <v>381</v>
      </c>
      <c r="L13" s="9">
        <f t="shared" si="0"/>
        <v>120</v>
      </c>
      <c r="M13" s="90">
        <f t="shared" si="0"/>
        <v>9</v>
      </c>
    </row>
    <row r="14" spans="1:13" s="34" customFormat="1" ht="15" customHeight="1">
      <c r="A14" s="437"/>
      <c r="B14" s="17" t="s">
        <v>2042</v>
      </c>
      <c r="C14" s="8" t="s">
        <v>2035</v>
      </c>
      <c r="D14" s="9">
        <f t="shared" si="0"/>
        <v>1757</v>
      </c>
      <c r="E14" s="9">
        <f t="shared" si="0"/>
        <v>0</v>
      </c>
      <c r="F14" s="9">
        <f t="shared" si="0"/>
        <v>3</v>
      </c>
      <c r="G14" s="9">
        <f t="shared" si="0"/>
        <v>74</v>
      </c>
      <c r="H14" s="9">
        <f t="shared" si="0"/>
        <v>320</v>
      </c>
      <c r="I14" s="9">
        <f t="shared" si="0"/>
        <v>452</v>
      </c>
      <c r="J14" s="9">
        <f t="shared" si="0"/>
        <v>654</v>
      </c>
      <c r="K14" s="9">
        <f t="shared" si="0"/>
        <v>196</v>
      </c>
      <c r="L14" s="9">
        <f t="shared" si="0"/>
        <v>57</v>
      </c>
      <c r="M14" s="90">
        <f t="shared" si="0"/>
        <v>1</v>
      </c>
    </row>
    <row r="15" spans="1:13" s="34" customFormat="1" ht="15" customHeight="1">
      <c r="A15" s="437"/>
      <c r="B15" s="18" t="s">
        <v>2043</v>
      </c>
      <c r="C15" s="8" t="s">
        <v>2037</v>
      </c>
      <c r="D15" s="9">
        <f t="shared" si="0"/>
        <v>1234</v>
      </c>
      <c r="E15" s="9">
        <f t="shared" si="0"/>
        <v>0</v>
      </c>
      <c r="F15" s="9">
        <f t="shared" si="0"/>
        <v>1</v>
      </c>
      <c r="G15" s="9">
        <f t="shared" si="0"/>
        <v>35</v>
      </c>
      <c r="H15" s="9">
        <f t="shared" si="0"/>
        <v>215</v>
      </c>
      <c r="I15" s="9">
        <f t="shared" si="0"/>
        <v>321</v>
      </c>
      <c r="J15" s="9">
        <f t="shared" si="0"/>
        <v>441</v>
      </c>
      <c r="K15" s="9">
        <f t="shared" si="0"/>
        <v>169</v>
      </c>
      <c r="L15" s="9">
        <f t="shared" si="0"/>
        <v>43</v>
      </c>
      <c r="M15" s="90">
        <f t="shared" si="0"/>
        <v>9</v>
      </c>
    </row>
    <row r="16" spans="1:13" s="34" customFormat="1" ht="15" customHeight="1">
      <c r="A16" s="437"/>
      <c r="B16" s="17" t="s">
        <v>2044</v>
      </c>
      <c r="C16" s="8" t="s">
        <v>2035</v>
      </c>
      <c r="D16" s="9">
        <f t="shared" si="0"/>
        <v>896</v>
      </c>
      <c r="E16" s="9">
        <f t="shared" si="0"/>
        <v>0</v>
      </c>
      <c r="F16" s="9">
        <f t="shared" si="0"/>
        <v>0</v>
      </c>
      <c r="G16" s="9">
        <f t="shared" si="0"/>
        <v>76</v>
      </c>
      <c r="H16" s="9">
        <f t="shared" si="0"/>
        <v>230</v>
      </c>
      <c r="I16" s="9">
        <f t="shared" si="0"/>
        <v>247</v>
      </c>
      <c r="J16" s="9">
        <f t="shared" si="0"/>
        <v>252</v>
      </c>
      <c r="K16" s="9">
        <f t="shared" si="0"/>
        <v>77</v>
      </c>
      <c r="L16" s="9">
        <f t="shared" si="0"/>
        <v>14</v>
      </c>
      <c r="M16" s="90">
        <f t="shared" si="0"/>
        <v>0</v>
      </c>
    </row>
    <row r="17" spans="1:13" s="34" customFormat="1" ht="15" customHeight="1">
      <c r="A17" s="437"/>
      <c r="B17" s="18" t="s">
        <v>2045</v>
      </c>
      <c r="C17" s="8" t="s">
        <v>2037</v>
      </c>
      <c r="D17" s="9">
        <f t="shared" si="0"/>
        <v>722</v>
      </c>
      <c r="E17" s="9">
        <f t="shared" si="0"/>
        <v>0</v>
      </c>
      <c r="F17" s="9">
        <f t="shared" si="0"/>
        <v>1</v>
      </c>
      <c r="G17" s="9">
        <f t="shared" si="0"/>
        <v>25</v>
      </c>
      <c r="H17" s="9">
        <f t="shared" si="0"/>
        <v>92</v>
      </c>
      <c r="I17" s="9">
        <f t="shared" si="0"/>
        <v>203</v>
      </c>
      <c r="J17" s="9">
        <f t="shared" si="0"/>
        <v>281</v>
      </c>
      <c r="K17" s="9">
        <f t="shared" si="0"/>
        <v>99</v>
      </c>
      <c r="L17" s="9">
        <f t="shared" si="0"/>
        <v>17</v>
      </c>
      <c r="M17" s="90">
        <f t="shared" si="0"/>
        <v>4</v>
      </c>
    </row>
    <row r="18" spans="1:13" s="34" customFormat="1" ht="15" customHeight="1">
      <c r="A18" s="437"/>
      <c r="B18" s="17" t="s">
        <v>2046</v>
      </c>
      <c r="C18" s="8" t="s">
        <v>2035</v>
      </c>
      <c r="D18" s="9">
        <f t="shared" si="0"/>
        <v>492</v>
      </c>
      <c r="E18" s="21">
        <f t="shared" si="0"/>
        <v>0</v>
      </c>
      <c r="F18" s="21">
        <f t="shared" si="0"/>
        <v>1</v>
      </c>
      <c r="G18" s="21">
        <f t="shared" si="0"/>
        <v>38</v>
      </c>
      <c r="H18" s="21">
        <f t="shared" si="0"/>
        <v>113</v>
      </c>
      <c r="I18" s="21">
        <f t="shared" si="0"/>
        <v>144</v>
      </c>
      <c r="J18" s="21">
        <f t="shared" si="0"/>
        <v>144</v>
      </c>
      <c r="K18" s="21">
        <f t="shared" si="0"/>
        <v>47</v>
      </c>
      <c r="L18" s="21">
        <f t="shared" si="0"/>
        <v>4</v>
      </c>
      <c r="M18" s="91">
        <f t="shared" si="0"/>
        <v>1</v>
      </c>
    </row>
    <row r="19" spans="1:13" s="34" customFormat="1" ht="15" customHeight="1">
      <c r="A19" s="437"/>
      <c r="B19" s="18" t="s">
        <v>2047</v>
      </c>
      <c r="C19" s="8" t="s">
        <v>2037</v>
      </c>
      <c r="D19" s="9">
        <f t="shared" si="0"/>
        <v>905</v>
      </c>
      <c r="E19" s="21">
        <f t="shared" si="0"/>
        <v>0</v>
      </c>
      <c r="F19" s="21">
        <f t="shared" si="0"/>
        <v>0</v>
      </c>
      <c r="G19" s="21">
        <f t="shared" si="0"/>
        <v>16</v>
      </c>
      <c r="H19" s="21">
        <f t="shared" si="0"/>
        <v>101</v>
      </c>
      <c r="I19" s="21">
        <f t="shared" si="0"/>
        <v>205</v>
      </c>
      <c r="J19" s="21">
        <f t="shared" si="0"/>
        <v>364</v>
      </c>
      <c r="K19" s="21">
        <f t="shared" si="0"/>
        <v>150</v>
      </c>
      <c r="L19" s="21">
        <f t="shared" si="0"/>
        <v>66</v>
      </c>
      <c r="M19" s="91">
        <f t="shared" si="0"/>
        <v>3</v>
      </c>
    </row>
    <row r="20" spans="1:13" s="34" customFormat="1" ht="15" customHeight="1" thickBot="1">
      <c r="A20" s="438"/>
      <c r="B20" s="19" t="s">
        <v>2048</v>
      </c>
      <c r="C20" s="8" t="s">
        <v>2035</v>
      </c>
      <c r="D20" s="10">
        <f t="shared" si="0"/>
        <v>470</v>
      </c>
      <c r="E20" s="10">
        <f t="shared" si="0"/>
        <v>0</v>
      </c>
      <c r="F20" s="10">
        <f t="shared" si="0"/>
        <v>1</v>
      </c>
      <c r="G20" s="10">
        <f t="shared" si="0"/>
        <v>16</v>
      </c>
      <c r="H20" s="10">
        <f t="shared" si="0"/>
        <v>79</v>
      </c>
      <c r="I20" s="10">
        <f t="shared" si="0"/>
        <v>134</v>
      </c>
      <c r="J20" s="10">
        <f t="shared" si="0"/>
        <v>163</v>
      </c>
      <c r="K20" s="10">
        <f t="shared" si="0"/>
        <v>63</v>
      </c>
      <c r="L20" s="10">
        <f t="shared" si="0"/>
        <v>14</v>
      </c>
      <c r="M20" s="92">
        <f t="shared" si="0"/>
        <v>0</v>
      </c>
    </row>
    <row r="21" spans="1:13" s="34" customFormat="1" ht="15" customHeight="1">
      <c r="A21" s="476" t="s">
        <v>2049</v>
      </c>
      <c r="B21" s="16" t="s">
        <v>2050</v>
      </c>
      <c r="C21" s="6" t="s">
        <v>2037</v>
      </c>
      <c r="D21" s="7">
        <v>19957</v>
      </c>
      <c r="E21" s="7">
        <v>0</v>
      </c>
      <c r="F21" s="7">
        <v>13</v>
      </c>
      <c r="G21" s="7">
        <v>669</v>
      </c>
      <c r="H21" s="110">
        <v>4010</v>
      </c>
      <c r="I21" s="110">
        <v>7095</v>
      </c>
      <c r="J21" s="110">
        <v>5616</v>
      </c>
      <c r="K21" s="110">
        <v>1971</v>
      </c>
      <c r="L21" s="7">
        <v>538</v>
      </c>
      <c r="M21" s="89">
        <v>45</v>
      </c>
    </row>
    <row r="22" spans="1:13" s="34" customFormat="1" ht="15" customHeight="1">
      <c r="A22" s="477"/>
      <c r="B22" s="17" t="s">
        <v>2051</v>
      </c>
      <c r="C22" s="8" t="s">
        <v>2035</v>
      </c>
      <c r="D22" s="9">
        <v>10310</v>
      </c>
      <c r="E22" s="9">
        <v>0</v>
      </c>
      <c r="F22" s="9">
        <v>23</v>
      </c>
      <c r="G22" s="9">
        <v>551</v>
      </c>
      <c r="H22" s="111">
        <v>1893</v>
      </c>
      <c r="I22" s="111">
        <v>3228</v>
      </c>
      <c r="J22" s="111">
        <v>3202</v>
      </c>
      <c r="K22" s="111">
        <v>1165</v>
      </c>
      <c r="L22" s="9">
        <v>246</v>
      </c>
      <c r="M22" s="90">
        <v>2</v>
      </c>
    </row>
    <row r="23" spans="1:13" s="34" customFormat="1" ht="15" customHeight="1">
      <c r="A23" s="477"/>
      <c r="B23" s="18" t="s">
        <v>2036</v>
      </c>
      <c r="C23" s="8" t="s">
        <v>2037</v>
      </c>
      <c r="D23" s="9">
        <v>10843</v>
      </c>
      <c r="E23" s="9">
        <v>0</v>
      </c>
      <c r="F23" s="9">
        <v>8</v>
      </c>
      <c r="G23" s="9">
        <v>435</v>
      </c>
      <c r="H23" s="111">
        <v>2451</v>
      </c>
      <c r="I23" s="111">
        <v>4544</v>
      </c>
      <c r="J23" s="111">
        <v>2396</v>
      </c>
      <c r="K23" s="111">
        <v>809</v>
      </c>
      <c r="L23" s="9">
        <v>187</v>
      </c>
      <c r="M23" s="90">
        <v>13</v>
      </c>
    </row>
    <row r="24" spans="1:13" s="34" customFormat="1" ht="15" customHeight="1">
      <c r="A24" s="477"/>
      <c r="B24" s="17" t="s">
        <v>2038</v>
      </c>
      <c r="C24" s="8" t="s">
        <v>2035</v>
      </c>
      <c r="D24" s="9">
        <v>4636</v>
      </c>
      <c r="E24" s="9">
        <v>0</v>
      </c>
      <c r="F24" s="9">
        <v>3</v>
      </c>
      <c r="G24" s="9">
        <v>245</v>
      </c>
      <c r="H24" s="111">
        <v>749</v>
      </c>
      <c r="I24" s="111">
        <v>1648</v>
      </c>
      <c r="J24" s="111">
        <v>1328</v>
      </c>
      <c r="K24" s="111">
        <v>544</v>
      </c>
      <c r="L24" s="9">
        <v>119</v>
      </c>
      <c r="M24" s="90">
        <v>0</v>
      </c>
    </row>
    <row r="25" spans="1:13" s="34" customFormat="1" ht="15" customHeight="1">
      <c r="A25" s="477"/>
      <c r="B25" s="18" t="s">
        <v>2039</v>
      </c>
      <c r="C25" s="8" t="s">
        <v>2037</v>
      </c>
      <c r="D25" s="9">
        <v>3296</v>
      </c>
      <c r="E25" s="9">
        <v>0</v>
      </c>
      <c r="F25" s="9">
        <v>2</v>
      </c>
      <c r="G25" s="9">
        <v>85</v>
      </c>
      <c r="H25" s="111">
        <v>572</v>
      </c>
      <c r="I25" s="111">
        <v>1032</v>
      </c>
      <c r="J25" s="111">
        <v>1102</v>
      </c>
      <c r="K25" s="111">
        <v>384</v>
      </c>
      <c r="L25" s="9">
        <v>108</v>
      </c>
      <c r="M25" s="90">
        <v>11</v>
      </c>
    </row>
    <row r="26" spans="1:13" s="34" customFormat="1" ht="15" customHeight="1">
      <c r="A26" s="477"/>
      <c r="B26" s="17" t="s">
        <v>2040</v>
      </c>
      <c r="C26" s="8" t="s">
        <v>2035</v>
      </c>
      <c r="D26" s="9">
        <v>2127</v>
      </c>
      <c r="E26" s="9">
        <v>0</v>
      </c>
      <c r="F26" s="9">
        <v>15</v>
      </c>
      <c r="G26" s="9">
        <v>102</v>
      </c>
      <c r="H26" s="111">
        <v>407</v>
      </c>
      <c r="I26" s="111">
        <v>613</v>
      </c>
      <c r="J26" s="111">
        <v>699</v>
      </c>
      <c r="K26" s="111">
        <v>248</v>
      </c>
      <c r="L26" s="9">
        <v>41</v>
      </c>
      <c r="M26" s="90">
        <v>2</v>
      </c>
    </row>
    <row r="27" spans="1:13" s="34" customFormat="1" ht="15" customHeight="1">
      <c r="A27" s="477"/>
      <c r="B27" s="18" t="s">
        <v>2041</v>
      </c>
      <c r="C27" s="8" t="s">
        <v>2037</v>
      </c>
      <c r="D27" s="9">
        <v>3030</v>
      </c>
      <c r="E27" s="9">
        <v>0</v>
      </c>
      <c r="F27" s="9">
        <v>1</v>
      </c>
      <c r="G27" s="9">
        <v>73</v>
      </c>
      <c r="H27" s="111">
        <v>579</v>
      </c>
      <c r="I27" s="111">
        <v>802</v>
      </c>
      <c r="J27" s="111">
        <v>1079</v>
      </c>
      <c r="K27" s="111">
        <v>371</v>
      </c>
      <c r="L27" s="9">
        <v>118</v>
      </c>
      <c r="M27" s="90">
        <v>7</v>
      </c>
    </row>
    <row r="28" spans="1:13" s="34" customFormat="1" ht="15" customHeight="1">
      <c r="A28" s="477"/>
      <c r="B28" s="17" t="s">
        <v>2042</v>
      </c>
      <c r="C28" s="8" t="s">
        <v>2035</v>
      </c>
      <c r="D28" s="9">
        <v>1713</v>
      </c>
      <c r="E28" s="9">
        <v>0</v>
      </c>
      <c r="F28" s="9">
        <v>3</v>
      </c>
      <c r="G28" s="9">
        <v>74</v>
      </c>
      <c r="H28" s="9">
        <v>319</v>
      </c>
      <c r="I28" s="9">
        <v>445</v>
      </c>
      <c r="J28" s="9">
        <v>628</v>
      </c>
      <c r="K28" s="9">
        <v>190</v>
      </c>
      <c r="L28" s="9">
        <v>54</v>
      </c>
      <c r="M28" s="90">
        <v>0</v>
      </c>
    </row>
    <row r="29" spans="1:13" s="34" customFormat="1" ht="15" customHeight="1">
      <c r="A29" s="477"/>
      <c r="B29" s="18" t="s">
        <v>2043</v>
      </c>
      <c r="C29" s="8" t="s">
        <v>2037</v>
      </c>
      <c r="D29" s="9">
        <v>1194</v>
      </c>
      <c r="E29" s="9">
        <v>0</v>
      </c>
      <c r="F29" s="9">
        <v>1</v>
      </c>
      <c r="G29" s="9">
        <v>35</v>
      </c>
      <c r="H29" s="9">
        <v>215</v>
      </c>
      <c r="I29" s="9">
        <v>314</v>
      </c>
      <c r="J29" s="9">
        <v>416</v>
      </c>
      <c r="K29" s="9">
        <v>162</v>
      </c>
      <c r="L29" s="9">
        <v>43</v>
      </c>
      <c r="M29" s="90">
        <v>8</v>
      </c>
    </row>
    <row r="30" spans="1:13" s="34" customFormat="1" ht="15" customHeight="1">
      <c r="A30" s="477"/>
      <c r="B30" s="17" t="s">
        <v>2044</v>
      </c>
      <c r="C30" s="8" t="s">
        <v>2035</v>
      </c>
      <c r="D30" s="9">
        <v>878</v>
      </c>
      <c r="E30" s="9">
        <v>0</v>
      </c>
      <c r="F30" s="9">
        <v>0</v>
      </c>
      <c r="G30" s="9">
        <v>76</v>
      </c>
      <c r="H30" s="9">
        <v>227</v>
      </c>
      <c r="I30" s="9">
        <v>244</v>
      </c>
      <c r="J30" s="9">
        <v>242</v>
      </c>
      <c r="K30" s="9">
        <v>75</v>
      </c>
      <c r="L30" s="9">
        <v>14</v>
      </c>
      <c r="M30" s="90">
        <v>0</v>
      </c>
    </row>
    <row r="31" spans="1:13" s="34" customFormat="1" ht="15" customHeight="1">
      <c r="A31" s="477"/>
      <c r="B31" s="18" t="s">
        <v>2045</v>
      </c>
      <c r="C31" s="8" t="s">
        <v>2037</v>
      </c>
      <c r="D31" s="9">
        <v>694</v>
      </c>
      <c r="E31" s="9">
        <v>0</v>
      </c>
      <c r="F31" s="9">
        <v>1</v>
      </c>
      <c r="G31" s="9">
        <v>25</v>
      </c>
      <c r="H31" s="9">
        <v>92</v>
      </c>
      <c r="I31" s="9">
        <v>198</v>
      </c>
      <c r="J31" s="9">
        <v>263</v>
      </c>
      <c r="K31" s="9">
        <v>96</v>
      </c>
      <c r="L31" s="9">
        <v>16</v>
      </c>
      <c r="M31" s="90">
        <v>3</v>
      </c>
    </row>
    <row r="32" spans="1:13" s="34" customFormat="1" ht="15" customHeight="1">
      <c r="A32" s="448"/>
      <c r="B32" s="17" t="s">
        <v>2046</v>
      </c>
      <c r="C32" s="8" t="s">
        <v>2035</v>
      </c>
      <c r="D32" s="21">
        <v>486</v>
      </c>
      <c r="E32" s="21">
        <v>0</v>
      </c>
      <c r="F32" s="21">
        <v>1</v>
      </c>
      <c r="G32" s="21">
        <v>38</v>
      </c>
      <c r="H32" s="21">
        <v>112</v>
      </c>
      <c r="I32" s="21">
        <v>144</v>
      </c>
      <c r="J32" s="21">
        <v>142</v>
      </c>
      <c r="K32" s="21">
        <v>45</v>
      </c>
      <c r="L32" s="21">
        <v>4</v>
      </c>
      <c r="M32" s="91">
        <v>0</v>
      </c>
    </row>
    <row r="33" spans="1:13" s="34" customFormat="1" ht="15" customHeight="1">
      <c r="A33" s="448"/>
      <c r="B33" s="18" t="s">
        <v>2047</v>
      </c>
      <c r="C33" s="8" t="s">
        <v>2037</v>
      </c>
      <c r="D33" s="21">
        <v>900</v>
      </c>
      <c r="E33" s="21">
        <v>0</v>
      </c>
      <c r="F33" s="21">
        <v>0</v>
      </c>
      <c r="G33" s="21">
        <v>16</v>
      </c>
      <c r="H33" s="21">
        <v>101</v>
      </c>
      <c r="I33" s="21">
        <v>205</v>
      </c>
      <c r="J33" s="21">
        <v>360</v>
      </c>
      <c r="K33" s="21">
        <v>149</v>
      </c>
      <c r="L33" s="21">
        <v>66</v>
      </c>
      <c r="M33" s="91">
        <v>3</v>
      </c>
    </row>
    <row r="34" spans="1:13" s="34" customFormat="1" ht="15" customHeight="1" thickBot="1">
      <c r="A34" s="478"/>
      <c r="B34" s="19" t="s">
        <v>2048</v>
      </c>
      <c r="C34" s="8" t="s">
        <v>2035</v>
      </c>
      <c r="D34" s="10">
        <v>470</v>
      </c>
      <c r="E34" s="10">
        <v>0</v>
      </c>
      <c r="F34" s="10">
        <v>1</v>
      </c>
      <c r="G34" s="10">
        <v>16</v>
      </c>
      <c r="H34" s="10">
        <v>79</v>
      </c>
      <c r="I34" s="10">
        <v>134</v>
      </c>
      <c r="J34" s="10">
        <v>163</v>
      </c>
      <c r="K34" s="10">
        <v>63</v>
      </c>
      <c r="L34" s="10">
        <v>14</v>
      </c>
      <c r="M34" s="92">
        <v>0</v>
      </c>
    </row>
    <row r="35" spans="1:13" s="34" customFormat="1" ht="15" customHeight="1">
      <c r="A35" s="436" t="s">
        <v>2052</v>
      </c>
      <c r="B35" s="16" t="s">
        <v>2050</v>
      </c>
      <c r="C35" s="6" t="s">
        <v>2037</v>
      </c>
      <c r="D35" s="35">
        <f>SUM(E35:M35)</f>
        <v>85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0</v>
      </c>
      <c r="I35" s="35">
        <f t="shared" si="1"/>
        <v>12</v>
      </c>
      <c r="J35" s="35">
        <f t="shared" si="1"/>
        <v>33</v>
      </c>
      <c r="K35" s="35">
        <f t="shared" si="1"/>
        <v>18</v>
      </c>
      <c r="L35" s="35">
        <f t="shared" si="1"/>
        <v>12</v>
      </c>
      <c r="M35" s="35">
        <f t="shared" si="1"/>
        <v>10</v>
      </c>
    </row>
    <row r="36" spans="1:13" s="34" customFormat="1" ht="15" customHeight="1">
      <c r="A36" s="437"/>
      <c r="B36" s="17" t="s">
        <v>2053</v>
      </c>
      <c r="C36" s="8" t="s">
        <v>2054</v>
      </c>
      <c r="D36" s="35">
        <f t="shared" ref="D36:D62" si="2">SUM(E36:M36)</f>
        <v>57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1</v>
      </c>
      <c r="I36" s="35">
        <f t="shared" si="1"/>
        <v>12</v>
      </c>
      <c r="J36" s="35">
        <f t="shared" si="1"/>
        <v>19</v>
      </c>
      <c r="K36" s="35">
        <f t="shared" si="1"/>
        <v>19</v>
      </c>
      <c r="L36" s="35">
        <f t="shared" si="1"/>
        <v>5</v>
      </c>
      <c r="M36" s="35">
        <f t="shared" si="1"/>
        <v>1</v>
      </c>
    </row>
    <row r="37" spans="1:13" s="34" customFormat="1" ht="15" customHeight="1">
      <c r="A37" s="437"/>
      <c r="B37" s="18" t="s">
        <v>2055</v>
      </c>
      <c r="C37" s="8" t="s">
        <v>2033</v>
      </c>
      <c r="D37" s="35">
        <f t="shared" si="2"/>
        <v>29</v>
      </c>
      <c r="E37" s="35">
        <v>0</v>
      </c>
      <c r="F37" s="35">
        <v>0</v>
      </c>
      <c r="G37" s="35">
        <v>0</v>
      </c>
      <c r="H37" s="35">
        <v>0</v>
      </c>
      <c r="I37" s="35">
        <v>2</v>
      </c>
      <c r="J37" s="35">
        <v>12</v>
      </c>
      <c r="K37" s="35">
        <v>6</v>
      </c>
      <c r="L37" s="35">
        <v>5</v>
      </c>
      <c r="M37" s="35">
        <v>4</v>
      </c>
    </row>
    <row r="38" spans="1:13" s="34" customFormat="1" ht="15" customHeight="1">
      <c r="A38" s="437"/>
      <c r="B38" s="17" t="s">
        <v>2056</v>
      </c>
      <c r="C38" s="8" t="s">
        <v>2054</v>
      </c>
      <c r="D38" s="35">
        <f t="shared" si="2"/>
        <v>27</v>
      </c>
      <c r="E38" s="35">
        <v>0</v>
      </c>
      <c r="F38" s="35">
        <v>0</v>
      </c>
      <c r="G38" s="35">
        <v>0</v>
      </c>
      <c r="H38" s="35">
        <v>0</v>
      </c>
      <c r="I38" s="35">
        <v>5</v>
      </c>
      <c r="J38" s="35">
        <v>10</v>
      </c>
      <c r="K38" s="35">
        <v>10</v>
      </c>
      <c r="L38" s="35">
        <v>1</v>
      </c>
      <c r="M38" s="35">
        <v>1</v>
      </c>
    </row>
    <row r="39" spans="1:13" s="34" customFormat="1" ht="15" customHeight="1">
      <c r="A39" s="437"/>
      <c r="B39" s="18" t="s">
        <v>2057</v>
      </c>
      <c r="C39" s="8" t="s">
        <v>2033</v>
      </c>
      <c r="D39" s="35">
        <f t="shared" si="2"/>
        <v>37</v>
      </c>
      <c r="E39" s="35">
        <v>0</v>
      </c>
      <c r="F39" s="35">
        <v>0</v>
      </c>
      <c r="G39" s="35">
        <v>0</v>
      </c>
      <c r="H39" s="35">
        <v>0</v>
      </c>
      <c r="I39" s="35">
        <v>7</v>
      </c>
      <c r="J39" s="35">
        <v>8</v>
      </c>
      <c r="K39" s="35">
        <v>10</v>
      </c>
      <c r="L39" s="35">
        <v>7</v>
      </c>
      <c r="M39" s="35">
        <v>5</v>
      </c>
    </row>
    <row r="40" spans="1:13" s="34" customFormat="1" ht="15" customHeight="1">
      <c r="A40" s="437"/>
      <c r="B40" s="17" t="s">
        <v>2058</v>
      </c>
      <c r="C40" s="8" t="s">
        <v>2054</v>
      </c>
      <c r="D40" s="35">
        <f t="shared" si="2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5</v>
      </c>
      <c r="J40" s="35">
        <v>3</v>
      </c>
      <c r="K40" s="35">
        <v>7</v>
      </c>
      <c r="L40" s="35">
        <v>4</v>
      </c>
      <c r="M40" s="35">
        <v>0</v>
      </c>
    </row>
    <row r="41" spans="1:13" s="34" customFormat="1" ht="15" customHeight="1">
      <c r="A41" s="437"/>
      <c r="B41" s="18" t="s">
        <v>2059</v>
      </c>
      <c r="C41" s="8" t="s">
        <v>2033</v>
      </c>
      <c r="D41" s="35">
        <f t="shared" si="2"/>
        <v>9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1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2060</v>
      </c>
      <c r="C42" s="8" t="s">
        <v>2054</v>
      </c>
      <c r="D42" s="35">
        <f t="shared" si="2"/>
        <v>7</v>
      </c>
      <c r="E42" s="35">
        <v>0</v>
      </c>
      <c r="F42" s="35">
        <v>0</v>
      </c>
      <c r="G42" s="35">
        <v>0</v>
      </c>
      <c r="H42" s="35">
        <v>0</v>
      </c>
      <c r="I42" s="35">
        <v>2</v>
      </c>
      <c r="J42" s="35">
        <v>3</v>
      </c>
      <c r="K42" s="35">
        <v>2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2061</v>
      </c>
      <c r="C43" s="8" t="s">
        <v>2033</v>
      </c>
      <c r="D43" s="35">
        <f t="shared" si="2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8</v>
      </c>
      <c r="K43" s="35">
        <v>1</v>
      </c>
      <c r="L43" s="35">
        <v>0</v>
      </c>
      <c r="M43" s="35">
        <v>0</v>
      </c>
    </row>
    <row r="44" spans="1:13" s="34" customFormat="1" ht="15" customHeight="1">
      <c r="A44" s="437"/>
      <c r="B44" s="17" t="s">
        <v>2062</v>
      </c>
      <c r="C44" s="8" t="s">
        <v>2054</v>
      </c>
      <c r="D44" s="35">
        <f t="shared" si="2"/>
        <v>3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3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2063</v>
      </c>
      <c r="C45" s="8" t="s">
        <v>2033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2064</v>
      </c>
      <c r="C46" s="8" t="s">
        <v>2054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2065</v>
      </c>
      <c r="C47" s="8" t="s">
        <v>2033</v>
      </c>
      <c r="D47" s="35">
        <f t="shared" si="2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34" customFormat="1" ht="15" customHeight="1" thickBot="1">
      <c r="A48" s="438"/>
      <c r="B48" s="19" t="s">
        <v>2066</v>
      </c>
      <c r="C48" s="8" t="s">
        <v>2054</v>
      </c>
      <c r="D48" s="35">
        <f t="shared" si="2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s="34" customFormat="1" ht="15" customHeight="1">
      <c r="A49" s="437" t="s">
        <v>2067</v>
      </c>
      <c r="B49" s="20" t="s">
        <v>2068</v>
      </c>
      <c r="C49" s="11" t="s">
        <v>2033</v>
      </c>
      <c r="D49" s="35">
        <f t="shared" si="2"/>
        <v>254</v>
      </c>
      <c r="E49" s="39">
        <f>SUM(E51,E53,E55,E57,E59,E61)</f>
        <v>0</v>
      </c>
      <c r="F49" s="39">
        <f t="shared" ref="F49:M50" si="3">SUM(F51,F53,F55,F57,F59,F61)</f>
        <v>0</v>
      </c>
      <c r="G49" s="39">
        <f t="shared" si="3"/>
        <v>3</v>
      </c>
      <c r="H49" s="39">
        <f t="shared" si="3"/>
        <v>2</v>
      </c>
      <c r="I49" s="39">
        <f t="shared" si="3"/>
        <v>35</v>
      </c>
      <c r="J49" s="39">
        <f t="shared" si="3"/>
        <v>140</v>
      </c>
      <c r="K49" s="39">
        <f t="shared" si="3"/>
        <v>39</v>
      </c>
      <c r="L49" s="39">
        <f t="shared" si="3"/>
        <v>20</v>
      </c>
      <c r="M49" s="39">
        <f t="shared" si="3"/>
        <v>15</v>
      </c>
    </row>
    <row r="50" spans="1:13" s="34" customFormat="1" ht="15" customHeight="1">
      <c r="A50" s="437"/>
      <c r="B50" s="17" t="s">
        <v>2053</v>
      </c>
      <c r="C50" s="8" t="s">
        <v>2054</v>
      </c>
      <c r="D50" s="35">
        <f t="shared" si="2"/>
        <v>154</v>
      </c>
      <c r="E50" s="39">
        <f>SUM(E52,E54,E56,E58,E60,E62)</f>
        <v>0</v>
      </c>
      <c r="F50" s="39">
        <f t="shared" si="3"/>
        <v>0</v>
      </c>
      <c r="G50" s="39">
        <f t="shared" si="3"/>
        <v>2</v>
      </c>
      <c r="H50" s="39">
        <f t="shared" si="3"/>
        <v>10</v>
      </c>
      <c r="I50" s="39">
        <f t="shared" si="3"/>
        <v>29</v>
      </c>
      <c r="J50" s="39">
        <f t="shared" si="3"/>
        <v>65</v>
      </c>
      <c r="K50" s="39">
        <f t="shared" si="3"/>
        <v>29</v>
      </c>
      <c r="L50" s="39">
        <f t="shared" si="3"/>
        <v>10</v>
      </c>
      <c r="M50" s="39">
        <f t="shared" si="3"/>
        <v>9</v>
      </c>
    </row>
    <row r="51" spans="1:13" s="34" customFormat="1" ht="15" customHeight="1">
      <c r="A51" s="437"/>
      <c r="B51" s="18" t="s">
        <v>2055</v>
      </c>
      <c r="C51" s="8" t="s">
        <v>2033</v>
      </c>
      <c r="D51" s="35">
        <f t="shared" si="2"/>
        <v>101</v>
      </c>
      <c r="E51" s="35">
        <v>0</v>
      </c>
      <c r="F51" s="35">
        <v>0</v>
      </c>
      <c r="G51" s="35">
        <v>0</v>
      </c>
      <c r="H51" s="35">
        <v>1</v>
      </c>
      <c r="I51" s="35">
        <v>16</v>
      </c>
      <c r="J51" s="35">
        <v>50</v>
      </c>
      <c r="K51" s="35">
        <v>17</v>
      </c>
      <c r="L51" s="35">
        <v>6</v>
      </c>
      <c r="M51" s="35">
        <v>11</v>
      </c>
    </row>
    <row r="52" spans="1:13" s="34" customFormat="1" ht="15" customHeight="1">
      <c r="A52" s="437"/>
      <c r="B52" s="17" t="s">
        <v>2056</v>
      </c>
      <c r="C52" s="8" t="s">
        <v>2054</v>
      </c>
      <c r="D52" s="35">
        <f t="shared" si="2"/>
        <v>64</v>
      </c>
      <c r="E52" s="35">
        <v>0</v>
      </c>
      <c r="F52" s="35">
        <v>0</v>
      </c>
      <c r="G52" s="35">
        <v>1</v>
      </c>
      <c r="H52" s="35">
        <v>5</v>
      </c>
      <c r="I52" s="35">
        <v>13</v>
      </c>
      <c r="J52" s="35">
        <v>20</v>
      </c>
      <c r="K52" s="35">
        <v>15</v>
      </c>
      <c r="L52" s="35">
        <v>5</v>
      </c>
      <c r="M52" s="35">
        <v>5</v>
      </c>
    </row>
    <row r="53" spans="1:13" s="34" customFormat="1" ht="15" customHeight="1">
      <c r="A53" s="437"/>
      <c r="B53" s="18" t="s">
        <v>2057</v>
      </c>
      <c r="C53" s="8" t="s">
        <v>2033</v>
      </c>
      <c r="D53" s="35">
        <f t="shared" si="2"/>
        <v>58</v>
      </c>
      <c r="E53" s="35">
        <v>0</v>
      </c>
      <c r="F53" s="35">
        <v>0</v>
      </c>
      <c r="G53" s="35">
        <v>1</v>
      </c>
      <c r="H53" s="35">
        <v>1</v>
      </c>
      <c r="I53" s="35">
        <v>8</v>
      </c>
      <c r="J53" s="35">
        <v>33</v>
      </c>
      <c r="K53" s="35">
        <v>3</v>
      </c>
      <c r="L53" s="35">
        <v>11</v>
      </c>
      <c r="M53" s="35">
        <v>1</v>
      </c>
    </row>
    <row r="54" spans="1:13" s="34" customFormat="1" ht="15" customHeight="1">
      <c r="A54" s="437"/>
      <c r="B54" s="17" t="s">
        <v>2058</v>
      </c>
      <c r="C54" s="8" t="s">
        <v>2054</v>
      </c>
      <c r="D54" s="35">
        <f t="shared" si="2"/>
        <v>32</v>
      </c>
      <c r="E54" s="35">
        <v>0</v>
      </c>
      <c r="F54" s="35">
        <v>0</v>
      </c>
      <c r="G54" s="35">
        <v>1</v>
      </c>
      <c r="H54" s="35">
        <v>0</v>
      </c>
      <c r="I54" s="35">
        <v>8</v>
      </c>
      <c r="J54" s="35">
        <v>13</v>
      </c>
      <c r="K54" s="35">
        <v>6</v>
      </c>
      <c r="L54" s="35">
        <v>2</v>
      </c>
      <c r="M54" s="35">
        <v>2</v>
      </c>
    </row>
    <row r="55" spans="1:13" s="34" customFormat="1" ht="15" customHeight="1">
      <c r="A55" s="437"/>
      <c r="B55" s="18" t="s">
        <v>2059</v>
      </c>
      <c r="C55" s="8" t="s">
        <v>2033</v>
      </c>
      <c r="D55" s="35">
        <f t="shared" si="2"/>
        <v>32</v>
      </c>
      <c r="E55" s="35">
        <v>0</v>
      </c>
      <c r="F55" s="35">
        <v>0</v>
      </c>
      <c r="G55" s="35">
        <v>2</v>
      </c>
      <c r="H55" s="35">
        <v>0</v>
      </c>
      <c r="I55" s="35">
        <v>0</v>
      </c>
      <c r="J55" s="35">
        <v>18</v>
      </c>
      <c r="K55" s="35">
        <v>9</v>
      </c>
      <c r="L55" s="35">
        <v>2</v>
      </c>
      <c r="M55" s="35">
        <v>1</v>
      </c>
    </row>
    <row r="56" spans="1:13" s="34" customFormat="1" ht="15" customHeight="1">
      <c r="A56" s="437"/>
      <c r="B56" s="17" t="s">
        <v>2060</v>
      </c>
      <c r="C56" s="8" t="s">
        <v>2054</v>
      </c>
      <c r="D56" s="35">
        <f t="shared" si="2"/>
        <v>37</v>
      </c>
      <c r="E56" s="35">
        <v>0</v>
      </c>
      <c r="F56" s="35">
        <v>0</v>
      </c>
      <c r="G56" s="35">
        <v>0</v>
      </c>
      <c r="H56" s="35">
        <v>1</v>
      </c>
      <c r="I56" s="35">
        <v>5</v>
      </c>
      <c r="J56" s="35">
        <v>23</v>
      </c>
      <c r="K56" s="35">
        <v>4</v>
      </c>
      <c r="L56" s="35">
        <v>3</v>
      </c>
      <c r="M56" s="35">
        <v>1</v>
      </c>
    </row>
    <row r="57" spans="1:13" s="34" customFormat="1" ht="15" customHeight="1">
      <c r="A57" s="437"/>
      <c r="B57" s="18" t="s">
        <v>2061</v>
      </c>
      <c r="C57" s="8" t="s">
        <v>2033</v>
      </c>
      <c r="D57" s="35">
        <f t="shared" si="2"/>
        <v>30</v>
      </c>
      <c r="E57" s="35">
        <v>0</v>
      </c>
      <c r="F57" s="35">
        <v>0</v>
      </c>
      <c r="G57" s="35">
        <v>0</v>
      </c>
      <c r="H57" s="35">
        <v>0</v>
      </c>
      <c r="I57" s="35">
        <v>6</v>
      </c>
      <c r="J57" s="35">
        <v>17</v>
      </c>
      <c r="K57" s="35">
        <v>6</v>
      </c>
      <c r="L57" s="35">
        <v>0</v>
      </c>
      <c r="M57" s="35">
        <v>1</v>
      </c>
    </row>
    <row r="58" spans="1:13" s="34" customFormat="1" ht="15" customHeight="1">
      <c r="A58" s="437"/>
      <c r="B58" s="17" t="s">
        <v>2062</v>
      </c>
      <c r="C58" s="8" t="s">
        <v>2054</v>
      </c>
      <c r="D58" s="35">
        <f t="shared" si="2"/>
        <v>15</v>
      </c>
      <c r="E58" s="35">
        <v>0</v>
      </c>
      <c r="F58" s="35">
        <v>0</v>
      </c>
      <c r="G58" s="35">
        <v>0</v>
      </c>
      <c r="H58" s="35">
        <v>3</v>
      </c>
      <c r="I58" s="35">
        <v>3</v>
      </c>
      <c r="J58" s="35">
        <v>7</v>
      </c>
      <c r="K58" s="35">
        <v>2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2063</v>
      </c>
      <c r="C59" s="8" t="s">
        <v>2033</v>
      </c>
      <c r="D59" s="35">
        <f t="shared" si="2"/>
        <v>28</v>
      </c>
      <c r="E59" s="35">
        <v>0</v>
      </c>
      <c r="F59" s="35">
        <v>0</v>
      </c>
      <c r="G59" s="35">
        <v>0</v>
      </c>
      <c r="H59" s="35">
        <v>0</v>
      </c>
      <c r="I59" s="35">
        <v>5</v>
      </c>
      <c r="J59" s="35">
        <v>18</v>
      </c>
      <c r="K59" s="35">
        <v>3</v>
      </c>
      <c r="L59" s="35">
        <v>1</v>
      </c>
      <c r="M59" s="35">
        <v>1</v>
      </c>
    </row>
    <row r="60" spans="1:13" s="34" customFormat="1" ht="15" customHeight="1">
      <c r="A60" s="437"/>
      <c r="B60" s="17" t="s">
        <v>2064</v>
      </c>
      <c r="C60" s="8" t="s">
        <v>2054</v>
      </c>
      <c r="D60" s="35">
        <f t="shared" si="2"/>
        <v>6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2</v>
      </c>
      <c r="K60" s="35">
        <v>2</v>
      </c>
      <c r="L60" s="35">
        <v>0</v>
      </c>
      <c r="M60" s="35">
        <v>1</v>
      </c>
    </row>
    <row r="61" spans="1:13" s="34" customFormat="1" ht="15" customHeight="1">
      <c r="A61" s="437"/>
      <c r="B61" s="18" t="s">
        <v>2065</v>
      </c>
      <c r="C61" s="8" t="s">
        <v>2033</v>
      </c>
      <c r="D61" s="35">
        <f t="shared" si="2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2066</v>
      </c>
      <c r="C62" s="8" t="s">
        <v>2054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2069</v>
      </c>
    </row>
    <row r="64" spans="1:13" s="14" customFormat="1" ht="14.25">
      <c r="A64" s="30" t="s">
        <v>2070</v>
      </c>
    </row>
    <row r="65" spans="1:3" s="14" customFormat="1" ht="14.25">
      <c r="A65" s="30" t="s">
        <v>2071</v>
      </c>
      <c r="B65" s="31"/>
      <c r="C65" s="31"/>
    </row>
    <row r="66" spans="1:3" s="14" customFormat="1" ht="14.25">
      <c r="A66" s="30" t="s">
        <v>2072</v>
      </c>
    </row>
    <row r="67" spans="1:3" s="14" customFormat="1" ht="14.25">
      <c r="A67" s="30" t="s">
        <v>2073</v>
      </c>
    </row>
    <row r="68" spans="1:3" s="15" customFormat="1" ht="14.25">
      <c r="A68" s="30" t="s">
        <v>2074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8"/>
  <sheetViews>
    <sheetView workbookViewId="0">
      <selection activeCell="C5" sqref="C5:C6"/>
    </sheetView>
  </sheetViews>
  <sheetFormatPr defaultRowHeight="16.5"/>
  <cols>
    <col min="1" max="1" width="13.5" style="206" customWidth="1"/>
    <col min="2" max="2" width="12.625" style="205" customWidth="1"/>
    <col min="3" max="3" width="11.375" style="205" customWidth="1"/>
    <col min="4" max="4" width="9.5" style="205" customWidth="1"/>
    <col min="5" max="5" width="6.125" style="205" customWidth="1"/>
    <col min="6" max="6" width="7.25" style="205" customWidth="1"/>
    <col min="7" max="7" width="6.375" style="205" customWidth="1"/>
    <col min="8" max="8" width="7.125" style="205" customWidth="1"/>
    <col min="9" max="9" width="6.875" style="205" customWidth="1"/>
    <col min="10" max="10" width="7.5" style="205" customWidth="1"/>
    <col min="11" max="12" width="6.875" style="205" customWidth="1"/>
    <col min="13" max="13" width="6.125" style="205" customWidth="1"/>
    <col min="14" max="16384" width="9" style="205"/>
  </cols>
  <sheetData>
    <row r="1" spans="1:13" ht="21" customHeight="1">
      <c r="A1" s="405" t="s">
        <v>3229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ht="20.25">
      <c r="A2" s="406" t="s">
        <v>3230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3" s="207" customFormat="1" ht="16.5" customHeight="1">
      <c r="A3" s="206"/>
      <c r="B3" s="407" t="s">
        <v>3231</v>
      </c>
      <c r="C3" s="407"/>
      <c r="D3" s="407"/>
      <c r="E3" s="407"/>
      <c r="F3" s="407"/>
      <c r="G3" s="407"/>
      <c r="H3" s="407"/>
      <c r="I3" s="407"/>
      <c r="J3" s="407"/>
      <c r="K3" s="407"/>
      <c r="L3" s="408" t="s">
        <v>3232</v>
      </c>
      <c r="M3" s="408"/>
    </row>
    <row r="4" spans="1:13" s="207" customFormat="1" ht="17.25" customHeight="1" thickBot="1">
      <c r="A4" s="206"/>
      <c r="B4" s="409" t="s">
        <v>3233</v>
      </c>
      <c r="C4" s="409"/>
      <c r="D4" s="409"/>
      <c r="E4" s="409"/>
      <c r="F4" s="409"/>
      <c r="G4" s="409"/>
      <c r="H4" s="409"/>
      <c r="I4" s="409"/>
      <c r="J4" s="409"/>
      <c r="K4" s="409"/>
      <c r="L4" s="410" t="s">
        <v>3234</v>
      </c>
      <c r="M4" s="410"/>
    </row>
    <row r="5" spans="1:13" s="207" customFormat="1" ht="16.5" customHeight="1">
      <c r="A5" s="414" t="s">
        <v>3235</v>
      </c>
      <c r="B5" s="415"/>
      <c r="C5" s="418" t="s">
        <v>3236</v>
      </c>
      <c r="D5" s="420" t="s">
        <v>3237</v>
      </c>
      <c r="E5" s="421"/>
      <c r="F5" s="421"/>
      <c r="G5" s="421"/>
      <c r="H5" s="421"/>
      <c r="I5" s="421"/>
      <c r="J5" s="421"/>
      <c r="K5" s="421"/>
      <c r="L5" s="421"/>
      <c r="M5" s="422"/>
    </row>
    <row r="6" spans="1:13" s="211" customFormat="1" ht="51.75" customHeight="1" thickBot="1">
      <c r="A6" s="416"/>
      <c r="B6" s="417"/>
      <c r="C6" s="419"/>
      <c r="D6" s="208" t="s">
        <v>3238</v>
      </c>
      <c r="E6" s="209" t="s">
        <v>3239</v>
      </c>
      <c r="F6" s="209" t="s">
        <v>3240</v>
      </c>
      <c r="G6" s="209" t="s">
        <v>3241</v>
      </c>
      <c r="H6" s="209" t="s">
        <v>3242</v>
      </c>
      <c r="I6" s="209" t="s">
        <v>3243</v>
      </c>
      <c r="J6" s="209" t="s">
        <v>3244</v>
      </c>
      <c r="K6" s="209" t="s">
        <v>3245</v>
      </c>
      <c r="L6" s="209" t="s">
        <v>3246</v>
      </c>
      <c r="M6" s="210" t="s">
        <v>3247</v>
      </c>
    </row>
    <row r="7" spans="1:13" s="207" customFormat="1" ht="15" customHeight="1">
      <c r="A7" s="412" t="s">
        <v>3248</v>
      </c>
      <c r="B7" s="212" t="s">
        <v>3249</v>
      </c>
      <c r="C7" s="213" t="s">
        <v>3250</v>
      </c>
      <c r="D7" s="214">
        <f>D21+D35+D49</f>
        <v>24060</v>
      </c>
      <c r="E7" s="214">
        <f t="shared" ref="E7:M7" si="0">E21+E35+E49</f>
        <v>0</v>
      </c>
      <c r="F7" s="214">
        <f t="shared" si="0"/>
        <v>13</v>
      </c>
      <c r="G7" s="214">
        <f t="shared" si="0"/>
        <v>860</v>
      </c>
      <c r="H7" s="214">
        <f t="shared" si="0"/>
        <v>3427</v>
      </c>
      <c r="I7" s="214">
        <f t="shared" si="0"/>
        <v>6939</v>
      </c>
      <c r="J7" s="214">
        <f t="shared" si="0"/>
        <v>8157</v>
      </c>
      <c r="K7" s="214">
        <f t="shared" si="0"/>
        <v>3589</v>
      </c>
      <c r="L7" s="214">
        <f t="shared" si="0"/>
        <v>952</v>
      </c>
      <c r="M7" s="215">
        <f t="shared" si="0"/>
        <v>123</v>
      </c>
    </row>
    <row r="8" spans="1:13" s="207" customFormat="1" ht="15" customHeight="1">
      <c r="A8" s="412"/>
      <c r="B8" s="216" t="s">
        <v>3251</v>
      </c>
      <c r="C8" s="217" t="s">
        <v>3252</v>
      </c>
      <c r="D8" s="204">
        <f t="shared" ref="D8:M20" si="1">D22+D36+D50</f>
        <v>12478</v>
      </c>
      <c r="E8" s="204">
        <f t="shared" si="1"/>
        <v>0</v>
      </c>
      <c r="F8" s="204">
        <f t="shared" si="1"/>
        <v>5</v>
      </c>
      <c r="G8" s="204">
        <f t="shared" si="1"/>
        <v>405</v>
      </c>
      <c r="H8" s="204">
        <f t="shared" si="1"/>
        <v>1629</v>
      </c>
      <c r="I8" s="204">
        <f t="shared" si="1"/>
        <v>2602</v>
      </c>
      <c r="J8" s="204">
        <f t="shared" si="1"/>
        <v>4650</v>
      </c>
      <c r="K8" s="204">
        <f t="shared" si="1"/>
        <v>2510</v>
      </c>
      <c r="L8" s="204">
        <f t="shared" si="1"/>
        <v>634</v>
      </c>
      <c r="M8" s="218">
        <f t="shared" si="1"/>
        <v>43</v>
      </c>
    </row>
    <row r="9" spans="1:13" s="207" customFormat="1" ht="15" customHeight="1">
      <c r="A9" s="412"/>
      <c r="B9" s="219" t="s">
        <v>3253</v>
      </c>
      <c r="C9" s="217" t="s">
        <v>3254</v>
      </c>
      <c r="D9" s="204">
        <f t="shared" si="1"/>
        <v>14889</v>
      </c>
      <c r="E9" s="204">
        <f t="shared" si="1"/>
        <v>0</v>
      </c>
      <c r="F9" s="204">
        <f t="shared" si="1"/>
        <v>0</v>
      </c>
      <c r="G9" s="204">
        <f t="shared" si="1"/>
        <v>542</v>
      </c>
      <c r="H9" s="204">
        <f t="shared" si="1"/>
        <v>2437</v>
      </c>
      <c r="I9" s="204">
        <f t="shared" si="1"/>
        <v>5440</v>
      </c>
      <c r="J9" s="204">
        <f t="shared" si="1"/>
        <v>4596</v>
      </c>
      <c r="K9" s="204">
        <f t="shared" si="1"/>
        <v>1430</v>
      </c>
      <c r="L9" s="204">
        <f t="shared" si="1"/>
        <v>413</v>
      </c>
      <c r="M9" s="218">
        <f t="shared" si="1"/>
        <v>31</v>
      </c>
    </row>
    <row r="10" spans="1:13" s="207" customFormat="1" ht="15" customHeight="1">
      <c r="A10" s="412"/>
      <c r="B10" s="216" t="s">
        <v>3255</v>
      </c>
      <c r="C10" s="217" t="s">
        <v>3256</v>
      </c>
      <c r="D10" s="204">
        <f t="shared" si="1"/>
        <v>5803</v>
      </c>
      <c r="E10" s="204">
        <f t="shared" si="1"/>
        <v>0</v>
      </c>
      <c r="F10" s="204">
        <f t="shared" si="1"/>
        <v>0</v>
      </c>
      <c r="G10" s="204">
        <f t="shared" si="1"/>
        <v>188</v>
      </c>
      <c r="H10" s="204">
        <f t="shared" si="1"/>
        <v>873</v>
      </c>
      <c r="I10" s="204">
        <f t="shared" si="1"/>
        <v>1548</v>
      </c>
      <c r="J10" s="204">
        <f t="shared" si="1"/>
        <v>1980</v>
      </c>
      <c r="K10" s="204">
        <f t="shared" si="1"/>
        <v>841</v>
      </c>
      <c r="L10" s="204">
        <f t="shared" si="1"/>
        <v>357</v>
      </c>
      <c r="M10" s="218">
        <f t="shared" si="1"/>
        <v>16</v>
      </c>
    </row>
    <row r="11" spans="1:13" s="207" customFormat="1" ht="15" customHeight="1">
      <c r="A11" s="412"/>
      <c r="B11" s="219" t="s">
        <v>3257</v>
      </c>
      <c r="C11" s="217" t="s">
        <v>3254</v>
      </c>
      <c r="D11" s="204">
        <f t="shared" si="1"/>
        <v>3266</v>
      </c>
      <c r="E11" s="204">
        <f t="shared" si="1"/>
        <v>0</v>
      </c>
      <c r="F11" s="204">
        <f t="shared" si="1"/>
        <v>3</v>
      </c>
      <c r="G11" s="204">
        <f t="shared" si="1"/>
        <v>114</v>
      </c>
      <c r="H11" s="204">
        <f t="shared" si="1"/>
        <v>378</v>
      </c>
      <c r="I11" s="204">
        <f t="shared" si="1"/>
        <v>569</v>
      </c>
      <c r="J11" s="204">
        <f t="shared" si="1"/>
        <v>1364</v>
      </c>
      <c r="K11" s="204">
        <f t="shared" si="1"/>
        <v>666</v>
      </c>
      <c r="L11" s="204">
        <f t="shared" si="1"/>
        <v>142</v>
      </c>
      <c r="M11" s="218">
        <f t="shared" si="1"/>
        <v>30</v>
      </c>
    </row>
    <row r="12" spans="1:13" s="207" customFormat="1" ht="15" customHeight="1">
      <c r="A12" s="412"/>
      <c r="B12" s="216" t="s">
        <v>3258</v>
      </c>
      <c r="C12" s="217" t="s">
        <v>3256</v>
      </c>
      <c r="D12" s="204">
        <f t="shared" si="1"/>
        <v>2467</v>
      </c>
      <c r="E12" s="204">
        <f t="shared" si="1"/>
        <v>0</v>
      </c>
      <c r="F12" s="204">
        <f t="shared" si="1"/>
        <v>3</v>
      </c>
      <c r="G12" s="204">
        <f t="shared" si="1"/>
        <v>75</v>
      </c>
      <c r="H12" s="204">
        <f t="shared" si="1"/>
        <v>315</v>
      </c>
      <c r="I12" s="204">
        <f t="shared" si="1"/>
        <v>351</v>
      </c>
      <c r="J12" s="204">
        <f t="shared" si="1"/>
        <v>1087</v>
      </c>
      <c r="K12" s="204">
        <f t="shared" si="1"/>
        <v>528</v>
      </c>
      <c r="L12" s="204">
        <f t="shared" si="1"/>
        <v>102</v>
      </c>
      <c r="M12" s="218">
        <f t="shared" si="1"/>
        <v>6</v>
      </c>
    </row>
    <row r="13" spans="1:13" s="207" customFormat="1" ht="15" customHeight="1">
      <c r="A13" s="412"/>
      <c r="B13" s="219" t="s">
        <v>3259</v>
      </c>
      <c r="C13" s="217" t="s">
        <v>3254</v>
      </c>
      <c r="D13" s="204">
        <f t="shared" si="1"/>
        <v>2009</v>
      </c>
      <c r="E13" s="204">
        <f t="shared" si="1"/>
        <v>0</v>
      </c>
      <c r="F13" s="204">
        <f t="shared" si="1"/>
        <v>1</v>
      </c>
      <c r="G13" s="204">
        <f t="shared" si="1"/>
        <v>36</v>
      </c>
      <c r="H13" s="204">
        <f t="shared" si="1"/>
        <v>143</v>
      </c>
      <c r="I13" s="204">
        <f t="shared" si="1"/>
        <v>223</v>
      </c>
      <c r="J13" s="204">
        <f t="shared" si="1"/>
        <v>677</v>
      </c>
      <c r="K13" s="204">
        <f t="shared" si="1"/>
        <v>760</v>
      </c>
      <c r="L13" s="204">
        <f t="shared" si="1"/>
        <v>149</v>
      </c>
      <c r="M13" s="218">
        <f t="shared" si="1"/>
        <v>20</v>
      </c>
    </row>
    <row r="14" spans="1:13" s="207" customFormat="1" ht="15" customHeight="1">
      <c r="A14" s="412"/>
      <c r="B14" s="216" t="s">
        <v>3260</v>
      </c>
      <c r="C14" s="217" t="s">
        <v>3256</v>
      </c>
      <c r="D14" s="204">
        <f t="shared" si="1"/>
        <v>1619</v>
      </c>
      <c r="E14" s="204">
        <f t="shared" si="1"/>
        <v>0</v>
      </c>
      <c r="F14" s="204">
        <f t="shared" si="1"/>
        <v>0</v>
      </c>
      <c r="G14" s="204">
        <f t="shared" si="1"/>
        <v>18</v>
      </c>
      <c r="H14" s="204">
        <f t="shared" si="1"/>
        <v>104</v>
      </c>
      <c r="I14" s="204">
        <f t="shared" si="1"/>
        <v>177</v>
      </c>
      <c r="J14" s="204">
        <f t="shared" si="1"/>
        <v>528</v>
      </c>
      <c r="K14" s="204">
        <f t="shared" si="1"/>
        <v>717</v>
      </c>
      <c r="L14" s="204">
        <f t="shared" si="1"/>
        <v>65</v>
      </c>
      <c r="M14" s="218">
        <f t="shared" si="1"/>
        <v>10</v>
      </c>
    </row>
    <row r="15" spans="1:13" s="207" customFormat="1" ht="15" customHeight="1">
      <c r="A15" s="412"/>
      <c r="B15" s="219" t="s">
        <v>3261</v>
      </c>
      <c r="C15" s="217" t="s">
        <v>3254</v>
      </c>
      <c r="D15" s="204">
        <f t="shared" si="1"/>
        <v>2013</v>
      </c>
      <c r="E15" s="204">
        <f t="shared" si="1"/>
        <v>0</v>
      </c>
      <c r="F15" s="204">
        <f t="shared" si="1"/>
        <v>6</v>
      </c>
      <c r="G15" s="204">
        <f t="shared" si="1"/>
        <v>97</v>
      </c>
      <c r="H15" s="204">
        <f t="shared" si="1"/>
        <v>248</v>
      </c>
      <c r="I15" s="204">
        <f t="shared" si="1"/>
        <v>352</v>
      </c>
      <c r="J15" s="204">
        <f t="shared" si="1"/>
        <v>839</v>
      </c>
      <c r="K15" s="204">
        <f t="shared" si="1"/>
        <v>329</v>
      </c>
      <c r="L15" s="204">
        <f t="shared" si="1"/>
        <v>122</v>
      </c>
      <c r="M15" s="218">
        <f t="shared" si="1"/>
        <v>20</v>
      </c>
    </row>
    <row r="16" spans="1:13" s="207" customFormat="1" ht="15" customHeight="1">
      <c r="A16" s="412"/>
      <c r="B16" s="216" t="s">
        <v>3262</v>
      </c>
      <c r="C16" s="217" t="s">
        <v>3256</v>
      </c>
      <c r="D16" s="204">
        <f t="shared" si="1"/>
        <v>1293</v>
      </c>
      <c r="E16" s="204">
        <f t="shared" si="1"/>
        <v>0</v>
      </c>
      <c r="F16" s="204">
        <f t="shared" si="1"/>
        <v>0</v>
      </c>
      <c r="G16" s="204">
        <f t="shared" si="1"/>
        <v>68</v>
      </c>
      <c r="H16" s="204">
        <f t="shared" si="1"/>
        <v>172</v>
      </c>
      <c r="I16" s="204">
        <f t="shared" si="1"/>
        <v>241</v>
      </c>
      <c r="J16" s="204">
        <f t="shared" si="1"/>
        <v>550</v>
      </c>
      <c r="K16" s="204">
        <f t="shared" si="1"/>
        <v>205</v>
      </c>
      <c r="L16" s="204">
        <f t="shared" si="1"/>
        <v>53</v>
      </c>
      <c r="M16" s="218">
        <f t="shared" si="1"/>
        <v>4</v>
      </c>
    </row>
    <row r="17" spans="1:15" s="207" customFormat="1" ht="15" customHeight="1">
      <c r="A17" s="412"/>
      <c r="B17" s="219" t="s">
        <v>3263</v>
      </c>
      <c r="C17" s="217" t="s">
        <v>3254</v>
      </c>
      <c r="D17" s="204">
        <f t="shared" si="1"/>
        <v>569</v>
      </c>
      <c r="E17" s="204">
        <f t="shared" si="1"/>
        <v>0</v>
      </c>
      <c r="F17" s="204">
        <f t="shared" si="1"/>
        <v>3</v>
      </c>
      <c r="G17" s="204">
        <f t="shared" si="1"/>
        <v>30</v>
      </c>
      <c r="H17" s="204">
        <f t="shared" si="1"/>
        <v>60</v>
      </c>
      <c r="I17" s="204">
        <f t="shared" si="1"/>
        <v>128</v>
      </c>
      <c r="J17" s="204">
        <f t="shared" si="1"/>
        <v>214</v>
      </c>
      <c r="K17" s="204">
        <f t="shared" si="1"/>
        <v>96</v>
      </c>
      <c r="L17" s="204">
        <f t="shared" si="1"/>
        <v>27</v>
      </c>
      <c r="M17" s="218">
        <f t="shared" si="1"/>
        <v>11</v>
      </c>
    </row>
    <row r="18" spans="1:15" s="207" customFormat="1" ht="15" customHeight="1">
      <c r="A18" s="412"/>
      <c r="B18" s="216" t="s">
        <v>3264</v>
      </c>
      <c r="C18" s="217" t="s">
        <v>3256</v>
      </c>
      <c r="D18" s="204">
        <f t="shared" si="1"/>
        <v>361</v>
      </c>
      <c r="E18" s="204">
        <f t="shared" si="1"/>
        <v>0</v>
      </c>
      <c r="F18" s="204">
        <f t="shared" si="1"/>
        <v>1</v>
      </c>
      <c r="G18" s="204">
        <f t="shared" si="1"/>
        <v>8</v>
      </c>
      <c r="H18" s="204">
        <f t="shared" si="1"/>
        <v>38</v>
      </c>
      <c r="I18" s="204">
        <f t="shared" si="1"/>
        <v>123</v>
      </c>
      <c r="J18" s="204">
        <f t="shared" si="1"/>
        <v>120</v>
      </c>
      <c r="K18" s="204">
        <f t="shared" si="1"/>
        <v>51</v>
      </c>
      <c r="L18" s="204">
        <f t="shared" si="1"/>
        <v>17</v>
      </c>
      <c r="M18" s="218">
        <f t="shared" si="1"/>
        <v>3</v>
      </c>
    </row>
    <row r="19" spans="1:15" s="207" customFormat="1" ht="15" customHeight="1">
      <c r="A19" s="412"/>
      <c r="B19" s="219" t="s">
        <v>3265</v>
      </c>
      <c r="C19" s="217" t="s">
        <v>3254</v>
      </c>
      <c r="D19" s="204">
        <f t="shared" si="1"/>
        <v>1314</v>
      </c>
      <c r="E19" s="204">
        <f t="shared" si="1"/>
        <v>0</v>
      </c>
      <c r="F19" s="204">
        <f t="shared" si="1"/>
        <v>0</v>
      </c>
      <c r="G19" s="204">
        <f t="shared" si="1"/>
        <v>41</v>
      </c>
      <c r="H19" s="204">
        <f t="shared" si="1"/>
        <v>161</v>
      </c>
      <c r="I19" s="204">
        <f t="shared" si="1"/>
        <v>227</v>
      </c>
      <c r="J19" s="204">
        <f t="shared" si="1"/>
        <v>467</v>
      </c>
      <c r="K19" s="204">
        <f t="shared" si="1"/>
        <v>308</v>
      </c>
      <c r="L19" s="204">
        <f t="shared" si="1"/>
        <v>99</v>
      </c>
      <c r="M19" s="218">
        <f t="shared" si="1"/>
        <v>11</v>
      </c>
    </row>
    <row r="20" spans="1:15" s="207" customFormat="1" ht="15" customHeight="1" thickBot="1">
      <c r="A20" s="413"/>
      <c r="B20" s="220" t="s">
        <v>3266</v>
      </c>
      <c r="C20" s="221" t="s">
        <v>3256</v>
      </c>
      <c r="D20" s="222">
        <f t="shared" si="1"/>
        <v>935</v>
      </c>
      <c r="E20" s="222">
        <f t="shared" si="1"/>
        <v>0</v>
      </c>
      <c r="F20" s="222">
        <f t="shared" si="1"/>
        <v>1</v>
      </c>
      <c r="G20" s="222">
        <f t="shared" si="1"/>
        <v>48</v>
      </c>
      <c r="H20" s="222">
        <f t="shared" si="1"/>
        <v>127</v>
      </c>
      <c r="I20" s="222">
        <f t="shared" si="1"/>
        <v>162</v>
      </c>
      <c r="J20" s="222">
        <f t="shared" si="1"/>
        <v>385</v>
      </c>
      <c r="K20" s="222">
        <f t="shared" si="1"/>
        <v>168</v>
      </c>
      <c r="L20" s="222">
        <f t="shared" si="1"/>
        <v>40</v>
      </c>
      <c r="M20" s="223">
        <f t="shared" si="1"/>
        <v>4</v>
      </c>
    </row>
    <row r="21" spans="1:15" s="207" customFormat="1" ht="15" customHeight="1">
      <c r="A21" s="411" t="s">
        <v>3267</v>
      </c>
      <c r="B21" s="224" t="s">
        <v>3268</v>
      </c>
      <c r="C21" s="213" t="s">
        <v>3254</v>
      </c>
      <c r="D21" s="214">
        <f>SUM(F21:M21)</f>
        <v>23782</v>
      </c>
      <c r="E21" s="214">
        <f t="shared" ref="E21:M22" si="2">SUM(E23,E25,E27,E29,E31,E33)</f>
        <v>0</v>
      </c>
      <c r="F21" s="214">
        <f t="shared" si="2"/>
        <v>12</v>
      </c>
      <c r="G21" s="214">
        <f t="shared" si="2"/>
        <v>855</v>
      </c>
      <c r="H21" s="214">
        <f t="shared" si="2"/>
        <v>3410</v>
      </c>
      <c r="I21" s="214">
        <f t="shared" si="2"/>
        <v>6898</v>
      </c>
      <c r="J21" s="214">
        <f t="shared" si="2"/>
        <v>8060</v>
      </c>
      <c r="K21" s="214">
        <f t="shared" si="2"/>
        <v>3516</v>
      </c>
      <c r="L21" s="214">
        <f t="shared" si="2"/>
        <v>926</v>
      </c>
      <c r="M21" s="225">
        <f t="shared" si="2"/>
        <v>105</v>
      </c>
      <c r="O21" s="226"/>
    </row>
    <row r="22" spans="1:15" s="207" customFormat="1" ht="15" customHeight="1">
      <c r="A22" s="412"/>
      <c r="B22" s="216" t="s">
        <v>3269</v>
      </c>
      <c r="C22" s="217" t="s">
        <v>3256</v>
      </c>
      <c r="D22" s="204">
        <f>SUM(E22:M22)</f>
        <v>12244</v>
      </c>
      <c r="E22" s="204">
        <f t="shared" si="2"/>
        <v>0</v>
      </c>
      <c r="F22" s="204">
        <f t="shared" si="2"/>
        <v>4</v>
      </c>
      <c r="G22" s="204">
        <f t="shared" si="2"/>
        <v>403</v>
      </c>
      <c r="H22" s="204">
        <f t="shared" si="2"/>
        <v>1613</v>
      </c>
      <c r="I22" s="204">
        <f t="shared" si="2"/>
        <v>2551</v>
      </c>
      <c r="J22" s="204">
        <f t="shared" si="2"/>
        <v>4577</v>
      </c>
      <c r="K22" s="204">
        <f t="shared" si="2"/>
        <v>2448</v>
      </c>
      <c r="L22" s="204">
        <f t="shared" si="2"/>
        <v>608</v>
      </c>
      <c r="M22" s="218">
        <f t="shared" si="2"/>
        <v>40</v>
      </c>
    </row>
    <row r="23" spans="1:15" s="207" customFormat="1" ht="15" customHeight="1">
      <c r="A23" s="412"/>
      <c r="B23" s="219" t="s">
        <v>3253</v>
      </c>
      <c r="C23" s="217" t="s">
        <v>3254</v>
      </c>
      <c r="D23" s="204">
        <f>SUM(E23:M23)</f>
        <v>14785</v>
      </c>
      <c r="E23" s="204">
        <v>0</v>
      </c>
      <c r="F23" s="204">
        <v>0</v>
      </c>
      <c r="G23" s="204">
        <v>538</v>
      </c>
      <c r="H23" s="204">
        <v>2429</v>
      </c>
      <c r="I23" s="204">
        <v>5425</v>
      </c>
      <c r="J23" s="204">
        <v>4564</v>
      </c>
      <c r="K23" s="204">
        <v>1403</v>
      </c>
      <c r="L23" s="204">
        <v>402</v>
      </c>
      <c r="M23" s="218">
        <v>24</v>
      </c>
    </row>
    <row r="24" spans="1:15" s="207" customFormat="1" ht="15" customHeight="1">
      <c r="A24" s="412"/>
      <c r="B24" s="216" t="s">
        <v>3255</v>
      </c>
      <c r="C24" s="217" t="s">
        <v>3256</v>
      </c>
      <c r="D24" s="204">
        <f t="shared" ref="D24:D34" si="3">SUM(E24:M24)</f>
        <v>5701</v>
      </c>
      <c r="E24" s="204">
        <v>0</v>
      </c>
      <c r="F24" s="204">
        <v>0</v>
      </c>
      <c r="G24" s="204">
        <v>187</v>
      </c>
      <c r="H24" s="204">
        <v>863</v>
      </c>
      <c r="I24" s="204">
        <v>1530</v>
      </c>
      <c r="J24" s="204">
        <v>1951</v>
      </c>
      <c r="K24" s="204">
        <v>814</v>
      </c>
      <c r="L24" s="204">
        <v>342</v>
      </c>
      <c r="M24" s="218">
        <v>14</v>
      </c>
    </row>
    <row r="25" spans="1:15" s="207" customFormat="1" ht="15" customHeight="1">
      <c r="A25" s="412"/>
      <c r="B25" s="219" t="s">
        <v>3257</v>
      </c>
      <c r="C25" s="217" t="s">
        <v>3254</v>
      </c>
      <c r="D25" s="204">
        <f t="shared" si="3"/>
        <v>3189</v>
      </c>
      <c r="E25" s="204">
        <v>0</v>
      </c>
      <c r="F25" s="204">
        <v>3</v>
      </c>
      <c r="G25" s="204">
        <v>114</v>
      </c>
      <c r="H25" s="204">
        <v>374</v>
      </c>
      <c r="I25" s="204">
        <v>560</v>
      </c>
      <c r="J25" s="204">
        <v>1333</v>
      </c>
      <c r="K25" s="204">
        <v>647</v>
      </c>
      <c r="L25" s="204">
        <v>135</v>
      </c>
      <c r="M25" s="218">
        <v>23</v>
      </c>
    </row>
    <row r="26" spans="1:15" s="207" customFormat="1" ht="15" customHeight="1">
      <c r="A26" s="412"/>
      <c r="B26" s="216" t="s">
        <v>3258</v>
      </c>
      <c r="C26" s="217" t="s">
        <v>3256</v>
      </c>
      <c r="D26" s="204">
        <f t="shared" si="3"/>
        <v>2413</v>
      </c>
      <c r="E26" s="204">
        <v>0</v>
      </c>
      <c r="F26" s="204">
        <v>3</v>
      </c>
      <c r="G26" s="204">
        <v>74</v>
      </c>
      <c r="H26" s="204">
        <v>312</v>
      </c>
      <c r="I26" s="204">
        <v>338</v>
      </c>
      <c r="J26" s="204">
        <v>1062</v>
      </c>
      <c r="K26" s="204">
        <v>520</v>
      </c>
      <c r="L26" s="204">
        <v>98</v>
      </c>
      <c r="M26" s="218">
        <v>6</v>
      </c>
    </row>
    <row r="27" spans="1:15" s="207" customFormat="1" ht="15" customHeight="1">
      <c r="A27" s="412"/>
      <c r="B27" s="219" t="s">
        <v>3259</v>
      </c>
      <c r="C27" s="217" t="s">
        <v>3254</v>
      </c>
      <c r="D27" s="204">
        <f t="shared" si="3"/>
        <v>1981</v>
      </c>
      <c r="E27" s="204">
        <v>0</v>
      </c>
      <c r="F27" s="204">
        <v>1</v>
      </c>
      <c r="G27" s="204">
        <v>36</v>
      </c>
      <c r="H27" s="204">
        <v>141</v>
      </c>
      <c r="I27" s="204">
        <v>220</v>
      </c>
      <c r="J27" s="204">
        <v>664</v>
      </c>
      <c r="K27" s="204">
        <v>754</v>
      </c>
      <c r="L27" s="204">
        <v>146</v>
      </c>
      <c r="M27" s="218">
        <v>19</v>
      </c>
    </row>
    <row r="28" spans="1:15" s="207" customFormat="1" ht="15" customHeight="1">
      <c r="A28" s="412"/>
      <c r="B28" s="216" t="s">
        <v>3260</v>
      </c>
      <c r="C28" s="217" t="s">
        <v>3256</v>
      </c>
      <c r="D28" s="204">
        <f t="shared" si="3"/>
        <v>1574</v>
      </c>
      <c r="E28" s="204">
        <v>0</v>
      </c>
      <c r="F28" s="204">
        <v>0</v>
      </c>
      <c r="G28" s="204">
        <v>18</v>
      </c>
      <c r="H28" s="204">
        <v>103</v>
      </c>
      <c r="I28" s="204">
        <v>167</v>
      </c>
      <c r="J28" s="204">
        <v>517</v>
      </c>
      <c r="K28" s="204">
        <v>697</v>
      </c>
      <c r="L28" s="204">
        <v>63</v>
      </c>
      <c r="M28" s="218">
        <v>9</v>
      </c>
    </row>
    <row r="29" spans="1:15" s="207" customFormat="1" ht="15" customHeight="1">
      <c r="A29" s="412"/>
      <c r="B29" s="219" t="s">
        <v>3261</v>
      </c>
      <c r="C29" s="217" t="s">
        <v>3254</v>
      </c>
      <c r="D29" s="204">
        <f t="shared" si="3"/>
        <v>1972</v>
      </c>
      <c r="E29" s="204">
        <v>0</v>
      </c>
      <c r="F29" s="204">
        <v>6</v>
      </c>
      <c r="G29" s="204">
        <v>97</v>
      </c>
      <c r="H29" s="204">
        <v>248</v>
      </c>
      <c r="I29" s="204">
        <v>345</v>
      </c>
      <c r="J29" s="204">
        <v>826</v>
      </c>
      <c r="K29" s="204">
        <v>314</v>
      </c>
      <c r="L29" s="204">
        <v>118</v>
      </c>
      <c r="M29" s="218">
        <v>18</v>
      </c>
    </row>
    <row r="30" spans="1:15" s="207" customFormat="1" ht="15" customHeight="1">
      <c r="A30" s="412"/>
      <c r="B30" s="216" t="s">
        <v>3262</v>
      </c>
      <c r="C30" s="217" t="s">
        <v>3256</v>
      </c>
      <c r="D30" s="204">
        <f t="shared" si="3"/>
        <v>1269</v>
      </c>
      <c r="E30" s="204">
        <v>0</v>
      </c>
      <c r="F30" s="204">
        <v>0</v>
      </c>
      <c r="G30" s="204">
        <v>68</v>
      </c>
      <c r="H30" s="204">
        <v>171</v>
      </c>
      <c r="I30" s="204">
        <v>233</v>
      </c>
      <c r="J30" s="204">
        <v>544</v>
      </c>
      <c r="K30" s="204">
        <v>199</v>
      </c>
      <c r="L30" s="204">
        <v>50</v>
      </c>
      <c r="M30" s="218">
        <v>4</v>
      </c>
    </row>
    <row r="31" spans="1:15" s="207" customFormat="1" ht="15" customHeight="1">
      <c r="A31" s="412"/>
      <c r="B31" s="219" t="s">
        <v>3263</v>
      </c>
      <c r="C31" s="217" t="s">
        <v>3254</v>
      </c>
      <c r="D31" s="204">
        <f t="shared" si="3"/>
        <v>541</v>
      </c>
      <c r="E31" s="204">
        <v>0</v>
      </c>
      <c r="F31" s="204">
        <v>2</v>
      </c>
      <c r="G31" s="204">
        <v>29</v>
      </c>
      <c r="H31" s="204">
        <v>57</v>
      </c>
      <c r="I31" s="204">
        <v>121</v>
      </c>
      <c r="J31" s="204">
        <v>206</v>
      </c>
      <c r="K31" s="204">
        <v>90</v>
      </c>
      <c r="L31" s="204">
        <v>26</v>
      </c>
      <c r="M31" s="218">
        <v>10</v>
      </c>
    </row>
    <row r="32" spans="1:15" s="207" customFormat="1" ht="15" customHeight="1">
      <c r="A32" s="412"/>
      <c r="B32" s="216" t="s">
        <v>3264</v>
      </c>
      <c r="C32" s="217" t="s">
        <v>3256</v>
      </c>
      <c r="D32" s="204">
        <f t="shared" si="3"/>
        <v>352</v>
      </c>
      <c r="E32" s="204">
        <v>0</v>
      </c>
      <c r="F32" s="204">
        <v>0</v>
      </c>
      <c r="G32" s="204">
        <v>8</v>
      </c>
      <c r="H32" s="204">
        <v>37</v>
      </c>
      <c r="I32" s="204">
        <v>121</v>
      </c>
      <c r="J32" s="204">
        <v>118</v>
      </c>
      <c r="K32" s="204">
        <v>50</v>
      </c>
      <c r="L32" s="204">
        <v>15</v>
      </c>
      <c r="M32" s="218">
        <v>3</v>
      </c>
    </row>
    <row r="33" spans="1:13" s="207" customFormat="1" ht="15" customHeight="1">
      <c r="A33" s="412"/>
      <c r="B33" s="219" t="s">
        <v>3265</v>
      </c>
      <c r="C33" s="217" t="s">
        <v>3254</v>
      </c>
      <c r="D33" s="204">
        <f t="shared" si="3"/>
        <v>1314</v>
      </c>
      <c r="E33" s="227">
        <v>0</v>
      </c>
      <c r="F33" s="227">
        <v>0</v>
      </c>
      <c r="G33" s="227">
        <v>41</v>
      </c>
      <c r="H33" s="227">
        <v>161</v>
      </c>
      <c r="I33" s="227">
        <v>227</v>
      </c>
      <c r="J33" s="227">
        <v>467</v>
      </c>
      <c r="K33" s="227">
        <v>308</v>
      </c>
      <c r="L33" s="227">
        <v>99</v>
      </c>
      <c r="M33" s="218">
        <v>11</v>
      </c>
    </row>
    <row r="34" spans="1:13" s="207" customFormat="1" ht="15" customHeight="1" thickBot="1">
      <c r="A34" s="413"/>
      <c r="B34" s="220" t="s">
        <v>3266</v>
      </c>
      <c r="C34" s="217" t="s">
        <v>3256</v>
      </c>
      <c r="D34" s="227">
        <f t="shared" si="3"/>
        <v>935</v>
      </c>
      <c r="E34" s="222">
        <v>0</v>
      </c>
      <c r="F34" s="222">
        <v>1</v>
      </c>
      <c r="G34" s="222">
        <v>48</v>
      </c>
      <c r="H34" s="222">
        <v>127</v>
      </c>
      <c r="I34" s="222">
        <v>162</v>
      </c>
      <c r="J34" s="222">
        <v>385</v>
      </c>
      <c r="K34" s="222">
        <v>168</v>
      </c>
      <c r="L34" s="222">
        <v>40</v>
      </c>
      <c r="M34" s="223">
        <v>4</v>
      </c>
    </row>
    <row r="35" spans="1:13" s="207" customFormat="1" ht="15" customHeight="1">
      <c r="A35" s="411" t="s">
        <v>3270</v>
      </c>
      <c r="B35" s="224" t="s">
        <v>3268</v>
      </c>
      <c r="C35" s="228" t="s">
        <v>3254</v>
      </c>
      <c r="D35" s="203">
        <v>54</v>
      </c>
      <c r="E35" s="203">
        <v>0</v>
      </c>
      <c r="F35" s="229">
        <v>0</v>
      </c>
      <c r="G35" s="229">
        <v>0</v>
      </c>
      <c r="H35" s="229">
        <v>0</v>
      </c>
      <c r="I35" s="229">
        <v>6</v>
      </c>
      <c r="J35" s="229">
        <v>23</v>
      </c>
      <c r="K35" s="229">
        <v>6</v>
      </c>
      <c r="L35" s="229">
        <v>11</v>
      </c>
      <c r="M35" s="218">
        <v>8</v>
      </c>
    </row>
    <row r="36" spans="1:13" s="207" customFormat="1" ht="15" customHeight="1">
      <c r="A36" s="412"/>
      <c r="B36" s="216" t="s">
        <v>3269</v>
      </c>
      <c r="C36" s="217" t="s">
        <v>3256</v>
      </c>
      <c r="D36" s="204">
        <v>55</v>
      </c>
      <c r="E36" s="204">
        <v>0</v>
      </c>
      <c r="F36" s="204">
        <v>0</v>
      </c>
      <c r="G36" s="204">
        <v>0</v>
      </c>
      <c r="H36" s="204">
        <v>1</v>
      </c>
      <c r="I36" s="204">
        <v>13</v>
      </c>
      <c r="J36" s="204">
        <v>21</v>
      </c>
      <c r="K36" s="204">
        <v>15</v>
      </c>
      <c r="L36" s="204">
        <v>5</v>
      </c>
      <c r="M36" s="218">
        <v>0</v>
      </c>
    </row>
    <row r="37" spans="1:13" s="207" customFormat="1" ht="15" customHeight="1">
      <c r="A37" s="412"/>
      <c r="B37" s="219" t="s">
        <v>3253</v>
      </c>
      <c r="C37" s="217" t="s">
        <v>3254</v>
      </c>
      <c r="D37" s="204">
        <v>12</v>
      </c>
      <c r="E37" s="204">
        <v>0</v>
      </c>
      <c r="F37" s="204">
        <v>0</v>
      </c>
      <c r="G37" s="204">
        <v>0</v>
      </c>
      <c r="H37" s="204">
        <v>0</v>
      </c>
      <c r="I37" s="204">
        <v>1</v>
      </c>
      <c r="J37" s="204">
        <v>6</v>
      </c>
      <c r="K37" s="204">
        <v>2</v>
      </c>
      <c r="L37" s="204">
        <v>2</v>
      </c>
      <c r="M37" s="218">
        <v>1</v>
      </c>
    </row>
    <row r="38" spans="1:13" s="207" customFormat="1" ht="15" customHeight="1">
      <c r="A38" s="412"/>
      <c r="B38" s="216" t="s">
        <v>3255</v>
      </c>
      <c r="C38" s="217" t="s">
        <v>3256</v>
      </c>
      <c r="D38" s="204">
        <v>27</v>
      </c>
      <c r="E38" s="204">
        <v>0</v>
      </c>
      <c r="F38" s="204">
        <v>0</v>
      </c>
      <c r="G38" s="204">
        <v>0</v>
      </c>
      <c r="H38" s="204">
        <v>1</v>
      </c>
      <c r="I38" s="204">
        <v>3</v>
      </c>
      <c r="J38" s="204">
        <v>9</v>
      </c>
      <c r="K38" s="204">
        <v>11</v>
      </c>
      <c r="L38" s="204">
        <v>3</v>
      </c>
      <c r="M38" s="218">
        <v>0</v>
      </c>
    </row>
    <row r="39" spans="1:13" s="207" customFormat="1" ht="15" customHeight="1">
      <c r="A39" s="412"/>
      <c r="B39" s="219" t="s">
        <v>3257</v>
      </c>
      <c r="C39" s="217" t="s">
        <v>3254</v>
      </c>
      <c r="D39" s="204">
        <v>26</v>
      </c>
      <c r="E39" s="204">
        <v>0</v>
      </c>
      <c r="F39" s="204">
        <v>0</v>
      </c>
      <c r="G39" s="204">
        <v>0</v>
      </c>
      <c r="H39" s="204">
        <v>0</v>
      </c>
      <c r="I39" s="204">
        <v>2</v>
      </c>
      <c r="J39" s="204">
        <v>11</v>
      </c>
      <c r="K39" s="204">
        <v>2</v>
      </c>
      <c r="L39" s="204">
        <v>6</v>
      </c>
      <c r="M39" s="218">
        <v>5</v>
      </c>
    </row>
    <row r="40" spans="1:13" s="207" customFormat="1" ht="15" customHeight="1">
      <c r="A40" s="412"/>
      <c r="B40" s="216" t="s">
        <v>3258</v>
      </c>
      <c r="C40" s="217" t="s">
        <v>3256</v>
      </c>
      <c r="D40" s="204">
        <v>18</v>
      </c>
      <c r="E40" s="204">
        <v>0</v>
      </c>
      <c r="F40" s="204">
        <v>0</v>
      </c>
      <c r="G40" s="204">
        <v>0</v>
      </c>
      <c r="H40" s="204">
        <v>0</v>
      </c>
      <c r="I40" s="204">
        <v>6</v>
      </c>
      <c r="J40" s="204">
        <v>9</v>
      </c>
      <c r="K40" s="204">
        <v>2</v>
      </c>
      <c r="L40" s="204">
        <v>1</v>
      </c>
      <c r="M40" s="218">
        <v>0</v>
      </c>
    </row>
    <row r="41" spans="1:13" s="207" customFormat="1" ht="15" customHeight="1">
      <c r="A41" s="412"/>
      <c r="B41" s="219" t="s">
        <v>3259</v>
      </c>
      <c r="C41" s="217" t="s">
        <v>3254</v>
      </c>
      <c r="D41" s="204">
        <v>4</v>
      </c>
      <c r="E41" s="204">
        <v>0</v>
      </c>
      <c r="F41" s="204">
        <v>0</v>
      </c>
      <c r="G41" s="204">
        <v>0</v>
      </c>
      <c r="H41" s="204">
        <v>0</v>
      </c>
      <c r="I41" s="204">
        <v>0</v>
      </c>
      <c r="J41" s="204">
        <v>3</v>
      </c>
      <c r="K41" s="204">
        <v>0</v>
      </c>
      <c r="L41" s="204">
        <v>1</v>
      </c>
      <c r="M41" s="218">
        <v>0</v>
      </c>
    </row>
    <row r="42" spans="1:13" s="207" customFormat="1" ht="15" customHeight="1">
      <c r="A42" s="412"/>
      <c r="B42" s="216" t="s">
        <v>3260</v>
      </c>
      <c r="C42" s="217" t="s">
        <v>3256</v>
      </c>
      <c r="D42" s="204">
        <v>6</v>
      </c>
      <c r="E42" s="204">
        <v>0</v>
      </c>
      <c r="F42" s="204">
        <v>0</v>
      </c>
      <c r="G42" s="204">
        <v>0</v>
      </c>
      <c r="H42" s="204">
        <v>0</v>
      </c>
      <c r="I42" s="204">
        <v>2</v>
      </c>
      <c r="J42" s="204">
        <v>2</v>
      </c>
      <c r="K42" s="204">
        <v>1</v>
      </c>
      <c r="L42" s="204">
        <v>1</v>
      </c>
      <c r="M42" s="218">
        <v>0</v>
      </c>
    </row>
    <row r="43" spans="1:13" s="207" customFormat="1" ht="15" customHeight="1">
      <c r="A43" s="412"/>
      <c r="B43" s="219" t="s">
        <v>3261</v>
      </c>
      <c r="C43" s="217" t="s">
        <v>3254</v>
      </c>
      <c r="D43" s="204">
        <v>12</v>
      </c>
      <c r="E43" s="204">
        <v>0</v>
      </c>
      <c r="F43" s="204">
        <v>0</v>
      </c>
      <c r="G43" s="204">
        <v>0</v>
      </c>
      <c r="H43" s="204">
        <v>0</v>
      </c>
      <c r="I43" s="204">
        <v>3</v>
      </c>
      <c r="J43" s="204">
        <v>3</v>
      </c>
      <c r="K43" s="204">
        <v>2</v>
      </c>
      <c r="L43" s="204">
        <v>2</v>
      </c>
      <c r="M43" s="218">
        <v>2</v>
      </c>
    </row>
    <row r="44" spans="1:13" s="207" customFormat="1" ht="15" customHeight="1">
      <c r="A44" s="412"/>
      <c r="B44" s="216" t="s">
        <v>3262</v>
      </c>
      <c r="C44" s="217" t="s">
        <v>3256</v>
      </c>
      <c r="D44" s="204">
        <v>4</v>
      </c>
      <c r="E44" s="204">
        <v>0</v>
      </c>
      <c r="F44" s="204">
        <v>0</v>
      </c>
      <c r="G44" s="204">
        <v>0</v>
      </c>
      <c r="H44" s="204">
        <v>0</v>
      </c>
      <c r="I44" s="204">
        <v>2</v>
      </c>
      <c r="J44" s="204">
        <v>1</v>
      </c>
      <c r="K44" s="204">
        <v>1</v>
      </c>
      <c r="L44" s="204">
        <v>0</v>
      </c>
      <c r="M44" s="218">
        <v>0</v>
      </c>
    </row>
    <row r="45" spans="1:13" s="207" customFormat="1" ht="15" customHeight="1">
      <c r="A45" s="412"/>
      <c r="B45" s="219" t="s">
        <v>3263</v>
      </c>
      <c r="C45" s="217" t="s">
        <v>3254</v>
      </c>
      <c r="D45" s="204">
        <v>0</v>
      </c>
      <c r="E45" s="204">
        <v>0</v>
      </c>
      <c r="F45" s="204">
        <v>0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204">
        <v>0</v>
      </c>
      <c r="M45" s="218">
        <v>0</v>
      </c>
    </row>
    <row r="46" spans="1:13" s="207" customFormat="1" ht="15" customHeight="1">
      <c r="A46" s="412"/>
      <c r="B46" s="216" t="s">
        <v>3264</v>
      </c>
      <c r="C46" s="217" t="s">
        <v>3256</v>
      </c>
      <c r="D46" s="204">
        <v>0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18">
        <v>0</v>
      </c>
    </row>
    <row r="47" spans="1:13" s="207" customFormat="1" ht="15" customHeight="1">
      <c r="A47" s="412"/>
      <c r="B47" s="219" t="s">
        <v>3265</v>
      </c>
      <c r="C47" s="217" t="s">
        <v>3254</v>
      </c>
      <c r="D47" s="204">
        <v>0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18">
        <v>0</v>
      </c>
    </row>
    <row r="48" spans="1:13" s="207" customFormat="1" ht="15" customHeight="1" thickBot="1">
      <c r="A48" s="413"/>
      <c r="B48" s="220" t="s">
        <v>3266</v>
      </c>
      <c r="C48" s="221" t="s">
        <v>3256</v>
      </c>
      <c r="D48" s="204">
        <v>0</v>
      </c>
      <c r="E48" s="204">
        <v>0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  <c r="K48" s="204">
        <v>0</v>
      </c>
      <c r="L48" s="204">
        <v>0</v>
      </c>
      <c r="M48" s="218">
        <v>0</v>
      </c>
    </row>
    <row r="49" spans="1:13" s="207" customFormat="1" ht="15" customHeight="1">
      <c r="A49" s="411" t="s">
        <v>3271</v>
      </c>
      <c r="B49" s="212" t="s">
        <v>3268</v>
      </c>
      <c r="C49" s="213" t="s">
        <v>3254</v>
      </c>
      <c r="D49" s="203">
        <v>224</v>
      </c>
      <c r="E49" s="203">
        <v>0</v>
      </c>
      <c r="F49" s="203">
        <v>1</v>
      </c>
      <c r="G49" s="203">
        <v>5</v>
      </c>
      <c r="H49" s="203">
        <v>17</v>
      </c>
      <c r="I49" s="203">
        <v>35</v>
      </c>
      <c r="J49" s="203">
        <v>74</v>
      </c>
      <c r="K49" s="203">
        <v>67</v>
      </c>
      <c r="L49" s="203">
        <v>15</v>
      </c>
      <c r="M49" s="215">
        <v>10</v>
      </c>
    </row>
    <row r="50" spans="1:13" s="207" customFormat="1" ht="15" customHeight="1">
      <c r="A50" s="412"/>
      <c r="B50" s="216" t="s">
        <v>3269</v>
      </c>
      <c r="C50" s="217" t="s">
        <v>3256</v>
      </c>
      <c r="D50" s="204">
        <v>179</v>
      </c>
      <c r="E50" s="204">
        <v>0</v>
      </c>
      <c r="F50" s="204">
        <v>1</v>
      </c>
      <c r="G50" s="204">
        <v>2</v>
      </c>
      <c r="H50" s="204">
        <v>15</v>
      </c>
      <c r="I50" s="204">
        <v>38</v>
      </c>
      <c r="J50" s="204">
        <v>52</v>
      </c>
      <c r="K50" s="204">
        <v>47</v>
      </c>
      <c r="L50" s="204">
        <v>21</v>
      </c>
      <c r="M50" s="218">
        <v>3</v>
      </c>
    </row>
    <row r="51" spans="1:13" s="207" customFormat="1" ht="15" customHeight="1">
      <c r="A51" s="412"/>
      <c r="B51" s="219" t="s">
        <v>3253</v>
      </c>
      <c r="C51" s="217" t="s">
        <v>3254</v>
      </c>
      <c r="D51" s="214">
        <v>92</v>
      </c>
      <c r="E51" s="214">
        <v>0</v>
      </c>
      <c r="F51" s="214">
        <v>0</v>
      </c>
      <c r="G51" s="214">
        <v>4</v>
      </c>
      <c r="H51" s="214">
        <v>8</v>
      </c>
      <c r="I51" s="214">
        <v>14</v>
      </c>
      <c r="J51" s="214">
        <v>26</v>
      </c>
      <c r="K51" s="214">
        <v>25</v>
      </c>
      <c r="L51" s="214">
        <v>9</v>
      </c>
      <c r="M51" s="225">
        <v>6</v>
      </c>
    </row>
    <row r="52" spans="1:13" s="207" customFormat="1" ht="15" customHeight="1">
      <c r="A52" s="412"/>
      <c r="B52" s="216" t="s">
        <v>3255</v>
      </c>
      <c r="C52" s="217" t="s">
        <v>3256</v>
      </c>
      <c r="D52" s="204">
        <v>75</v>
      </c>
      <c r="E52" s="204">
        <v>0</v>
      </c>
      <c r="F52" s="204">
        <v>0</v>
      </c>
      <c r="G52" s="204">
        <v>1</v>
      </c>
      <c r="H52" s="204">
        <v>9</v>
      </c>
      <c r="I52" s="204">
        <v>15</v>
      </c>
      <c r="J52" s="204">
        <v>20</v>
      </c>
      <c r="K52" s="204">
        <v>16</v>
      </c>
      <c r="L52" s="204">
        <v>12</v>
      </c>
      <c r="M52" s="218">
        <v>2</v>
      </c>
    </row>
    <row r="53" spans="1:13" s="207" customFormat="1" ht="15" customHeight="1">
      <c r="A53" s="412"/>
      <c r="B53" s="219" t="s">
        <v>3257</v>
      </c>
      <c r="C53" s="217" t="s">
        <v>3254</v>
      </c>
      <c r="D53" s="204">
        <v>51</v>
      </c>
      <c r="E53" s="204">
        <v>0</v>
      </c>
      <c r="F53" s="204">
        <v>0</v>
      </c>
      <c r="G53" s="204">
        <v>0</v>
      </c>
      <c r="H53" s="204">
        <v>4</v>
      </c>
      <c r="I53" s="204">
        <v>7</v>
      </c>
      <c r="J53" s="204">
        <v>20</v>
      </c>
      <c r="K53" s="204">
        <v>17</v>
      </c>
      <c r="L53" s="204">
        <v>1</v>
      </c>
      <c r="M53" s="218">
        <v>2</v>
      </c>
    </row>
    <row r="54" spans="1:13" s="207" customFormat="1" ht="15" customHeight="1">
      <c r="A54" s="412"/>
      <c r="B54" s="216" t="s">
        <v>3258</v>
      </c>
      <c r="C54" s="217" t="s">
        <v>3256</v>
      </c>
      <c r="D54" s="204">
        <v>36</v>
      </c>
      <c r="E54" s="204">
        <v>0</v>
      </c>
      <c r="F54" s="204">
        <v>0</v>
      </c>
      <c r="G54" s="204">
        <v>1</v>
      </c>
      <c r="H54" s="204">
        <v>3</v>
      </c>
      <c r="I54" s="204">
        <v>7</v>
      </c>
      <c r="J54" s="204">
        <v>16</v>
      </c>
      <c r="K54" s="204">
        <v>6</v>
      </c>
      <c r="L54" s="204">
        <v>3</v>
      </c>
      <c r="M54" s="218">
        <v>0</v>
      </c>
    </row>
    <row r="55" spans="1:13" s="207" customFormat="1" ht="15" customHeight="1">
      <c r="A55" s="412"/>
      <c r="B55" s="219" t="s">
        <v>3259</v>
      </c>
      <c r="C55" s="217" t="s">
        <v>3254</v>
      </c>
      <c r="D55" s="204">
        <v>24</v>
      </c>
      <c r="E55" s="204">
        <v>0</v>
      </c>
      <c r="F55" s="204">
        <v>0</v>
      </c>
      <c r="G55" s="204">
        <v>0</v>
      </c>
      <c r="H55" s="204">
        <v>2</v>
      </c>
      <c r="I55" s="204">
        <v>3</v>
      </c>
      <c r="J55" s="204">
        <v>10</v>
      </c>
      <c r="K55" s="204">
        <v>6</v>
      </c>
      <c r="L55" s="204">
        <v>2</v>
      </c>
      <c r="M55" s="218">
        <v>1</v>
      </c>
    </row>
    <row r="56" spans="1:13" s="207" customFormat="1" ht="15" customHeight="1">
      <c r="A56" s="412"/>
      <c r="B56" s="216" t="s">
        <v>3260</v>
      </c>
      <c r="C56" s="217" t="s">
        <v>3256</v>
      </c>
      <c r="D56" s="204">
        <v>39</v>
      </c>
      <c r="E56" s="204">
        <v>0</v>
      </c>
      <c r="F56" s="204">
        <v>0</v>
      </c>
      <c r="G56" s="204">
        <v>0</v>
      </c>
      <c r="H56" s="204">
        <v>1</v>
      </c>
      <c r="I56" s="204">
        <v>8</v>
      </c>
      <c r="J56" s="204">
        <v>9</v>
      </c>
      <c r="K56" s="204">
        <v>19</v>
      </c>
      <c r="L56" s="204">
        <v>1</v>
      </c>
      <c r="M56" s="218">
        <v>1</v>
      </c>
    </row>
    <row r="57" spans="1:13" s="207" customFormat="1" ht="15" customHeight="1">
      <c r="A57" s="412"/>
      <c r="B57" s="219" t="s">
        <v>3261</v>
      </c>
      <c r="C57" s="217" t="s">
        <v>3254</v>
      </c>
      <c r="D57" s="204">
        <v>29</v>
      </c>
      <c r="E57" s="204">
        <v>0</v>
      </c>
      <c r="F57" s="204">
        <v>0</v>
      </c>
      <c r="G57" s="204">
        <v>0</v>
      </c>
      <c r="H57" s="204">
        <v>0</v>
      </c>
      <c r="I57" s="204">
        <v>4</v>
      </c>
      <c r="J57" s="204">
        <v>10</v>
      </c>
      <c r="K57" s="204">
        <v>13</v>
      </c>
      <c r="L57" s="204">
        <v>2</v>
      </c>
      <c r="M57" s="218">
        <v>0</v>
      </c>
    </row>
    <row r="58" spans="1:13" s="207" customFormat="1" ht="15" customHeight="1">
      <c r="A58" s="412"/>
      <c r="B58" s="216" t="s">
        <v>3262</v>
      </c>
      <c r="C58" s="217" t="s">
        <v>3256</v>
      </c>
      <c r="D58" s="204">
        <v>20</v>
      </c>
      <c r="E58" s="204">
        <v>0</v>
      </c>
      <c r="F58" s="204">
        <v>0</v>
      </c>
      <c r="G58" s="204">
        <v>0</v>
      </c>
      <c r="H58" s="204">
        <v>1</v>
      </c>
      <c r="I58" s="204">
        <v>6</v>
      </c>
      <c r="J58" s="204">
        <v>5</v>
      </c>
      <c r="K58" s="204">
        <v>5</v>
      </c>
      <c r="L58" s="204">
        <v>3</v>
      </c>
      <c r="M58" s="218">
        <v>0</v>
      </c>
    </row>
    <row r="59" spans="1:13" s="207" customFormat="1" ht="15" customHeight="1">
      <c r="A59" s="412"/>
      <c r="B59" s="219" t="s">
        <v>3263</v>
      </c>
      <c r="C59" s="217" t="s">
        <v>3254</v>
      </c>
      <c r="D59" s="204">
        <v>28</v>
      </c>
      <c r="E59" s="204">
        <v>0</v>
      </c>
      <c r="F59" s="204">
        <v>1</v>
      </c>
      <c r="G59" s="204">
        <v>1</v>
      </c>
      <c r="H59" s="204">
        <v>3</v>
      </c>
      <c r="I59" s="204">
        <v>7</v>
      </c>
      <c r="J59" s="204">
        <v>8</v>
      </c>
      <c r="K59" s="204">
        <v>6</v>
      </c>
      <c r="L59" s="204">
        <v>1</v>
      </c>
      <c r="M59" s="218">
        <v>1</v>
      </c>
    </row>
    <row r="60" spans="1:13" s="207" customFormat="1" ht="15" customHeight="1">
      <c r="A60" s="412"/>
      <c r="B60" s="216" t="s">
        <v>3264</v>
      </c>
      <c r="C60" s="217" t="s">
        <v>3256</v>
      </c>
      <c r="D60" s="204">
        <v>9</v>
      </c>
      <c r="E60" s="204">
        <v>0</v>
      </c>
      <c r="F60" s="204">
        <v>1</v>
      </c>
      <c r="G60" s="204">
        <v>0</v>
      </c>
      <c r="H60" s="204">
        <v>1</v>
      </c>
      <c r="I60" s="204">
        <v>2</v>
      </c>
      <c r="J60" s="204">
        <v>2</v>
      </c>
      <c r="K60" s="204">
        <v>1</v>
      </c>
      <c r="L60" s="204">
        <v>2</v>
      </c>
      <c r="M60" s="218">
        <v>0</v>
      </c>
    </row>
    <row r="61" spans="1:13" s="207" customFormat="1" ht="15" customHeight="1">
      <c r="A61" s="412"/>
      <c r="B61" s="219" t="s">
        <v>3265</v>
      </c>
      <c r="C61" s="217" t="s">
        <v>3254</v>
      </c>
      <c r="D61" s="204">
        <v>0</v>
      </c>
      <c r="E61" s="204">
        <v>0</v>
      </c>
      <c r="F61" s="204">
        <v>0</v>
      </c>
      <c r="G61" s="204">
        <v>0</v>
      </c>
      <c r="H61" s="204">
        <v>0</v>
      </c>
      <c r="I61" s="204">
        <v>0</v>
      </c>
      <c r="J61" s="204">
        <v>0</v>
      </c>
      <c r="K61" s="204">
        <v>0</v>
      </c>
      <c r="L61" s="204">
        <v>0</v>
      </c>
      <c r="M61" s="218">
        <v>0</v>
      </c>
    </row>
    <row r="62" spans="1:13" s="207" customFormat="1" ht="15" customHeight="1" thickBot="1">
      <c r="A62" s="413"/>
      <c r="B62" s="220" t="s">
        <v>3266</v>
      </c>
      <c r="C62" s="221" t="s">
        <v>3256</v>
      </c>
      <c r="D62" s="222">
        <v>0</v>
      </c>
      <c r="E62" s="222">
        <v>0</v>
      </c>
      <c r="F62" s="222">
        <v>0</v>
      </c>
      <c r="G62" s="222">
        <v>0</v>
      </c>
      <c r="H62" s="222">
        <v>0</v>
      </c>
      <c r="I62" s="222">
        <v>0</v>
      </c>
      <c r="J62" s="222">
        <v>0</v>
      </c>
      <c r="K62" s="222">
        <v>0</v>
      </c>
      <c r="L62" s="222">
        <v>0</v>
      </c>
      <c r="M62" s="223">
        <v>0</v>
      </c>
    </row>
    <row r="63" spans="1:13" s="231" customFormat="1" ht="14.25">
      <c r="A63" s="230" t="s">
        <v>3272</v>
      </c>
    </row>
    <row r="64" spans="1:13" s="231" customFormat="1" ht="14.25">
      <c r="A64" s="232" t="s">
        <v>3273</v>
      </c>
    </row>
    <row r="65" spans="1:3" s="231" customFormat="1" ht="14.25">
      <c r="A65" s="232" t="s">
        <v>3274</v>
      </c>
      <c r="B65" s="233"/>
      <c r="C65" s="233"/>
    </row>
    <row r="66" spans="1:3" s="231" customFormat="1" ht="14.25">
      <c r="A66" s="232" t="s">
        <v>3275</v>
      </c>
    </row>
    <row r="67" spans="1:3" s="231" customFormat="1" ht="14.25">
      <c r="A67" s="232" t="s">
        <v>3276</v>
      </c>
    </row>
    <row r="68" spans="1:3" s="235" customFormat="1" ht="14.25">
      <c r="A68" s="232" t="s">
        <v>3277</v>
      </c>
      <c r="B68" s="234"/>
      <c r="C68" s="234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76"/>
  <sheetViews>
    <sheetView workbookViewId="0">
      <selection activeCell="E12" sqref="E12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1965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1966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>
      <c r="A3" s="2"/>
      <c r="B3" s="451" t="s">
        <v>1967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1968</v>
      </c>
      <c r="M3" s="452"/>
    </row>
    <row r="4" spans="1:13" s="34" customFormat="1" ht="17.25" thickBot="1">
      <c r="A4" s="2"/>
      <c r="B4" s="453" t="s">
        <v>1969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1970</v>
      </c>
      <c r="M4" s="479"/>
    </row>
    <row r="5" spans="1:13" s="34" customFormat="1">
      <c r="A5" s="439" t="s">
        <v>1971</v>
      </c>
      <c r="B5" s="472"/>
      <c r="C5" s="456" t="s">
        <v>1972</v>
      </c>
      <c r="D5" s="474" t="s">
        <v>1973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73"/>
      <c r="B6" s="465"/>
      <c r="C6" s="456"/>
      <c r="D6" s="3" t="s">
        <v>1974</v>
      </c>
      <c r="E6" s="4" t="s">
        <v>1975</v>
      </c>
      <c r="F6" s="4" t="s">
        <v>1976</v>
      </c>
      <c r="G6" s="4" t="s">
        <v>1977</v>
      </c>
      <c r="H6" s="4" t="s">
        <v>1978</v>
      </c>
      <c r="I6" s="4" t="s">
        <v>1979</v>
      </c>
      <c r="J6" s="4" t="s">
        <v>1980</v>
      </c>
      <c r="K6" s="4" t="s">
        <v>1981</v>
      </c>
      <c r="L6" s="4" t="s">
        <v>1982</v>
      </c>
      <c r="M6" s="88" t="s">
        <v>1983</v>
      </c>
    </row>
    <row r="7" spans="1:13" s="34" customFormat="1" ht="15" customHeight="1">
      <c r="A7" s="448" t="s">
        <v>1984</v>
      </c>
      <c r="B7" s="16" t="s">
        <v>1985</v>
      </c>
      <c r="C7" s="6" t="s">
        <v>1986</v>
      </c>
      <c r="D7" s="7">
        <f t="shared" ref="D7:M20" si="0">D21+D35+D49</f>
        <v>20177</v>
      </c>
      <c r="E7" s="7">
        <f t="shared" si="0"/>
        <v>0</v>
      </c>
      <c r="F7" s="7">
        <f t="shared" si="0"/>
        <v>12</v>
      </c>
      <c r="G7" s="7">
        <f t="shared" si="0"/>
        <v>665</v>
      </c>
      <c r="H7" s="7">
        <f t="shared" si="0"/>
        <v>4009</v>
      </c>
      <c r="I7" s="7">
        <f t="shared" si="0"/>
        <v>7094</v>
      </c>
      <c r="J7" s="7">
        <f t="shared" si="0"/>
        <v>5745</v>
      </c>
      <c r="K7" s="7">
        <f t="shared" si="0"/>
        <v>2019</v>
      </c>
      <c r="L7" s="7">
        <f t="shared" si="0"/>
        <v>564</v>
      </c>
      <c r="M7" s="89">
        <f t="shared" si="0"/>
        <v>69</v>
      </c>
    </row>
    <row r="8" spans="1:13" s="34" customFormat="1" ht="15" customHeight="1">
      <c r="A8" s="437"/>
      <c r="B8" s="17" t="s">
        <v>1987</v>
      </c>
      <c r="C8" s="8" t="s">
        <v>1988</v>
      </c>
      <c r="D8" s="9">
        <f t="shared" si="0"/>
        <v>10469</v>
      </c>
      <c r="E8" s="9">
        <f t="shared" si="0"/>
        <v>0</v>
      </c>
      <c r="F8" s="9">
        <f t="shared" si="0"/>
        <v>31</v>
      </c>
      <c r="G8" s="9">
        <f t="shared" si="0"/>
        <v>559</v>
      </c>
      <c r="H8" s="9">
        <f t="shared" si="0"/>
        <v>1898</v>
      </c>
      <c r="I8" s="9">
        <f t="shared" si="0"/>
        <v>3268</v>
      </c>
      <c r="J8" s="9">
        <f t="shared" si="0"/>
        <v>3244</v>
      </c>
      <c r="K8" s="9">
        <f t="shared" si="0"/>
        <v>1197</v>
      </c>
      <c r="L8" s="9">
        <f t="shared" si="0"/>
        <v>257</v>
      </c>
      <c r="M8" s="90">
        <f t="shared" si="0"/>
        <v>15</v>
      </c>
    </row>
    <row r="9" spans="1:13" s="34" customFormat="1" ht="15" customHeight="1">
      <c r="A9" s="437"/>
      <c r="B9" s="18" t="s">
        <v>1989</v>
      </c>
      <c r="C9" s="8" t="s">
        <v>1986</v>
      </c>
      <c r="D9" s="9">
        <f t="shared" si="0"/>
        <v>10887</v>
      </c>
      <c r="E9" s="9">
        <f t="shared" si="0"/>
        <v>0</v>
      </c>
      <c r="F9" s="9">
        <f t="shared" si="0"/>
        <v>8</v>
      </c>
      <c r="G9" s="9">
        <f t="shared" si="0"/>
        <v>443</v>
      </c>
      <c r="H9" s="9">
        <f t="shared" si="0"/>
        <v>2431</v>
      </c>
      <c r="I9" s="9">
        <f t="shared" si="0"/>
        <v>4529</v>
      </c>
      <c r="J9" s="9">
        <f t="shared" si="0"/>
        <v>2431</v>
      </c>
      <c r="K9" s="9">
        <f t="shared" si="0"/>
        <v>827</v>
      </c>
      <c r="L9" s="9">
        <f t="shared" si="0"/>
        <v>193</v>
      </c>
      <c r="M9" s="90">
        <f t="shared" si="0"/>
        <v>25</v>
      </c>
    </row>
    <row r="10" spans="1:13" s="34" customFormat="1" ht="15" customHeight="1">
      <c r="A10" s="437"/>
      <c r="B10" s="17" t="s">
        <v>1990</v>
      </c>
      <c r="C10" s="8" t="s">
        <v>1988</v>
      </c>
      <c r="D10" s="9">
        <f t="shared" si="0"/>
        <v>4700</v>
      </c>
      <c r="E10" s="9">
        <f t="shared" si="0"/>
        <v>0</v>
      </c>
      <c r="F10" s="9">
        <f t="shared" si="0"/>
        <v>3</v>
      </c>
      <c r="G10" s="9">
        <f t="shared" si="0"/>
        <v>243</v>
      </c>
      <c r="H10" s="9">
        <f t="shared" si="0"/>
        <v>750</v>
      </c>
      <c r="I10" s="9">
        <f t="shared" si="0"/>
        <v>1655</v>
      </c>
      <c r="J10" s="9">
        <f t="shared" si="0"/>
        <v>1350</v>
      </c>
      <c r="K10" s="9">
        <f t="shared" si="0"/>
        <v>573</v>
      </c>
      <c r="L10" s="9">
        <f t="shared" si="0"/>
        <v>120</v>
      </c>
      <c r="M10" s="90">
        <f t="shared" si="0"/>
        <v>6</v>
      </c>
    </row>
    <row r="11" spans="1:13" s="34" customFormat="1" ht="15" customHeight="1">
      <c r="A11" s="437"/>
      <c r="B11" s="18" t="s">
        <v>1991</v>
      </c>
      <c r="C11" s="8" t="s">
        <v>1986</v>
      </c>
      <c r="D11" s="9">
        <f t="shared" si="0"/>
        <v>3368</v>
      </c>
      <c r="E11" s="9">
        <f t="shared" si="0"/>
        <v>0</v>
      </c>
      <c r="F11" s="9">
        <f t="shared" si="0"/>
        <v>2</v>
      </c>
      <c r="G11" s="9">
        <f t="shared" si="0"/>
        <v>76</v>
      </c>
      <c r="H11" s="9">
        <f t="shared" si="0"/>
        <v>583</v>
      </c>
      <c r="I11" s="9">
        <f t="shared" si="0"/>
        <v>1036</v>
      </c>
      <c r="J11" s="9">
        <f t="shared" si="0"/>
        <v>1132</v>
      </c>
      <c r="K11" s="9">
        <f t="shared" si="0"/>
        <v>397</v>
      </c>
      <c r="L11" s="9">
        <f t="shared" si="0"/>
        <v>124</v>
      </c>
      <c r="M11" s="90">
        <f t="shared" si="0"/>
        <v>18</v>
      </c>
    </row>
    <row r="12" spans="1:13" s="34" customFormat="1" ht="15" customHeight="1">
      <c r="A12" s="437"/>
      <c r="B12" s="17" t="s">
        <v>1992</v>
      </c>
      <c r="C12" s="8" t="s">
        <v>1988</v>
      </c>
      <c r="D12" s="9">
        <f t="shared" si="0"/>
        <v>2156</v>
      </c>
      <c r="E12" s="9">
        <f t="shared" si="0"/>
        <v>0</v>
      </c>
      <c r="F12" s="9">
        <f t="shared" si="0"/>
        <v>23</v>
      </c>
      <c r="G12" s="9">
        <f t="shared" si="0"/>
        <v>107</v>
      </c>
      <c r="H12" s="9">
        <f t="shared" si="0"/>
        <v>410</v>
      </c>
      <c r="I12" s="9">
        <f t="shared" si="0"/>
        <v>628</v>
      </c>
      <c r="J12" s="9">
        <f t="shared" si="0"/>
        <v>683</v>
      </c>
      <c r="K12" s="9">
        <f t="shared" si="0"/>
        <v>252</v>
      </c>
      <c r="L12" s="9">
        <f t="shared" si="0"/>
        <v>46</v>
      </c>
      <c r="M12" s="90">
        <f t="shared" si="0"/>
        <v>7</v>
      </c>
    </row>
    <row r="13" spans="1:13" s="34" customFormat="1" ht="15" customHeight="1">
      <c r="A13" s="437"/>
      <c r="B13" s="18" t="s">
        <v>1993</v>
      </c>
      <c r="C13" s="8" t="s">
        <v>1986</v>
      </c>
      <c r="D13" s="9">
        <f t="shared" si="0"/>
        <v>3070</v>
      </c>
      <c r="E13" s="9">
        <f t="shared" si="0"/>
        <v>0</v>
      </c>
      <c r="F13" s="9">
        <f t="shared" si="0"/>
        <v>1</v>
      </c>
      <c r="G13" s="9">
        <f t="shared" si="0"/>
        <v>73</v>
      </c>
      <c r="H13" s="9">
        <f t="shared" si="0"/>
        <v>587</v>
      </c>
      <c r="I13" s="9">
        <f t="shared" si="0"/>
        <v>799</v>
      </c>
      <c r="J13" s="9">
        <f t="shared" si="0"/>
        <v>1102</v>
      </c>
      <c r="K13" s="9">
        <f t="shared" si="0"/>
        <v>379</v>
      </c>
      <c r="L13" s="9">
        <f t="shared" si="0"/>
        <v>119</v>
      </c>
      <c r="M13" s="90">
        <f t="shared" si="0"/>
        <v>10</v>
      </c>
    </row>
    <row r="14" spans="1:13" s="34" customFormat="1" ht="15" customHeight="1">
      <c r="A14" s="437"/>
      <c r="B14" s="17" t="s">
        <v>1994</v>
      </c>
      <c r="C14" s="8" t="s">
        <v>1988</v>
      </c>
      <c r="D14" s="9">
        <f t="shared" si="0"/>
        <v>1761</v>
      </c>
      <c r="E14" s="9">
        <f t="shared" si="0"/>
        <v>0</v>
      </c>
      <c r="F14" s="9">
        <f t="shared" si="0"/>
        <v>3</v>
      </c>
      <c r="G14" s="9">
        <f t="shared" si="0"/>
        <v>75</v>
      </c>
      <c r="H14" s="9">
        <f t="shared" si="0"/>
        <v>326</v>
      </c>
      <c r="I14" s="9">
        <f t="shared" si="0"/>
        <v>457</v>
      </c>
      <c r="J14" s="9">
        <f t="shared" si="0"/>
        <v>650</v>
      </c>
      <c r="K14" s="9">
        <f t="shared" si="0"/>
        <v>192</v>
      </c>
      <c r="L14" s="9">
        <f t="shared" si="0"/>
        <v>57</v>
      </c>
      <c r="M14" s="90">
        <f t="shared" si="0"/>
        <v>1</v>
      </c>
    </row>
    <row r="15" spans="1:13" s="34" customFormat="1" ht="15" customHeight="1">
      <c r="A15" s="437"/>
      <c r="B15" s="18" t="s">
        <v>1995</v>
      </c>
      <c r="C15" s="8" t="s">
        <v>1986</v>
      </c>
      <c r="D15" s="9">
        <f t="shared" si="0"/>
        <v>1224</v>
      </c>
      <c r="E15" s="9">
        <f t="shared" si="0"/>
        <v>0</v>
      </c>
      <c r="F15" s="9">
        <f t="shared" si="0"/>
        <v>0</v>
      </c>
      <c r="G15" s="9">
        <f t="shared" si="0"/>
        <v>34</v>
      </c>
      <c r="H15" s="9">
        <f t="shared" si="0"/>
        <v>213</v>
      </c>
      <c r="I15" s="9">
        <f t="shared" si="0"/>
        <v>320</v>
      </c>
      <c r="J15" s="9">
        <f t="shared" si="0"/>
        <v>436</v>
      </c>
      <c r="K15" s="9">
        <f t="shared" si="0"/>
        <v>166</v>
      </c>
      <c r="L15" s="9">
        <f t="shared" si="0"/>
        <v>46</v>
      </c>
      <c r="M15" s="90">
        <f t="shared" si="0"/>
        <v>9</v>
      </c>
    </row>
    <row r="16" spans="1:13" s="34" customFormat="1" ht="15" customHeight="1">
      <c r="A16" s="437"/>
      <c r="B16" s="17" t="s">
        <v>1996</v>
      </c>
      <c r="C16" s="8" t="s">
        <v>1988</v>
      </c>
      <c r="D16" s="9">
        <f t="shared" si="0"/>
        <v>882</v>
      </c>
      <c r="E16" s="9">
        <f t="shared" si="0"/>
        <v>0</v>
      </c>
      <c r="F16" s="9">
        <f t="shared" si="0"/>
        <v>0</v>
      </c>
      <c r="G16" s="9">
        <f t="shared" si="0"/>
        <v>79</v>
      </c>
      <c r="H16" s="9">
        <f t="shared" si="0"/>
        <v>218</v>
      </c>
      <c r="I16" s="9">
        <f t="shared" si="0"/>
        <v>248</v>
      </c>
      <c r="J16" s="9">
        <f t="shared" si="0"/>
        <v>254</v>
      </c>
      <c r="K16" s="9">
        <f t="shared" si="0"/>
        <v>69</v>
      </c>
      <c r="L16" s="9">
        <f t="shared" si="0"/>
        <v>14</v>
      </c>
      <c r="M16" s="90">
        <f t="shared" si="0"/>
        <v>0</v>
      </c>
    </row>
    <row r="17" spans="1:13" s="34" customFormat="1" ht="15" customHeight="1">
      <c r="A17" s="437"/>
      <c r="B17" s="18" t="s">
        <v>1997</v>
      </c>
      <c r="C17" s="8" t="s">
        <v>1986</v>
      </c>
      <c r="D17" s="9">
        <f t="shared" si="0"/>
        <v>727</v>
      </c>
      <c r="E17" s="9">
        <f t="shared" si="0"/>
        <v>0</v>
      </c>
      <c r="F17" s="9">
        <f t="shared" si="0"/>
        <v>1</v>
      </c>
      <c r="G17" s="9">
        <f t="shared" si="0"/>
        <v>24</v>
      </c>
      <c r="H17" s="9">
        <f t="shared" si="0"/>
        <v>95</v>
      </c>
      <c r="I17" s="9">
        <f t="shared" si="0"/>
        <v>205</v>
      </c>
      <c r="J17" s="9">
        <f t="shared" si="0"/>
        <v>282</v>
      </c>
      <c r="K17" s="9">
        <f t="shared" si="0"/>
        <v>99</v>
      </c>
      <c r="L17" s="9">
        <f t="shared" si="0"/>
        <v>17</v>
      </c>
      <c r="M17" s="90">
        <f t="shared" si="0"/>
        <v>4</v>
      </c>
    </row>
    <row r="18" spans="1:13" s="34" customFormat="1" ht="15" customHeight="1">
      <c r="A18" s="437"/>
      <c r="B18" s="17" t="s">
        <v>1998</v>
      </c>
      <c r="C18" s="8" t="s">
        <v>1988</v>
      </c>
      <c r="D18" s="9">
        <f t="shared" si="0"/>
        <v>494</v>
      </c>
      <c r="E18" s="21">
        <f t="shared" si="0"/>
        <v>0</v>
      </c>
      <c r="F18" s="21">
        <f t="shared" si="0"/>
        <v>1</v>
      </c>
      <c r="G18" s="21">
        <f t="shared" si="0"/>
        <v>39</v>
      </c>
      <c r="H18" s="21">
        <f t="shared" si="0"/>
        <v>114</v>
      </c>
      <c r="I18" s="21">
        <f t="shared" si="0"/>
        <v>143</v>
      </c>
      <c r="J18" s="21">
        <f t="shared" si="0"/>
        <v>144</v>
      </c>
      <c r="K18" s="21">
        <f t="shared" si="0"/>
        <v>47</v>
      </c>
      <c r="L18" s="21">
        <f t="shared" si="0"/>
        <v>5</v>
      </c>
      <c r="M18" s="91">
        <f t="shared" si="0"/>
        <v>1</v>
      </c>
    </row>
    <row r="19" spans="1:13" s="34" customFormat="1" ht="15" customHeight="1">
      <c r="A19" s="437"/>
      <c r="B19" s="18" t="s">
        <v>1999</v>
      </c>
      <c r="C19" s="8" t="s">
        <v>1986</v>
      </c>
      <c r="D19" s="9">
        <f t="shared" si="0"/>
        <v>901</v>
      </c>
      <c r="E19" s="21">
        <f t="shared" si="0"/>
        <v>0</v>
      </c>
      <c r="F19" s="21">
        <f t="shared" si="0"/>
        <v>0</v>
      </c>
      <c r="G19" s="21">
        <f t="shared" si="0"/>
        <v>15</v>
      </c>
      <c r="H19" s="21">
        <f t="shared" si="0"/>
        <v>100</v>
      </c>
      <c r="I19" s="21">
        <f t="shared" si="0"/>
        <v>205</v>
      </c>
      <c r="J19" s="21">
        <f t="shared" si="0"/>
        <v>362</v>
      </c>
      <c r="K19" s="21">
        <f t="shared" si="0"/>
        <v>151</v>
      </c>
      <c r="L19" s="21">
        <f t="shared" si="0"/>
        <v>65</v>
      </c>
      <c r="M19" s="91">
        <f t="shared" si="0"/>
        <v>3</v>
      </c>
    </row>
    <row r="20" spans="1:13" s="34" customFormat="1" ht="15" customHeight="1" thickBot="1">
      <c r="A20" s="438"/>
      <c r="B20" s="19" t="s">
        <v>2000</v>
      </c>
      <c r="C20" s="8" t="s">
        <v>1988</v>
      </c>
      <c r="D20" s="10">
        <f t="shared" si="0"/>
        <v>476</v>
      </c>
      <c r="E20" s="10">
        <f t="shared" si="0"/>
        <v>0</v>
      </c>
      <c r="F20" s="10">
        <f t="shared" si="0"/>
        <v>1</v>
      </c>
      <c r="G20" s="10">
        <f t="shared" si="0"/>
        <v>16</v>
      </c>
      <c r="H20" s="10">
        <f t="shared" si="0"/>
        <v>80</v>
      </c>
      <c r="I20" s="10">
        <f t="shared" si="0"/>
        <v>137</v>
      </c>
      <c r="J20" s="10">
        <f t="shared" si="0"/>
        <v>163</v>
      </c>
      <c r="K20" s="10">
        <f t="shared" si="0"/>
        <v>64</v>
      </c>
      <c r="L20" s="10">
        <f t="shared" si="0"/>
        <v>15</v>
      </c>
      <c r="M20" s="92">
        <f t="shared" si="0"/>
        <v>0</v>
      </c>
    </row>
    <row r="21" spans="1:13" s="34" customFormat="1" ht="15" customHeight="1">
      <c r="A21" s="476" t="s">
        <v>2001</v>
      </c>
      <c r="B21" s="16" t="s">
        <v>2002</v>
      </c>
      <c r="C21" s="6" t="s">
        <v>1986</v>
      </c>
      <c r="D21" s="7">
        <v>19835</v>
      </c>
      <c r="E21" s="7">
        <v>0</v>
      </c>
      <c r="F21" s="7">
        <v>12</v>
      </c>
      <c r="G21" s="7">
        <v>664</v>
      </c>
      <c r="H21" s="7">
        <v>4004</v>
      </c>
      <c r="I21" s="7">
        <v>7036</v>
      </c>
      <c r="J21" s="7">
        <v>5576</v>
      </c>
      <c r="K21" s="7">
        <v>1963</v>
      </c>
      <c r="L21" s="7">
        <v>532</v>
      </c>
      <c r="M21" s="89">
        <v>48</v>
      </c>
    </row>
    <row r="22" spans="1:13" s="34" customFormat="1" ht="15" customHeight="1">
      <c r="A22" s="477"/>
      <c r="B22" s="17" t="s">
        <v>2003</v>
      </c>
      <c r="C22" s="8" t="s">
        <v>1988</v>
      </c>
      <c r="D22" s="9">
        <v>10262</v>
      </c>
      <c r="E22" s="9">
        <v>0</v>
      </c>
      <c r="F22" s="9">
        <v>31</v>
      </c>
      <c r="G22" s="9">
        <v>558</v>
      </c>
      <c r="H22" s="9">
        <v>1882</v>
      </c>
      <c r="I22" s="9">
        <v>3220</v>
      </c>
      <c r="J22" s="9">
        <v>3167</v>
      </c>
      <c r="K22" s="9">
        <v>1157</v>
      </c>
      <c r="L22" s="9">
        <v>244</v>
      </c>
      <c r="M22" s="90">
        <v>3</v>
      </c>
    </row>
    <row r="23" spans="1:13" s="34" customFormat="1" ht="15" customHeight="1">
      <c r="A23" s="477"/>
      <c r="B23" s="18" t="s">
        <v>1989</v>
      </c>
      <c r="C23" s="8" t="s">
        <v>1986</v>
      </c>
      <c r="D23" s="9">
        <v>10755</v>
      </c>
      <c r="E23" s="9">
        <v>0</v>
      </c>
      <c r="F23" s="9">
        <v>8</v>
      </c>
      <c r="G23" s="9">
        <v>443</v>
      </c>
      <c r="H23" s="9">
        <v>2428</v>
      </c>
      <c r="I23" s="9">
        <v>4507</v>
      </c>
      <c r="J23" s="9">
        <v>2369</v>
      </c>
      <c r="K23" s="9">
        <v>805</v>
      </c>
      <c r="L23" s="9">
        <v>182</v>
      </c>
      <c r="M23" s="90">
        <v>13</v>
      </c>
    </row>
    <row r="24" spans="1:13" s="34" customFormat="1" ht="15" customHeight="1">
      <c r="A24" s="477"/>
      <c r="B24" s="17" t="s">
        <v>1990</v>
      </c>
      <c r="C24" s="8" t="s">
        <v>1988</v>
      </c>
      <c r="D24" s="9">
        <v>4612</v>
      </c>
      <c r="E24" s="9">
        <v>0</v>
      </c>
      <c r="F24" s="9">
        <v>3</v>
      </c>
      <c r="G24" s="9">
        <v>243</v>
      </c>
      <c r="H24" s="9">
        <v>745</v>
      </c>
      <c r="I24" s="9">
        <v>1634</v>
      </c>
      <c r="J24" s="9">
        <v>1324</v>
      </c>
      <c r="K24" s="9">
        <v>548</v>
      </c>
      <c r="L24" s="9">
        <v>115</v>
      </c>
      <c r="M24" s="90">
        <v>0</v>
      </c>
    </row>
    <row r="25" spans="1:13" s="34" customFormat="1" ht="15" customHeight="1">
      <c r="A25" s="477"/>
      <c r="B25" s="18" t="s">
        <v>1991</v>
      </c>
      <c r="C25" s="8" t="s">
        <v>1986</v>
      </c>
      <c r="D25" s="9">
        <v>3271</v>
      </c>
      <c r="E25" s="9">
        <v>0</v>
      </c>
      <c r="F25" s="9">
        <v>2</v>
      </c>
      <c r="G25" s="9">
        <v>75</v>
      </c>
      <c r="H25" s="9">
        <v>581</v>
      </c>
      <c r="I25" s="9">
        <v>1016</v>
      </c>
      <c r="J25" s="9">
        <v>1091</v>
      </c>
      <c r="K25" s="9">
        <v>384</v>
      </c>
      <c r="L25" s="9">
        <v>109</v>
      </c>
      <c r="M25" s="90">
        <v>13</v>
      </c>
    </row>
    <row r="26" spans="1:13" s="34" customFormat="1" ht="15" customHeight="1">
      <c r="A26" s="477"/>
      <c r="B26" s="17" t="s">
        <v>1992</v>
      </c>
      <c r="C26" s="8" t="s">
        <v>1988</v>
      </c>
      <c r="D26" s="9">
        <v>2107</v>
      </c>
      <c r="E26" s="9">
        <v>0</v>
      </c>
      <c r="F26" s="9">
        <v>23</v>
      </c>
      <c r="G26" s="9">
        <v>106</v>
      </c>
      <c r="H26" s="9">
        <v>403</v>
      </c>
      <c r="I26" s="9">
        <v>611</v>
      </c>
      <c r="J26" s="9">
        <v>674</v>
      </c>
      <c r="K26" s="9">
        <v>245</v>
      </c>
      <c r="L26" s="9">
        <v>42</v>
      </c>
      <c r="M26" s="90">
        <v>3</v>
      </c>
    </row>
    <row r="27" spans="1:13" s="34" customFormat="1" ht="15" customHeight="1">
      <c r="A27" s="477"/>
      <c r="B27" s="18" t="s">
        <v>1993</v>
      </c>
      <c r="C27" s="8" t="s">
        <v>1986</v>
      </c>
      <c r="D27" s="9">
        <v>3029</v>
      </c>
      <c r="E27" s="9">
        <v>0</v>
      </c>
      <c r="F27" s="9">
        <v>1</v>
      </c>
      <c r="G27" s="9">
        <v>73</v>
      </c>
      <c r="H27" s="9">
        <v>587</v>
      </c>
      <c r="I27" s="9">
        <v>797</v>
      </c>
      <c r="J27" s="9">
        <v>1079</v>
      </c>
      <c r="K27" s="9">
        <v>367</v>
      </c>
      <c r="L27" s="9">
        <v>117</v>
      </c>
      <c r="M27" s="90">
        <v>8</v>
      </c>
    </row>
    <row r="28" spans="1:13" s="34" customFormat="1" ht="15" customHeight="1">
      <c r="A28" s="477"/>
      <c r="B28" s="17" t="s">
        <v>1994</v>
      </c>
      <c r="C28" s="8" t="s">
        <v>1988</v>
      </c>
      <c r="D28" s="9">
        <v>1715</v>
      </c>
      <c r="E28" s="9">
        <v>0</v>
      </c>
      <c r="F28" s="9">
        <v>3</v>
      </c>
      <c r="G28" s="9">
        <v>75</v>
      </c>
      <c r="H28" s="9">
        <v>325</v>
      </c>
      <c r="I28" s="9">
        <v>450</v>
      </c>
      <c r="J28" s="9">
        <v>621</v>
      </c>
      <c r="K28" s="9">
        <v>188</v>
      </c>
      <c r="L28" s="9">
        <v>53</v>
      </c>
      <c r="M28" s="90">
        <v>0</v>
      </c>
    </row>
    <row r="29" spans="1:13" s="34" customFormat="1" ht="15" customHeight="1">
      <c r="A29" s="477"/>
      <c r="B29" s="18" t="s">
        <v>1995</v>
      </c>
      <c r="C29" s="8" t="s">
        <v>1986</v>
      </c>
      <c r="D29" s="9">
        <v>1185</v>
      </c>
      <c r="E29" s="9">
        <v>0</v>
      </c>
      <c r="F29" s="9">
        <v>0</v>
      </c>
      <c r="G29" s="9">
        <v>34</v>
      </c>
      <c r="H29" s="9">
        <v>213</v>
      </c>
      <c r="I29" s="9">
        <v>312</v>
      </c>
      <c r="J29" s="9">
        <v>414</v>
      </c>
      <c r="K29" s="9">
        <v>161</v>
      </c>
      <c r="L29" s="9">
        <v>43</v>
      </c>
      <c r="M29" s="90">
        <v>8</v>
      </c>
    </row>
    <row r="30" spans="1:13" s="34" customFormat="1" ht="15" customHeight="1">
      <c r="A30" s="477"/>
      <c r="B30" s="17" t="s">
        <v>1996</v>
      </c>
      <c r="C30" s="8" t="s">
        <v>1988</v>
      </c>
      <c r="D30" s="9">
        <v>865</v>
      </c>
      <c r="E30" s="9">
        <v>0</v>
      </c>
      <c r="F30" s="9">
        <v>0</v>
      </c>
      <c r="G30" s="9">
        <v>79</v>
      </c>
      <c r="H30" s="9">
        <v>216</v>
      </c>
      <c r="I30" s="9">
        <v>245</v>
      </c>
      <c r="J30" s="9">
        <v>244</v>
      </c>
      <c r="K30" s="9">
        <v>67</v>
      </c>
      <c r="L30" s="9">
        <v>14</v>
      </c>
      <c r="M30" s="90">
        <v>0</v>
      </c>
    </row>
    <row r="31" spans="1:13" s="34" customFormat="1" ht="15" customHeight="1">
      <c r="A31" s="477"/>
      <c r="B31" s="18" t="s">
        <v>1997</v>
      </c>
      <c r="C31" s="8" t="s">
        <v>1986</v>
      </c>
      <c r="D31" s="9">
        <v>699</v>
      </c>
      <c r="E31" s="9">
        <v>0</v>
      </c>
      <c r="F31" s="9">
        <v>1</v>
      </c>
      <c r="G31" s="9">
        <v>24</v>
      </c>
      <c r="H31" s="9">
        <v>95</v>
      </c>
      <c r="I31" s="9">
        <v>199</v>
      </c>
      <c r="J31" s="9">
        <v>265</v>
      </c>
      <c r="K31" s="9">
        <v>96</v>
      </c>
      <c r="L31" s="9">
        <v>16</v>
      </c>
      <c r="M31" s="90">
        <v>3</v>
      </c>
    </row>
    <row r="32" spans="1:13" s="34" customFormat="1" ht="15" customHeight="1">
      <c r="A32" s="448"/>
      <c r="B32" s="17" t="s">
        <v>1998</v>
      </c>
      <c r="C32" s="8" t="s">
        <v>1988</v>
      </c>
      <c r="D32" s="21">
        <v>487</v>
      </c>
      <c r="E32" s="21">
        <v>0</v>
      </c>
      <c r="F32" s="21">
        <v>1</v>
      </c>
      <c r="G32" s="21">
        <v>39</v>
      </c>
      <c r="H32" s="21">
        <v>113</v>
      </c>
      <c r="I32" s="21">
        <v>143</v>
      </c>
      <c r="J32" s="21">
        <v>141</v>
      </c>
      <c r="K32" s="21">
        <v>45</v>
      </c>
      <c r="L32" s="21">
        <v>5</v>
      </c>
      <c r="M32" s="91">
        <v>0</v>
      </c>
    </row>
    <row r="33" spans="1:13" s="34" customFormat="1" ht="15" customHeight="1">
      <c r="A33" s="448"/>
      <c r="B33" s="18" t="s">
        <v>1999</v>
      </c>
      <c r="C33" s="8" t="s">
        <v>1986</v>
      </c>
      <c r="D33" s="21">
        <v>896</v>
      </c>
      <c r="E33" s="21">
        <v>0</v>
      </c>
      <c r="F33" s="21">
        <v>0</v>
      </c>
      <c r="G33" s="21">
        <v>15</v>
      </c>
      <c r="H33" s="21">
        <v>100</v>
      </c>
      <c r="I33" s="21">
        <v>205</v>
      </c>
      <c r="J33" s="21">
        <v>358</v>
      </c>
      <c r="K33" s="21">
        <v>150</v>
      </c>
      <c r="L33" s="21">
        <v>65</v>
      </c>
      <c r="M33" s="91">
        <v>3</v>
      </c>
    </row>
    <row r="34" spans="1:13" s="34" customFormat="1" ht="15" customHeight="1" thickBot="1">
      <c r="A34" s="478"/>
      <c r="B34" s="19" t="s">
        <v>2000</v>
      </c>
      <c r="C34" s="8" t="s">
        <v>1988</v>
      </c>
      <c r="D34" s="10">
        <v>476</v>
      </c>
      <c r="E34" s="10">
        <v>0</v>
      </c>
      <c r="F34" s="10">
        <v>1</v>
      </c>
      <c r="G34" s="10">
        <v>16</v>
      </c>
      <c r="H34" s="10">
        <v>80</v>
      </c>
      <c r="I34" s="10">
        <v>137</v>
      </c>
      <c r="J34" s="10">
        <v>163</v>
      </c>
      <c r="K34" s="10">
        <v>64</v>
      </c>
      <c r="L34" s="10">
        <v>15</v>
      </c>
      <c r="M34" s="92">
        <v>0</v>
      </c>
    </row>
    <row r="35" spans="1:13" s="34" customFormat="1" ht="15" customHeight="1">
      <c r="A35" s="436" t="s">
        <v>2004</v>
      </c>
      <c r="B35" s="16" t="s">
        <v>2002</v>
      </c>
      <c r="C35" s="6" t="s">
        <v>1986</v>
      </c>
      <c r="D35" s="35">
        <f>SUM(E35:M35)</f>
        <v>86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3</v>
      </c>
      <c r="I35" s="35">
        <f t="shared" si="1"/>
        <v>21</v>
      </c>
      <c r="J35" s="35">
        <f t="shared" si="1"/>
        <v>28</v>
      </c>
      <c r="K35" s="35">
        <f t="shared" si="1"/>
        <v>17</v>
      </c>
      <c r="L35" s="35">
        <f t="shared" si="1"/>
        <v>11</v>
      </c>
      <c r="M35" s="35">
        <f t="shared" si="1"/>
        <v>6</v>
      </c>
    </row>
    <row r="36" spans="1:13" s="34" customFormat="1" ht="15" customHeight="1">
      <c r="A36" s="437"/>
      <c r="B36" s="17" t="s">
        <v>2003</v>
      </c>
      <c r="C36" s="8" t="s">
        <v>1988</v>
      </c>
      <c r="D36" s="35">
        <f t="shared" ref="D36:D62" si="2">SUM(E36:M36)</f>
        <v>55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3</v>
      </c>
      <c r="I36" s="35">
        <f t="shared" si="1"/>
        <v>12</v>
      </c>
      <c r="J36" s="35">
        <f t="shared" si="1"/>
        <v>18</v>
      </c>
      <c r="K36" s="35">
        <f t="shared" si="1"/>
        <v>18</v>
      </c>
      <c r="L36" s="35">
        <f t="shared" si="1"/>
        <v>3</v>
      </c>
      <c r="M36" s="35">
        <f t="shared" si="1"/>
        <v>1</v>
      </c>
    </row>
    <row r="37" spans="1:13" s="34" customFormat="1" ht="15" customHeight="1">
      <c r="A37" s="437"/>
      <c r="B37" s="18" t="s">
        <v>1989</v>
      </c>
      <c r="C37" s="8" t="s">
        <v>1986</v>
      </c>
      <c r="D37" s="35">
        <f t="shared" si="2"/>
        <v>31</v>
      </c>
      <c r="E37" s="35">
        <v>0</v>
      </c>
      <c r="F37" s="35">
        <v>0</v>
      </c>
      <c r="G37" s="35">
        <v>0</v>
      </c>
      <c r="H37" s="35">
        <v>2</v>
      </c>
      <c r="I37" s="35">
        <v>8</v>
      </c>
      <c r="J37" s="35">
        <v>11</v>
      </c>
      <c r="K37" s="35">
        <v>5</v>
      </c>
      <c r="L37" s="35">
        <v>4</v>
      </c>
      <c r="M37" s="35">
        <v>1</v>
      </c>
    </row>
    <row r="38" spans="1:13" s="34" customFormat="1" ht="15" customHeight="1">
      <c r="A38" s="437"/>
      <c r="B38" s="17" t="s">
        <v>1990</v>
      </c>
      <c r="C38" s="8" t="s">
        <v>1988</v>
      </c>
      <c r="D38" s="35">
        <f t="shared" si="2"/>
        <v>26</v>
      </c>
      <c r="E38" s="35">
        <v>0</v>
      </c>
      <c r="F38" s="35">
        <v>0</v>
      </c>
      <c r="G38" s="35">
        <v>0</v>
      </c>
      <c r="H38" s="35">
        <v>1</v>
      </c>
      <c r="I38" s="35">
        <v>6</v>
      </c>
      <c r="J38" s="35">
        <v>8</v>
      </c>
      <c r="K38" s="35">
        <v>10</v>
      </c>
      <c r="L38" s="35">
        <v>0</v>
      </c>
      <c r="M38" s="35">
        <v>1</v>
      </c>
    </row>
    <row r="39" spans="1:13" s="34" customFormat="1" ht="15" customHeight="1">
      <c r="A39" s="437"/>
      <c r="B39" s="18" t="s">
        <v>1991</v>
      </c>
      <c r="C39" s="8" t="s">
        <v>1986</v>
      </c>
      <c r="D39" s="35">
        <f t="shared" si="2"/>
        <v>36</v>
      </c>
      <c r="E39" s="35">
        <v>0</v>
      </c>
      <c r="F39" s="35">
        <v>0</v>
      </c>
      <c r="G39" s="35">
        <v>0</v>
      </c>
      <c r="H39" s="35">
        <v>1</v>
      </c>
      <c r="I39" s="35">
        <v>10</v>
      </c>
      <c r="J39" s="35">
        <v>7</v>
      </c>
      <c r="K39" s="35">
        <v>10</v>
      </c>
      <c r="L39" s="35">
        <v>4</v>
      </c>
      <c r="M39" s="35">
        <v>4</v>
      </c>
    </row>
    <row r="40" spans="1:13" s="34" customFormat="1" ht="15" customHeight="1">
      <c r="A40" s="437"/>
      <c r="B40" s="17" t="s">
        <v>1992</v>
      </c>
      <c r="C40" s="8" t="s">
        <v>1988</v>
      </c>
      <c r="D40" s="35">
        <f t="shared" si="2"/>
        <v>18</v>
      </c>
      <c r="E40" s="35">
        <v>0</v>
      </c>
      <c r="F40" s="35">
        <v>0</v>
      </c>
      <c r="G40" s="35">
        <v>0</v>
      </c>
      <c r="H40" s="35">
        <v>1</v>
      </c>
      <c r="I40" s="35">
        <v>4</v>
      </c>
      <c r="J40" s="35">
        <v>3</v>
      </c>
      <c r="K40" s="35">
        <v>7</v>
      </c>
      <c r="L40" s="35">
        <v>3</v>
      </c>
      <c r="M40" s="35">
        <v>0</v>
      </c>
    </row>
    <row r="41" spans="1:13" s="34" customFormat="1" ht="15" customHeight="1">
      <c r="A41" s="437"/>
      <c r="B41" s="18" t="s">
        <v>1993</v>
      </c>
      <c r="C41" s="8" t="s">
        <v>1986</v>
      </c>
      <c r="D41" s="35">
        <f t="shared" si="2"/>
        <v>9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2</v>
      </c>
      <c r="L41" s="35">
        <v>0</v>
      </c>
      <c r="M41" s="35">
        <v>1</v>
      </c>
    </row>
    <row r="42" spans="1:13" s="34" customFormat="1" ht="15" customHeight="1">
      <c r="A42" s="437"/>
      <c r="B42" s="17" t="s">
        <v>1994</v>
      </c>
      <c r="C42" s="8" t="s">
        <v>1988</v>
      </c>
      <c r="D42" s="35">
        <f t="shared" si="2"/>
        <v>8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4</v>
      </c>
      <c r="K42" s="35">
        <v>1</v>
      </c>
      <c r="L42" s="35">
        <v>0</v>
      </c>
      <c r="M42" s="35">
        <v>0</v>
      </c>
    </row>
    <row r="43" spans="1:13" s="34" customFormat="1" ht="15" customHeight="1">
      <c r="A43" s="437"/>
      <c r="B43" s="18" t="s">
        <v>1995</v>
      </c>
      <c r="C43" s="8" t="s">
        <v>1986</v>
      </c>
      <c r="D43" s="35">
        <f t="shared" si="2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6</v>
      </c>
      <c r="K43" s="35">
        <v>0</v>
      </c>
      <c r="L43" s="35">
        <v>3</v>
      </c>
      <c r="M43" s="35">
        <v>0</v>
      </c>
    </row>
    <row r="44" spans="1:13" s="34" customFormat="1" ht="15" customHeight="1">
      <c r="A44" s="437"/>
      <c r="B44" s="17" t="s">
        <v>1996</v>
      </c>
      <c r="C44" s="8" t="s">
        <v>1988</v>
      </c>
      <c r="D44" s="35">
        <f t="shared" si="2"/>
        <v>3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3</v>
      </c>
      <c r="K44" s="35">
        <v>0</v>
      </c>
      <c r="L44" s="35">
        <v>0</v>
      </c>
      <c r="M44" s="35">
        <v>0</v>
      </c>
    </row>
    <row r="45" spans="1:13" s="34" customFormat="1" ht="15" customHeight="1">
      <c r="A45" s="437"/>
      <c r="B45" s="18" t="s">
        <v>1997</v>
      </c>
      <c r="C45" s="8" t="s">
        <v>1986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s="34" customFormat="1" ht="15" customHeight="1">
      <c r="A46" s="437"/>
      <c r="B46" s="17" t="s">
        <v>1998</v>
      </c>
      <c r="C46" s="8" t="s">
        <v>1988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34" customFormat="1" ht="15" customHeight="1">
      <c r="A47" s="437"/>
      <c r="B47" s="18" t="s">
        <v>1999</v>
      </c>
      <c r="C47" s="8" t="s">
        <v>1986</v>
      </c>
      <c r="D47" s="35">
        <f t="shared" si="2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s="34" customFormat="1" ht="15" customHeight="1" thickBot="1">
      <c r="A48" s="438"/>
      <c r="B48" s="19" t="s">
        <v>2000</v>
      </c>
      <c r="C48" s="8" t="s">
        <v>1988</v>
      </c>
      <c r="D48" s="35">
        <f t="shared" si="2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s="34" customFormat="1" ht="15" customHeight="1">
      <c r="A49" s="437" t="s">
        <v>2005</v>
      </c>
      <c r="B49" s="20" t="s">
        <v>2002</v>
      </c>
      <c r="C49" s="11" t="s">
        <v>1986</v>
      </c>
      <c r="D49" s="35">
        <f t="shared" si="2"/>
        <v>256</v>
      </c>
      <c r="E49" s="39">
        <f>SUM(E51,E53,E55,E57,E59,E61)</f>
        <v>0</v>
      </c>
      <c r="F49" s="39">
        <f t="shared" ref="F49:M50" si="3">SUM(F51,F53,F55,F57,F59,F61)</f>
        <v>0</v>
      </c>
      <c r="G49" s="39">
        <f t="shared" si="3"/>
        <v>1</v>
      </c>
      <c r="H49" s="39">
        <f t="shared" si="3"/>
        <v>2</v>
      </c>
      <c r="I49" s="39">
        <f t="shared" si="3"/>
        <v>37</v>
      </c>
      <c r="J49" s="39">
        <f t="shared" si="3"/>
        <v>141</v>
      </c>
      <c r="K49" s="39">
        <f t="shared" si="3"/>
        <v>39</v>
      </c>
      <c r="L49" s="39">
        <f t="shared" si="3"/>
        <v>21</v>
      </c>
      <c r="M49" s="39">
        <f t="shared" si="3"/>
        <v>15</v>
      </c>
    </row>
    <row r="50" spans="1:13" s="34" customFormat="1" ht="15" customHeight="1">
      <c r="A50" s="437"/>
      <c r="B50" s="17" t="s">
        <v>2003</v>
      </c>
      <c r="C50" s="8" t="s">
        <v>1988</v>
      </c>
      <c r="D50" s="35">
        <f t="shared" si="2"/>
        <v>152</v>
      </c>
      <c r="E50" s="39">
        <f>SUM(E52,E54,E56,E58,E60,E62)</f>
        <v>0</v>
      </c>
      <c r="F50" s="39">
        <f t="shared" si="3"/>
        <v>0</v>
      </c>
      <c r="G50" s="39">
        <f t="shared" si="3"/>
        <v>1</v>
      </c>
      <c r="H50" s="39">
        <f t="shared" si="3"/>
        <v>13</v>
      </c>
      <c r="I50" s="39">
        <f t="shared" si="3"/>
        <v>36</v>
      </c>
      <c r="J50" s="39">
        <f t="shared" si="3"/>
        <v>59</v>
      </c>
      <c r="K50" s="39">
        <f t="shared" si="3"/>
        <v>22</v>
      </c>
      <c r="L50" s="39">
        <f t="shared" si="3"/>
        <v>10</v>
      </c>
      <c r="M50" s="39">
        <f t="shared" si="3"/>
        <v>11</v>
      </c>
    </row>
    <row r="51" spans="1:13" s="34" customFormat="1" ht="15" customHeight="1">
      <c r="A51" s="437"/>
      <c r="B51" s="18" t="s">
        <v>1989</v>
      </c>
      <c r="C51" s="8" t="s">
        <v>1986</v>
      </c>
      <c r="D51" s="35">
        <f t="shared" si="2"/>
        <v>101</v>
      </c>
      <c r="E51" s="35">
        <v>0</v>
      </c>
      <c r="F51" s="35">
        <v>0</v>
      </c>
      <c r="G51" s="35">
        <v>0</v>
      </c>
      <c r="H51" s="35">
        <v>1</v>
      </c>
      <c r="I51" s="35">
        <v>14</v>
      </c>
      <c r="J51" s="35">
        <v>51</v>
      </c>
      <c r="K51" s="35">
        <v>17</v>
      </c>
      <c r="L51" s="35">
        <v>7</v>
      </c>
      <c r="M51" s="35">
        <v>11</v>
      </c>
    </row>
    <row r="52" spans="1:13" s="34" customFormat="1" ht="15" customHeight="1">
      <c r="A52" s="437"/>
      <c r="B52" s="17" t="s">
        <v>1990</v>
      </c>
      <c r="C52" s="8" t="s">
        <v>1988</v>
      </c>
      <c r="D52" s="35">
        <f t="shared" si="2"/>
        <v>62</v>
      </c>
      <c r="E52" s="35">
        <v>0</v>
      </c>
      <c r="F52" s="35">
        <v>0</v>
      </c>
      <c r="G52" s="35">
        <v>0</v>
      </c>
      <c r="H52" s="35">
        <v>4</v>
      </c>
      <c r="I52" s="35">
        <v>15</v>
      </c>
      <c r="J52" s="35">
        <v>18</v>
      </c>
      <c r="K52" s="35">
        <v>15</v>
      </c>
      <c r="L52" s="35">
        <v>5</v>
      </c>
      <c r="M52" s="35">
        <v>5</v>
      </c>
    </row>
    <row r="53" spans="1:13" s="34" customFormat="1" ht="15" customHeight="1">
      <c r="A53" s="437"/>
      <c r="B53" s="18" t="s">
        <v>1991</v>
      </c>
      <c r="C53" s="8" t="s">
        <v>1986</v>
      </c>
      <c r="D53" s="35">
        <f t="shared" si="2"/>
        <v>61</v>
      </c>
      <c r="E53" s="35">
        <v>0</v>
      </c>
      <c r="F53" s="35">
        <v>0</v>
      </c>
      <c r="G53" s="35">
        <v>1</v>
      </c>
      <c r="H53" s="35">
        <v>1</v>
      </c>
      <c r="I53" s="35">
        <v>10</v>
      </c>
      <c r="J53" s="35">
        <v>34</v>
      </c>
      <c r="K53" s="35">
        <v>3</v>
      </c>
      <c r="L53" s="35">
        <v>11</v>
      </c>
      <c r="M53" s="35">
        <v>1</v>
      </c>
    </row>
    <row r="54" spans="1:13" s="34" customFormat="1" ht="15" customHeight="1">
      <c r="A54" s="437"/>
      <c r="B54" s="17" t="s">
        <v>1992</v>
      </c>
      <c r="C54" s="8" t="s">
        <v>1988</v>
      </c>
      <c r="D54" s="35">
        <f t="shared" si="2"/>
        <v>31</v>
      </c>
      <c r="E54" s="35">
        <v>0</v>
      </c>
      <c r="F54" s="35">
        <v>0</v>
      </c>
      <c r="G54" s="35">
        <v>1</v>
      </c>
      <c r="H54" s="35">
        <v>6</v>
      </c>
      <c r="I54" s="35">
        <v>13</v>
      </c>
      <c r="J54" s="35">
        <v>6</v>
      </c>
      <c r="K54" s="35">
        <v>0</v>
      </c>
      <c r="L54" s="35">
        <v>1</v>
      </c>
      <c r="M54" s="35">
        <v>4</v>
      </c>
    </row>
    <row r="55" spans="1:13" s="34" customFormat="1" ht="15" customHeight="1">
      <c r="A55" s="437"/>
      <c r="B55" s="18" t="s">
        <v>1993</v>
      </c>
      <c r="C55" s="8" t="s">
        <v>1986</v>
      </c>
      <c r="D55" s="35">
        <f t="shared" si="2"/>
        <v>32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19</v>
      </c>
      <c r="K55" s="35">
        <v>10</v>
      </c>
      <c r="L55" s="35">
        <v>2</v>
      </c>
      <c r="M55" s="35">
        <v>1</v>
      </c>
    </row>
    <row r="56" spans="1:13" s="34" customFormat="1" ht="15" customHeight="1">
      <c r="A56" s="437"/>
      <c r="B56" s="17" t="s">
        <v>1994</v>
      </c>
      <c r="C56" s="8" t="s">
        <v>1988</v>
      </c>
      <c r="D56" s="35">
        <f t="shared" si="2"/>
        <v>38</v>
      </c>
      <c r="E56" s="35">
        <v>0</v>
      </c>
      <c r="F56" s="35">
        <v>0</v>
      </c>
      <c r="G56" s="35">
        <v>0</v>
      </c>
      <c r="H56" s="35">
        <v>0</v>
      </c>
      <c r="I56" s="35">
        <v>5</v>
      </c>
      <c r="J56" s="35">
        <v>25</v>
      </c>
      <c r="K56" s="35">
        <v>3</v>
      </c>
      <c r="L56" s="35">
        <v>4</v>
      </c>
      <c r="M56" s="35">
        <v>1</v>
      </c>
    </row>
    <row r="57" spans="1:13" s="34" customFormat="1" ht="15" customHeight="1">
      <c r="A57" s="437"/>
      <c r="B57" s="18" t="s">
        <v>1995</v>
      </c>
      <c r="C57" s="8" t="s">
        <v>1986</v>
      </c>
      <c r="D57" s="35">
        <f t="shared" si="2"/>
        <v>29</v>
      </c>
      <c r="E57" s="35">
        <v>0</v>
      </c>
      <c r="F57" s="35">
        <v>0</v>
      </c>
      <c r="G57" s="35">
        <v>0</v>
      </c>
      <c r="H57" s="35">
        <v>0</v>
      </c>
      <c r="I57" s="35">
        <v>7</v>
      </c>
      <c r="J57" s="35">
        <v>16</v>
      </c>
      <c r="K57" s="35">
        <v>5</v>
      </c>
      <c r="L57" s="35">
        <v>0</v>
      </c>
      <c r="M57" s="35">
        <v>1</v>
      </c>
    </row>
    <row r="58" spans="1:13" s="34" customFormat="1" ht="15" customHeight="1">
      <c r="A58" s="437"/>
      <c r="B58" s="17" t="s">
        <v>1996</v>
      </c>
      <c r="C58" s="8" t="s">
        <v>1988</v>
      </c>
      <c r="D58" s="35">
        <f t="shared" si="2"/>
        <v>14</v>
      </c>
      <c r="E58" s="35">
        <v>0</v>
      </c>
      <c r="F58" s="35">
        <v>0</v>
      </c>
      <c r="G58" s="35">
        <v>0</v>
      </c>
      <c r="H58" s="35">
        <v>2</v>
      </c>
      <c r="I58" s="35">
        <v>3</v>
      </c>
      <c r="J58" s="35">
        <v>7</v>
      </c>
      <c r="K58" s="35">
        <v>2</v>
      </c>
      <c r="L58" s="35">
        <v>0</v>
      </c>
      <c r="M58" s="35">
        <v>0</v>
      </c>
    </row>
    <row r="59" spans="1:13" s="34" customFormat="1" ht="15" customHeight="1">
      <c r="A59" s="437"/>
      <c r="B59" s="18" t="s">
        <v>1997</v>
      </c>
      <c r="C59" s="8" t="s">
        <v>1986</v>
      </c>
      <c r="D59" s="35">
        <f t="shared" si="2"/>
        <v>28</v>
      </c>
      <c r="E59" s="35">
        <v>0</v>
      </c>
      <c r="F59" s="35">
        <v>0</v>
      </c>
      <c r="G59" s="35">
        <v>0</v>
      </c>
      <c r="H59" s="35">
        <v>0</v>
      </c>
      <c r="I59" s="35">
        <v>6</v>
      </c>
      <c r="J59" s="35">
        <v>17</v>
      </c>
      <c r="K59" s="35">
        <v>3</v>
      </c>
      <c r="L59" s="35">
        <v>1</v>
      </c>
      <c r="M59" s="35">
        <v>1</v>
      </c>
    </row>
    <row r="60" spans="1:13" s="34" customFormat="1" ht="15" customHeight="1">
      <c r="A60" s="437"/>
      <c r="B60" s="17" t="s">
        <v>1998</v>
      </c>
      <c r="C60" s="8" t="s">
        <v>1988</v>
      </c>
      <c r="D60" s="35">
        <f t="shared" si="2"/>
        <v>7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1</v>
      </c>
    </row>
    <row r="61" spans="1:13" s="34" customFormat="1" ht="15" customHeight="1">
      <c r="A61" s="437"/>
      <c r="B61" s="18" t="s">
        <v>1999</v>
      </c>
      <c r="C61" s="8" t="s">
        <v>1986</v>
      </c>
      <c r="D61" s="35">
        <f t="shared" si="2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s="34" customFormat="1" ht="15" customHeight="1" thickBot="1">
      <c r="A62" s="438"/>
      <c r="B62" s="19" t="s">
        <v>2000</v>
      </c>
      <c r="C62" s="8" t="s">
        <v>1988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2006</v>
      </c>
    </row>
    <row r="64" spans="1:13" s="14" customFormat="1" ht="14.25">
      <c r="A64" s="30" t="s">
        <v>2007</v>
      </c>
    </row>
    <row r="65" spans="1:3" s="14" customFormat="1" ht="14.25">
      <c r="A65" s="30" t="s">
        <v>2008</v>
      </c>
      <c r="B65" s="31"/>
      <c r="C65" s="31"/>
    </row>
    <row r="66" spans="1:3" s="14" customFormat="1" ht="14.25">
      <c r="A66" s="30" t="s">
        <v>2009</v>
      </c>
    </row>
    <row r="67" spans="1:3" s="14" customFormat="1" ht="14.25">
      <c r="A67" s="30" t="s">
        <v>2010</v>
      </c>
    </row>
    <row r="68" spans="1:3" s="15" customFormat="1" ht="14.25">
      <c r="A68" s="30" t="s">
        <v>2011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76"/>
  <sheetViews>
    <sheetView workbookViewId="0">
      <selection activeCell="E14" sqref="E14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1918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1919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ht="16.7" customHeight="1">
      <c r="B3" s="451" t="s">
        <v>1920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1921</v>
      </c>
      <c r="M3" s="452"/>
    </row>
    <row r="4" spans="1:13" ht="17.25" customHeight="1" thickBot="1">
      <c r="B4" s="453" t="s">
        <v>1922</v>
      </c>
      <c r="C4" s="453"/>
      <c r="D4" s="453"/>
      <c r="E4" s="453"/>
      <c r="F4" s="453"/>
      <c r="G4" s="453"/>
      <c r="H4" s="453"/>
      <c r="I4" s="453"/>
      <c r="J4" s="453"/>
      <c r="K4" s="453"/>
      <c r="L4" s="454" t="s">
        <v>1923</v>
      </c>
      <c r="M4" s="454"/>
    </row>
    <row r="5" spans="1:13">
      <c r="A5" s="439" t="s">
        <v>1924</v>
      </c>
      <c r="B5" s="481"/>
      <c r="C5" s="456" t="s">
        <v>1925</v>
      </c>
      <c r="D5" s="474" t="s">
        <v>1926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82"/>
      <c r="B6" s="483"/>
      <c r="C6" s="456"/>
      <c r="D6" s="3" t="s">
        <v>1927</v>
      </c>
      <c r="E6" s="4" t="s">
        <v>1928</v>
      </c>
      <c r="F6" s="4" t="s">
        <v>1929</v>
      </c>
      <c r="G6" s="4" t="s">
        <v>1930</v>
      </c>
      <c r="H6" s="4" t="s">
        <v>1931</v>
      </c>
      <c r="I6" s="4" t="s">
        <v>1932</v>
      </c>
      <c r="J6" s="4" t="s">
        <v>1933</v>
      </c>
      <c r="K6" s="4" t="s">
        <v>1934</v>
      </c>
      <c r="L6" s="4" t="s">
        <v>1935</v>
      </c>
      <c r="M6" s="88" t="s">
        <v>1936</v>
      </c>
    </row>
    <row r="7" spans="1:13" ht="15" customHeight="1">
      <c r="A7" s="448" t="s">
        <v>1937</v>
      </c>
      <c r="B7" s="16" t="s">
        <v>1938</v>
      </c>
      <c r="C7" s="6" t="s">
        <v>1939</v>
      </c>
      <c r="D7" s="7">
        <v>19984</v>
      </c>
      <c r="E7" s="7">
        <v>0</v>
      </c>
      <c r="F7" s="7">
        <v>12</v>
      </c>
      <c r="G7" s="7">
        <v>638</v>
      </c>
      <c r="H7" s="7">
        <v>3962</v>
      </c>
      <c r="I7" s="7">
        <v>7034</v>
      </c>
      <c r="J7" s="7">
        <v>5707</v>
      </c>
      <c r="K7" s="7">
        <v>2003</v>
      </c>
      <c r="L7" s="7">
        <v>561</v>
      </c>
      <c r="M7" s="89">
        <v>67</v>
      </c>
    </row>
    <row r="8" spans="1:13" ht="15" customHeight="1">
      <c r="A8" s="437"/>
      <c r="B8" s="17" t="s">
        <v>1940</v>
      </c>
      <c r="C8" s="8" t="s">
        <v>1941</v>
      </c>
      <c r="D8" s="9">
        <v>10406</v>
      </c>
      <c r="E8" s="9">
        <v>0</v>
      </c>
      <c r="F8" s="9">
        <v>31</v>
      </c>
      <c r="G8" s="9">
        <v>536</v>
      </c>
      <c r="H8" s="9">
        <v>1901</v>
      </c>
      <c r="I8" s="9">
        <v>3235</v>
      </c>
      <c r="J8" s="9">
        <v>3241</v>
      </c>
      <c r="K8" s="9">
        <v>1196</v>
      </c>
      <c r="L8" s="9">
        <v>251</v>
      </c>
      <c r="M8" s="90">
        <v>15</v>
      </c>
    </row>
    <row r="9" spans="1:13" ht="15" customHeight="1">
      <c r="A9" s="437"/>
      <c r="B9" s="18" t="s">
        <v>1942</v>
      </c>
      <c r="C9" s="8" t="s">
        <v>1939</v>
      </c>
      <c r="D9" s="9">
        <v>10713</v>
      </c>
      <c r="E9" s="9">
        <v>0</v>
      </c>
      <c r="F9" s="9">
        <v>6</v>
      </c>
      <c r="G9" s="9">
        <v>421</v>
      </c>
      <c r="H9" s="9">
        <v>2391</v>
      </c>
      <c r="I9" s="9">
        <v>4463</v>
      </c>
      <c r="J9" s="9">
        <v>2404</v>
      </c>
      <c r="K9" s="9">
        <v>815</v>
      </c>
      <c r="L9" s="9">
        <v>188</v>
      </c>
      <c r="M9" s="90">
        <v>25</v>
      </c>
    </row>
    <row r="10" spans="1:13" ht="15" customHeight="1">
      <c r="A10" s="437"/>
      <c r="B10" s="17" t="s">
        <v>1943</v>
      </c>
      <c r="C10" s="8" t="s">
        <v>1941</v>
      </c>
      <c r="D10" s="9">
        <v>4647</v>
      </c>
      <c r="E10" s="9">
        <v>0</v>
      </c>
      <c r="F10" s="9">
        <v>3</v>
      </c>
      <c r="G10" s="9">
        <v>229</v>
      </c>
      <c r="H10" s="9">
        <v>750</v>
      </c>
      <c r="I10" s="9">
        <v>1629</v>
      </c>
      <c r="J10" s="9">
        <v>1342</v>
      </c>
      <c r="K10" s="9">
        <v>571</v>
      </c>
      <c r="L10" s="9">
        <v>117</v>
      </c>
      <c r="M10" s="90">
        <v>6</v>
      </c>
    </row>
    <row r="11" spans="1:13" ht="15" customHeight="1">
      <c r="A11" s="437"/>
      <c r="B11" s="18" t="s">
        <v>1944</v>
      </c>
      <c r="C11" s="8" t="s">
        <v>1939</v>
      </c>
      <c r="D11" s="9">
        <v>3357</v>
      </c>
      <c r="E11" s="9">
        <v>0</v>
      </c>
      <c r="F11" s="9">
        <v>3</v>
      </c>
      <c r="G11" s="9">
        <v>74</v>
      </c>
      <c r="H11" s="9">
        <v>572</v>
      </c>
      <c r="I11" s="9">
        <v>1047</v>
      </c>
      <c r="J11" s="9">
        <v>1126</v>
      </c>
      <c r="K11" s="9">
        <v>395</v>
      </c>
      <c r="L11" s="9">
        <v>124</v>
      </c>
      <c r="M11" s="90">
        <v>16</v>
      </c>
    </row>
    <row r="12" spans="1:13" ht="15" customHeight="1">
      <c r="A12" s="437"/>
      <c r="B12" s="17" t="s">
        <v>1945</v>
      </c>
      <c r="C12" s="8" t="s">
        <v>1941</v>
      </c>
      <c r="D12" s="9">
        <v>2135</v>
      </c>
      <c r="E12" s="9">
        <v>0</v>
      </c>
      <c r="F12" s="9">
        <v>23</v>
      </c>
      <c r="G12" s="9">
        <v>104</v>
      </c>
      <c r="H12" s="9">
        <v>406</v>
      </c>
      <c r="I12" s="9">
        <v>623</v>
      </c>
      <c r="J12" s="9">
        <v>677</v>
      </c>
      <c r="K12" s="9">
        <v>250</v>
      </c>
      <c r="L12" s="9">
        <v>45</v>
      </c>
      <c r="M12" s="90">
        <v>7</v>
      </c>
    </row>
    <row r="13" spans="1:13" ht="15" customHeight="1">
      <c r="A13" s="437"/>
      <c r="B13" s="18" t="s">
        <v>1946</v>
      </c>
      <c r="C13" s="8" t="s">
        <v>1939</v>
      </c>
      <c r="D13" s="9">
        <v>3080</v>
      </c>
      <c r="E13" s="9">
        <v>0</v>
      </c>
      <c r="F13" s="9">
        <v>1</v>
      </c>
      <c r="G13" s="9">
        <v>71</v>
      </c>
      <c r="H13" s="9">
        <v>597</v>
      </c>
      <c r="I13" s="9">
        <v>801</v>
      </c>
      <c r="J13" s="9">
        <v>1102</v>
      </c>
      <c r="K13" s="9">
        <v>377</v>
      </c>
      <c r="L13" s="9">
        <v>121</v>
      </c>
      <c r="M13" s="90">
        <v>10</v>
      </c>
    </row>
    <row r="14" spans="1:13" ht="15" customHeight="1">
      <c r="A14" s="437"/>
      <c r="B14" s="17" t="s">
        <v>1947</v>
      </c>
      <c r="C14" s="8" t="s">
        <v>1941</v>
      </c>
      <c r="D14" s="9">
        <v>1762</v>
      </c>
      <c r="E14" s="9">
        <v>0</v>
      </c>
      <c r="F14" s="9">
        <v>3</v>
      </c>
      <c r="G14" s="9">
        <v>73</v>
      </c>
      <c r="H14" s="9">
        <v>326</v>
      </c>
      <c r="I14" s="9">
        <v>458</v>
      </c>
      <c r="J14" s="9">
        <v>652</v>
      </c>
      <c r="K14" s="9">
        <v>194</v>
      </c>
      <c r="L14" s="9">
        <v>55</v>
      </c>
      <c r="M14" s="90">
        <v>1</v>
      </c>
    </row>
    <row r="15" spans="1:13" ht="15" customHeight="1">
      <c r="A15" s="437"/>
      <c r="B15" s="18" t="s">
        <v>1948</v>
      </c>
      <c r="C15" s="8" t="s">
        <v>1939</v>
      </c>
      <c r="D15" s="9">
        <v>1207</v>
      </c>
      <c r="E15" s="9">
        <v>0</v>
      </c>
      <c r="F15" s="9">
        <v>1</v>
      </c>
      <c r="G15" s="9">
        <v>33</v>
      </c>
      <c r="H15" s="9">
        <v>209</v>
      </c>
      <c r="I15" s="9">
        <v>317</v>
      </c>
      <c r="J15" s="9">
        <v>427</v>
      </c>
      <c r="K15" s="9">
        <v>168</v>
      </c>
      <c r="L15" s="9">
        <v>43</v>
      </c>
      <c r="M15" s="90">
        <v>9</v>
      </c>
    </row>
    <row r="16" spans="1:13" ht="15" customHeight="1">
      <c r="A16" s="437"/>
      <c r="B16" s="17" t="s">
        <v>1949</v>
      </c>
      <c r="C16" s="8" t="s">
        <v>1941</v>
      </c>
      <c r="D16" s="9">
        <v>873</v>
      </c>
      <c r="E16" s="9">
        <v>0</v>
      </c>
      <c r="F16" s="9">
        <v>0</v>
      </c>
      <c r="G16" s="9">
        <v>74</v>
      </c>
      <c r="H16" s="9">
        <v>222</v>
      </c>
      <c r="I16" s="9">
        <v>243</v>
      </c>
      <c r="J16" s="9">
        <v>256</v>
      </c>
      <c r="K16" s="9">
        <v>64</v>
      </c>
      <c r="L16" s="9">
        <v>14</v>
      </c>
      <c r="M16" s="90">
        <v>0</v>
      </c>
    </row>
    <row r="17" spans="1:13" ht="15" customHeight="1">
      <c r="A17" s="437"/>
      <c r="B17" s="18" t="s">
        <v>1950</v>
      </c>
      <c r="C17" s="8" t="s">
        <v>1939</v>
      </c>
      <c r="D17" s="9">
        <v>725</v>
      </c>
      <c r="E17" s="9">
        <v>0</v>
      </c>
      <c r="F17" s="9">
        <v>1</v>
      </c>
      <c r="G17" s="9">
        <v>23</v>
      </c>
      <c r="H17" s="9">
        <v>94</v>
      </c>
      <c r="I17" s="9">
        <v>204</v>
      </c>
      <c r="J17" s="9">
        <v>283</v>
      </c>
      <c r="K17" s="9">
        <v>98</v>
      </c>
      <c r="L17" s="9">
        <v>18</v>
      </c>
      <c r="M17" s="90">
        <v>4</v>
      </c>
    </row>
    <row r="18" spans="1:13" ht="15" customHeight="1">
      <c r="A18" s="437"/>
      <c r="B18" s="17" t="s">
        <v>1951</v>
      </c>
      <c r="C18" s="8" t="s">
        <v>1941</v>
      </c>
      <c r="D18" s="9">
        <v>505</v>
      </c>
      <c r="E18" s="21">
        <v>0</v>
      </c>
      <c r="F18" s="21">
        <v>1</v>
      </c>
      <c r="G18" s="21">
        <v>40</v>
      </c>
      <c r="H18" s="21">
        <v>116</v>
      </c>
      <c r="I18" s="21">
        <v>144</v>
      </c>
      <c r="J18" s="21">
        <v>150</v>
      </c>
      <c r="K18" s="21">
        <v>48</v>
      </c>
      <c r="L18" s="21">
        <v>5</v>
      </c>
      <c r="M18" s="91">
        <v>1</v>
      </c>
    </row>
    <row r="19" spans="1:13" ht="15" customHeight="1">
      <c r="A19" s="437"/>
      <c r="B19" s="18" t="s">
        <v>1952</v>
      </c>
      <c r="C19" s="8" t="s">
        <v>1939</v>
      </c>
      <c r="D19" s="9">
        <v>902</v>
      </c>
      <c r="E19" s="21">
        <v>0</v>
      </c>
      <c r="F19" s="21">
        <v>0</v>
      </c>
      <c r="G19" s="21">
        <v>16</v>
      </c>
      <c r="H19" s="21">
        <v>99</v>
      </c>
      <c r="I19" s="21">
        <v>202</v>
      </c>
      <c r="J19" s="21">
        <v>365</v>
      </c>
      <c r="K19" s="21">
        <v>150</v>
      </c>
      <c r="L19" s="21">
        <v>67</v>
      </c>
      <c r="M19" s="91">
        <v>3</v>
      </c>
    </row>
    <row r="20" spans="1:13" ht="15" customHeight="1" thickBot="1">
      <c r="A20" s="438"/>
      <c r="B20" s="19" t="s">
        <v>1953</v>
      </c>
      <c r="C20" s="8" t="s">
        <v>1941</v>
      </c>
      <c r="D20" s="10">
        <v>484</v>
      </c>
      <c r="E20" s="10">
        <v>0</v>
      </c>
      <c r="F20" s="10">
        <v>1</v>
      </c>
      <c r="G20" s="10">
        <v>16</v>
      </c>
      <c r="H20" s="10">
        <v>81</v>
      </c>
      <c r="I20" s="10">
        <v>138</v>
      </c>
      <c r="J20" s="10">
        <v>164</v>
      </c>
      <c r="K20" s="10">
        <v>69</v>
      </c>
      <c r="L20" s="10">
        <v>15</v>
      </c>
      <c r="M20" s="92">
        <v>0</v>
      </c>
    </row>
    <row r="21" spans="1:13" ht="15" customHeight="1">
      <c r="A21" s="476" t="s">
        <v>1954</v>
      </c>
      <c r="B21" s="16" t="s">
        <v>1955</v>
      </c>
      <c r="C21" s="6" t="s">
        <v>1939</v>
      </c>
      <c r="D21" s="7">
        <v>19642</v>
      </c>
      <c r="E21" s="7">
        <v>0</v>
      </c>
      <c r="F21" s="7">
        <v>12</v>
      </c>
      <c r="G21" s="7">
        <v>637</v>
      </c>
      <c r="H21" s="7">
        <v>3957</v>
      </c>
      <c r="I21" s="7">
        <v>6976</v>
      </c>
      <c r="J21" s="7">
        <v>5538</v>
      </c>
      <c r="K21" s="7">
        <v>1947</v>
      </c>
      <c r="L21" s="7">
        <v>529</v>
      </c>
      <c r="M21" s="89">
        <v>46</v>
      </c>
    </row>
    <row r="22" spans="1:13" ht="15" customHeight="1">
      <c r="A22" s="477"/>
      <c r="B22" s="17" t="s">
        <v>1956</v>
      </c>
      <c r="C22" s="8" t="s">
        <v>1941</v>
      </c>
      <c r="D22" s="9">
        <v>10199</v>
      </c>
      <c r="E22" s="9">
        <v>0</v>
      </c>
      <c r="F22" s="9">
        <v>31</v>
      </c>
      <c r="G22" s="9">
        <v>535</v>
      </c>
      <c r="H22" s="9">
        <v>1885</v>
      </c>
      <c r="I22" s="9">
        <v>3187</v>
      </c>
      <c r="J22" s="9">
        <v>3164</v>
      </c>
      <c r="K22" s="9">
        <v>1156</v>
      </c>
      <c r="L22" s="9">
        <v>238</v>
      </c>
      <c r="M22" s="90">
        <v>3</v>
      </c>
    </row>
    <row r="23" spans="1:13" ht="15" customHeight="1">
      <c r="A23" s="477"/>
      <c r="B23" s="18" t="s">
        <v>1942</v>
      </c>
      <c r="C23" s="8" t="s">
        <v>1939</v>
      </c>
      <c r="D23" s="9">
        <v>10581</v>
      </c>
      <c r="E23" s="9">
        <v>0</v>
      </c>
      <c r="F23" s="9">
        <v>6</v>
      </c>
      <c r="G23" s="9">
        <v>421</v>
      </c>
      <c r="H23" s="9">
        <v>2388</v>
      </c>
      <c r="I23" s="9">
        <v>4441</v>
      </c>
      <c r="J23" s="9">
        <v>2342</v>
      </c>
      <c r="K23" s="9">
        <v>793</v>
      </c>
      <c r="L23" s="9">
        <v>177</v>
      </c>
      <c r="M23" s="90">
        <v>13</v>
      </c>
    </row>
    <row r="24" spans="1:13" ht="15" customHeight="1">
      <c r="A24" s="477"/>
      <c r="B24" s="17" t="s">
        <v>1943</v>
      </c>
      <c r="C24" s="8" t="s">
        <v>1941</v>
      </c>
      <c r="D24" s="9">
        <v>4559</v>
      </c>
      <c r="E24" s="9">
        <v>0</v>
      </c>
      <c r="F24" s="9">
        <v>3</v>
      </c>
      <c r="G24" s="9">
        <v>229</v>
      </c>
      <c r="H24" s="9">
        <v>745</v>
      </c>
      <c r="I24" s="9">
        <v>1608</v>
      </c>
      <c r="J24" s="9">
        <v>1316</v>
      </c>
      <c r="K24" s="9">
        <v>546</v>
      </c>
      <c r="L24" s="9">
        <v>112</v>
      </c>
      <c r="M24" s="90">
        <v>0</v>
      </c>
    </row>
    <row r="25" spans="1:13" ht="15" customHeight="1">
      <c r="A25" s="477"/>
      <c r="B25" s="18" t="s">
        <v>1944</v>
      </c>
      <c r="C25" s="8" t="s">
        <v>1939</v>
      </c>
      <c r="D25" s="9">
        <v>3260</v>
      </c>
      <c r="E25" s="9">
        <v>0</v>
      </c>
      <c r="F25" s="9">
        <v>3</v>
      </c>
      <c r="G25" s="9">
        <v>73</v>
      </c>
      <c r="H25" s="9">
        <v>570</v>
      </c>
      <c r="I25" s="9">
        <v>1027</v>
      </c>
      <c r="J25" s="9">
        <v>1085</v>
      </c>
      <c r="K25" s="9">
        <v>382</v>
      </c>
      <c r="L25" s="9">
        <v>109</v>
      </c>
      <c r="M25" s="90">
        <v>11</v>
      </c>
    </row>
    <row r="26" spans="1:13" ht="15" customHeight="1">
      <c r="A26" s="477"/>
      <c r="B26" s="17" t="s">
        <v>1945</v>
      </c>
      <c r="C26" s="8" t="s">
        <v>1941</v>
      </c>
      <c r="D26" s="9">
        <v>2086</v>
      </c>
      <c r="E26" s="9">
        <v>0</v>
      </c>
      <c r="F26" s="9">
        <v>23</v>
      </c>
      <c r="G26" s="9">
        <v>103</v>
      </c>
      <c r="H26" s="9">
        <v>399</v>
      </c>
      <c r="I26" s="9">
        <v>606</v>
      </c>
      <c r="J26" s="9">
        <v>668</v>
      </c>
      <c r="K26" s="9">
        <v>243</v>
      </c>
      <c r="L26" s="9">
        <v>41</v>
      </c>
      <c r="M26" s="90">
        <v>3</v>
      </c>
    </row>
    <row r="27" spans="1:13" ht="15" customHeight="1">
      <c r="A27" s="477"/>
      <c r="B27" s="18" t="s">
        <v>1946</v>
      </c>
      <c r="C27" s="8" t="s">
        <v>1939</v>
      </c>
      <c r="D27" s="9">
        <v>3039</v>
      </c>
      <c r="E27" s="9">
        <v>0</v>
      </c>
      <c r="F27" s="9">
        <v>1</v>
      </c>
      <c r="G27" s="9">
        <v>71</v>
      </c>
      <c r="H27" s="9">
        <v>597</v>
      </c>
      <c r="I27" s="9">
        <v>799</v>
      </c>
      <c r="J27" s="9">
        <v>1079</v>
      </c>
      <c r="K27" s="9">
        <v>365</v>
      </c>
      <c r="L27" s="9">
        <v>119</v>
      </c>
      <c r="M27" s="90">
        <v>8</v>
      </c>
    </row>
    <row r="28" spans="1:13" ht="15" customHeight="1">
      <c r="A28" s="477"/>
      <c r="B28" s="17" t="s">
        <v>1947</v>
      </c>
      <c r="C28" s="8" t="s">
        <v>1941</v>
      </c>
      <c r="D28" s="9">
        <v>1716</v>
      </c>
      <c r="E28" s="9">
        <v>0</v>
      </c>
      <c r="F28" s="9">
        <v>3</v>
      </c>
      <c r="G28" s="9">
        <v>73</v>
      </c>
      <c r="H28" s="9">
        <v>325</v>
      </c>
      <c r="I28" s="9">
        <v>451</v>
      </c>
      <c r="J28" s="9">
        <v>623</v>
      </c>
      <c r="K28" s="9">
        <v>190</v>
      </c>
      <c r="L28" s="9">
        <v>51</v>
      </c>
      <c r="M28" s="90">
        <v>0</v>
      </c>
    </row>
    <row r="29" spans="1:13" ht="15" customHeight="1">
      <c r="A29" s="477"/>
      <c r="B29" s="18" t="s">
        <v>1948</v>
      </c>
      <c r="C29" s="8" t="s">
        <v>1939</v>
      </c>
      <c r="D29" s="9">
        <v>1168</v>
      </c>
      <c r="E29" s="9">
        <v>0</v>
      </c>
      <c r="F29" s="9">
        <v>1</v>
      </c>
      <c r="G29" s="9">
        <v>33</v>
      </c>
      <c r="H29" s="9">
        <v>209</v>
      </c>
      <c r="I29" s="9">
        <v>309</v>
      </c>
      <c r="J29" s="9">
        <v>405</v>
      </c>
      <c r="K29" s="9">
        <v>163</v>
      </c>
      <c r="L29" s="9">
        <v>40</v>
      </c>
      <c r="M29" s="90">
        <v>8</v>
      </c>
    </row>
    <row r="30" spans="1:13" ht="15" customHeight="1">
      <c r="A30" s="477"/>
      <c r="B30" s="17" t="s">
        <v>1949</v>
      </c>
      <c r="C30" s="8" t="s">
        <v>1941</v>
      </c>
      <c r="D30" s="9">
        <v>856</v>
      </c>
      <c r="E30" s="9">
        <v>0</v>
      </c>
      <c r="F30" s="9">
        <v>0</v>
      </c>
      <c r="G30" s="9">
        <v>74</v>
      </c>
      <c r="H30" s="9">
        <v>220</v>
      </c>
      <c r="I30" s="9">
        <v>240</v>
      </c>
      <c r="J30" s="9">
        <v>246</v>
      </c>
      <c r="K30" s="9">
        <v>62</v>
      </c>
      <c r="L30" s="9">
        <v>14</v>
      </c>
      <c r="M30" s="90">
        <v>0</v>
      </c>
    </row>
    <row r="31" spans="1:13" ht="15" customHeight="1">
      <c r="A31" s="477"/>
      <c r="B31" s="18" t="s">
        <v>1950</v>
      </c>
      <c r="C31" s="8" t="s">
        <v>1939</v>
      </c>
      <c r="D31" s="9">
        <v>697</v>
      </c>
      <c r="E31" s="9">
        <v>0</v>
      </c>
      <c r="F31" s="9">
        <v>1</v>
      </c>
      <c r="G31" s="9">
        <v>23</v>
      </c>
      <c r="H31" s="9">
        <v>94</v>
      </c>
      <c r="I31" s="9">
        <v>198</v>
      </c>
      <c r="J31" s="9">
        <v>266</v>
      </c>
      <c r="K31" s="9">
        <v>95</v>
      </c>
      <c r="L31" s="9">
        <v>17</v>
      </c>
      <c r="M31" s="90">
        <v>3</v>
      </c>
    </row>
    <row r="32" spans="1:13" ht="15" customHeight="1">
      <c r="A32" s="448"/>
      <c r="B32" s="17" t="s">
        <v>1951</v>
      </c>
      <c r="C32" s="8" t="s">
        <v>1941</v>
      </c>
      <c r="D32" s="21">
        <v>498</v>
      </c>
      <c r="E32" s="21">
        <v>0</v>
      </c>
      <c r="F32" s="21">
        <v>1</v>
      </c>
      <c r="G32" s="21">
        <v>40</v>
      </c>
      <c r="H32" s="21">
        <v>115</v>
      </c>
      <c r="I32" s="21">
        <v>144</v>
      </c>
      <c r="J32" s="21">
        <v>147</v>
      </c>
      <c r="K32" s="21">
        <v>46</v>
      </c>
      <c r="L32" s="21">
        <v>5</v>
      </c>
      <c r="M32" s="91">
        <v>0</v>
      </c>
    </row>
    <row r="33" spans="1:13" ht="15" customHeight="1">
      <c r="A33" s="448"/>
      <c r="B33" s="18" t="s">
        <v>1952</v>
      </c>
      <c r="C33" s="8" t="s">
        <v>1939</v>
      </c>
      <c r="D33" s="21">
        <v>897</v>
      </c>
      <c r="E33" s="21">
        <v>0</v>
      </c>
      <c r="F33" s="21">
        <v>0</v>
      </c>
      <c r="G33" s="21">
        <v>16</v>
      </c>
      <c r="H33" s="21">
        <v>99</v>
      </c>
      <c r="I33" s="21">
        <v>202</v>
      </c>
      <c r="J33" s="21">
        <v>361</v>
      </c>
      <c r="K33" s="21">
        <v>149</v>
      </c>
      <c r="L33" s="21">
        <v>67</v>
      </c>
      <c r="M33" s="91">
        <v>3</v>
      </c>
    </row>
    <row r="34" spans="1:13" ht="15" customHeight="1" thickBot="1">
      <c r="A34" s="478"/>
      <c r="B34" s="19" t="s">
        <v>1953</v>
      </c>
      <c r="C34" s="8" t="s">
        <v>1941</v>
      </c>
      <c r="D34" s="10">
        <v>484</v>
      </c>
      <c r="E34" s="10">
        <v>0</v>
      </c>
      <c r="F34" s="10">
        <v>1</v>
      </c>
      <c r="G34" s="10">
        <v>16</v>
      </c>
      <c r="H34" s="10">
        <v>81</v>
      </c>
      <c r="I34" s="10">
        <v>138</v>
      </c>
      <c r="J34" s="10">
        <v>164</v>
      </c>
      <c r="K34" s="10">
        <v>69</v>
      </c>
      <c r="L34" s="10">
        <v>15</v>
      </c>
      <c r="M34" s="92">
        <v>0</v>
      </c>
    </row>
    <row r="35" spans="1:13" ht="15" customHeight="1">
      <c r="A35" s="436" t="s">
        <v>1957</v>
      </c>
      <c r="B35" s="16" t="s">
        <v>1955</v>
      </c>
      <c r="C35" s="6" t="s">
        <v>1939</v>
      </c>
      <c r="D35" s="35">
        <v>86</v>
      </c>
      <c r="E35" s="35">
        <v>0</v>
      </c>
      <c r="F35" s="35">
        <v>0</v>
      </c>
      <c r="G35" s="35">
        <v>0</v>
      </c>
      <c r="H35" s="35">
        <v>3</v>
      </c>
      <c r="I35" s="35">
        <v>21</v>
      </c>
      <c r="J35" s="35">
        <v>28</v>
      </c>
      <c r="K35" s="35">
        <v>17</v>
      </c>
      <c r="L35" s="35">
        <v>11</v>
      </c>
      <c r="M35" s="35">
        <v>6</v>
      </c>
    </row>
    <row r="36" spans="1:13" ht="15" customHeight="1">
      <c r="A36" s="437"/>
      <c r="B36" s="17" t="s">
        <v>1956</v>
      </c>
      <c r="C36" s="8" t="s">
        <v>1941</v>
      </c>
      <c r="D36" s="35">
        <v>55</v>
      </c>
      <c r="E36" s="35">
        <v>0</v>
      </c>
      <c r="F36" s="35">
        <v>0</v>
      </c>
      <c r="G36" s="35">
        <v>0</v>
      </c>
      <c r="H36" s="35">
        <v>3</v>
      </c>
      <c r="I36" s="35">
        <v>12</v>
      </c>
      <c r="J36" s="35">
        <v>18</v>
      </c>
      <c r="K36" s="35">
        <v>18</v>
      </c>
      <c r="L36" s="35">
        <v>3</v>
      </c>
      <c r="M36" s="35">
        <v>1</v>
      </c>
    </row>
    <row r="37" spans="1:13" ht="15" customHeight="1">
      <c r="A37" s="437"/>
      <c r="B37" s="18" t="s">
        <v>1942</v>
      </c>
      <c r="C37" s="8" t="s">
        <v>1939</v>
      </c>
      <c r="D37" s="35">
        <v>31</v>
      </c>
      <c r="E37" s="35">
        <v>0</v>
      </c>
      <c r="F37" s="35">
        <v>0</v>
      </c>
      <c r="G37" s="35">
        <v>0</v>
      </c>
      <c r="H37" s="35">
        <v>2</v>
      </c>
      <c r="I37" s="35">
        <v>8</v>
      </c>
      <c r="J37" s="35">
        <v>11</v>
      </c>
      <c r="K37" s="35">
        <v>5</v>
      </c>
      <c r="L37" s="35">
        <v>4</v>
      </c>
      <c r="M37" s="35">
        <v>1</v>
      </c>
    </row>
    <row r="38" spans="1:13" ht="15" customHeight="1">
      <c r="A38" s="437"/>
      <c r="B38" s="17" t="s">
        <v>1943</v>
      </c>
      <c r="C38" s="8" t="s">
        <v>1941</v>
      </c>
      <c r="D38" s="35">
        <v>26</v>
      </c>
      <c r="E38" s="35">
        <v>0</v>
      </c>
      <c r="F38" s="35">
        <v>0</v>
      </c>
      <c r="G38" s="35">
        <v>0</v>
      </c>
      <c r="H38" s="35">
        <v>1</v>
      </c>
      <c r="I38" s="35">
        <v>6</v>
      </c>
      <c r="J38" s="35">
        <v>8</v>
      </c>
      <c r="K38" s="35">
        <v>10</v>
      </c>
      <c r="L38" s="35">
        <v>0</v>
      </c>
      <c r="M38" s="35">
        <v>1</v>
      </c>
    </row>
    <row r="39" spans="1:13" ht="15" customHeight="1">
      <c r="A39" s="437"/>
      <c r="B39" s="18" t="s">
        <v>1944</v>
      </c>
      <c r="C39" s="8" t="s">
        <v>1939</v>
      </c>
      <c r="D39" s="35">
        <v>36</v>
      </c>
      <c r="E39" s="35">
        <v>0</v>
      </c>
      <c r="F39" s="35">
        <v>0</v>
      </c>
      <c r="G39" s="35">
        <v>0</v>
      </c>
      <c r="H39" s="35">
        <v>1</v>
      </c>
      <c r="I39" s="35">
        <v>10</v>
      </c>
      <c r="J39" s="35">
        <v>7</v>
      </c>
      <c r="K39" s="35">
        <v>10</v>
      </c>
      <c r="L39" s="35">
        <v>4</v>
      </c>
      <c r="M39" s="35">
        <v>4</v>
      </c>
    </row>
    <row r="40" spans="1:13" ht="15" customHeight="1">
      <c r="A40" s="437"/>
      <c r="B40" s="17" t="s">
        <v>1945</v>
      </c>
      <c r="C40" s="8" t="s">
        <v>1941</v>
      </c>
      <c r="D40" s="35">
        <v>18</v>
      </c>
      <c r="E40" s="35">
        <v>0</v>
      </c>
      <c r="F40" s="35">
        <v>0</v>
      </c>
      <c r="G40" s="35">
        <v>0</v>
      </c>
      <c r="H40" s="35">
        <v>1</v>
      </c>
      <c r="I40" s="35">
        <v>4</v>
      </c>
      <c r="J40" s="35">
        <v>3</v>
      </c>
      <c r="K40" s="35">
        <v>7</v>
      </c>
      <c r="L40" s="35">
        <v>3</v>
      </c>
      <c r="M40" s="35">
        <v>0</v>
      </c>
    </row>
    <row r="41" spans="1:13" ht="15" customHeight="1">
      <c r="A41" s="437"/>
      <c r="B41" s="18" t="s">
        <v>1946</v>
      </c>
      <c r="C41" s="8" t="s">
        <v>1939</v>
      </c>
      <c r="D41" s="35">
        <v>9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2</v>
      </c>
      <c r="L41" s="35">
        <v>0</v>
      </c>
      <c r="M41" s="35">
        <v>1</v>
      </c>
    </row>
    <row r="42" spans="1:13" ht="15" customHeight="1">
      <c r="A42" s="437"/>
      <c r="B42" s="17" t="s">
        <v>1947</v>
      </c>
      <c r="C42" s="8" t="s">
        <v>1941</v>
      </c>
      <c r="D42" s="35">
        <v>8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4</v>
      </c>
      <c r="K42" s="35">
        <v>1</v>
      </c>
      <c r="L42" s="35">
        <v>0</v>
      </c>
      <c r="M42" s="35">
        <v>0</v>
      </c>
    </row>
    <row r="43" spans="1:13" ht="15" customHeight="1">
      <c r="A43" s="437"/>
      <c r="B43" s="18" t="s">
        <v>1948</v>
      </c>
      <c r="C43" s="8" t="s">
        <v>1939</v>
      </c>
      <c r="D43" s="35">
        <v>10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6</v>
      </c>
      <c r="K43" s="35">
        <v>0</v>
      </c>
      <c r="L43" s="35">
        <v>3</v>
      </c>
      <c r="M43" s="35">
        <v>0</v>
      </c>
    </row>
    <row r="44" spans="1:13" ht="15" customHeight="1">
      <c r="A44" s="437"/>
      <c r="B44" s="17" t="s">
        <v>1949</v>
      </c>
      <c r="C44" s="8" t="s">
        <v>1941</v>
      </c>
      <c r="D44" s="35">
        <v>3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3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1950</v>
      </c>
      <c r="C45" s="8" t="s">
        <v>1939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1951</v>
      </c>
      <c r="C46" s="8" t="s">
        <v>1941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1952</v>
      </c>
      <c r="C47" s="8" t="s">
        <v>1939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ht="15" customHeight="1" thickBot="1">
      <c r="A48" s="438"/>
      <c r="B48" s="19" t="s">
        <v>1953</v>
      </c>
      <c r="C48" s="8" t="s">
        <v>1941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ht="15" customHeight="1">
      <c r="A49" s="437" t="s">
        <v>1958</v>
      </c>
      <c r="B49" s="20" t="s">
        <v>1955</v>
      </c>
      <c r="C49" s="11" t="s">
        <v>1939</v>
      </c>
      <c r="D49" s="35">
        <v>256</v>
      </c>
      <c r="E49" s="39">
        <v>0</v>
      </c>
      <c r="F49" s="39">
        <v>0</v>
      </c>
      <c r="G49" s="39">
        <v>1</v>
      </c>
      <c r="H49" s="39">
        <v>2</v>
      </c>
      <c r="I49" s="39">
        <v>37</v>
      </c>
      <c r="J49" s="39">
        <v>141</v>
      </c>
      <c r="K49" s="39">
        <v>39</v>
      </c>
      <c r="L49" s="39">
        <v>21</v>
      </c>
      <c r="M49" s="39">
        <v>15</v>
      </c>
    </row>
    <row r="50" spans="1:13" ht="15" customHeight="1">
      <c r="A50" s="437"/>
      <c r="B50" s="17" t="s">
        <v>1956</v>
      </c>
      <c r="C50" s="8" t="s">
        <v>1941</v>
      </c>
      <c r="D50" s="35">
        <v>152</v>
      </c>
      <c r="E50" s="39">
        <v>0</v>
      </c>
      <c r="F50" s="39">
        <v>0</v>
      </c>
      <c r="G50" s="39">
        <v>1</v>
      </c>
      <c r="H50" s="39">
        <v>13</v>
      </c>
      <c r="I50" s="39">
        <v>36</v>
      </c>
      <c r="J50" s="39">
        <v>59</v>
      </c>
      <c r="K50" s="39">
        <v>22</v>
      </c>
      <c r="L50" s="39">
        <v>10</v>
      </c>
      <c r="M50" s="39">
        <v>11</v>
      </c>
    </row>
    <row r="51" spans="1:13" ht="15" customHeight="1">
      <c r="A51" s="437"/>
      <c r="B51" s="18" t="s">
        <v>1942</v>
      </c>
      <c r="C51" s="8" t="s">
        <v>1939</v>
      </c>
      <c r="D51" s="35">
        <v>101</v>
      </c>
      <c r="E51" s="35">
        <v>0</v>
      </c>
      <c r="F51" s="35">
        <v>0</v>
      </c>
      <c r="G51" s="35">
        <v>0</v>
      </c>
      <c r="H51" s="35">
        <v>1</v>
      </c>
      <c r="I51" s="35">
        <v>14</v>
      </c>
      <c r="J51" s="35">
        <v>51</v>
      </c>
      <c r="K51" s="35">
        <v>17</v>
      </c>
      <c r="L51" s="35">
        <v>7</v>
      </c>
      <c r="M51" s="35">
        <v>11</v>
      </c>
    </row>
    <row r="52" spans="1:13" ht="15" customHeight="1">
      <c r="A52" s="437"/>
      <c r="B52" s="17" t="s">
        <v>1943</v>
      </c>
      <c r="C52" s="8" t="s">
        <v>1941</v>
      </c>
      <c r="D52" s="35">
        <v>62</v>
      </c>
      <c r="E52" s="35">
        <v>0</v>
      </c>
      <c r="F52" s="35">
        <v>0</v>
      </c>
      <c r="G52" s="35">
        <v>0</v>
      </c>
      <c r="H52" s="35">
        <v>4</v>
      </c>
      <c r="I52" s="35">
        <v>15</v>
      </c>
      <c r="J52" s="35">
        <v>18</v>
      </c>
      <c r="K52" s="35">
        <v>15</v>
      </c>
      <c r="L52" s="35">
        <v>5</v>
      </c>
      <c r="M52" s="35">
        <v>5</v>
      </c>
    </row>
    <row r="53" spans="1:13" ht="15" customHeight="1">
      <c r="A53" s="437"/>
      <c r="B53" s="18" t="s">
        <v>1944</v>
      </c>
      <c r="C53" s="8" t="s">
        <v>1939</v>
      </c>
      <c r="D53" s="35">
        <v>61</v>
      </c>
      <c r="E53" s="35">
        <v>0</v>
      </c>
      <c r="F53" s="35">
        <v>0</v>
      </c>
      <c r="G53" s="35">
        <v>1</v>
      </c>
      <c r="H53" s="35">
        <v>1</v>
      </c>
      <c r="I53" s="35">
        <v>10</v>
      </c>
      <c r="J53" s="35">
        <v>34</v>
      </c>
      <c r="K53" s="35">
        <v>3</v>
      </c>
      <c r="L53" s="35">
        <v>11</v>
      </c>
      <c r="M53" s="35">
        <v>1</v>
      </c>
    </row>
    <row r="54" spans="1:13" ht="15" customHeight="1">
      <c r="A54" s="437"/>
      <c r="B54" s="17" t="s">
        <v>1945</v>
      </c>
      <c r="C54" s="8" t="s">
        <v>1941</v>
      </c>
      <c r="D54" s="35">
        <v>31</v>
      </c>
      <c r="E54" s="35">
        <v>0</v>
      </c>
      <c r="F54" s="35">
        <v>0</v>
      </c>
      <c r="G54" s="35">
        <v>1</v>
      </c>
      <c r="H54" s="35">
        <v>6</v>
      </c>
      <c r="I54" s="35">
        <v>13</v>
      </c>
      <c r="J54" s="35">
        <v>6</v>
      </c>
      <c r="K54" s="35">
        <v>0</v>
      </c>
      <c r="L54" s="35">
        <v>1</v>
      </c>
      <c r="M54" s="35">
        <v>4</v>
      </c>
    </row>
    <row r="55" spans="1:13" ht="15" customHeight="1">
      <c r="A55" s="437"/>
      <c r="B55" s="18" t="s">
        <v>1946</v>
      </c>
      <c r="C55" s="8" t="s">
        <v>1939</v>
      </c>
      <c r="D55" s="35">
        <v>32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19</v>
      </c>
      <c r="K55" s="35">
        <v>10</v>
      </c>
      <c r="L55" s="35">
        <v>2</v>
      </c>
      <c r="M55" s="35">
        <v>1</v>
      </c>
    </row>
    <row r="56" spans="1:13" ht="15" customHeight="1">
      <c r="A56" s="437"/>
      <c r="B56" s="17" t="s">
        <v>1947</v>
      </c>
      <c r="C56" s="8" t="s">
        <v>1941</v>
      </c>
      <c r="D56" s="35">
        <v>38</v>
      </c>
      <c r="E56" s="35">
        <v>0</v>
      </c>
      <c r="F56" s="35">
        <v>0</v>
      </c>
      <c r="G56" s="35">
        <v>0</v>
      </c>
      <c r="H56" s="35">
        <v>0</v>
      </c>
      <c r="I56" s="35">
        <v>5</v>
      </c>
      <c r="J56" s="35">
        <v>25</v>
      </c>
      <c r="K56" s="35">
        <v>3</v>
      </c>
      <c r="L56" s="35">
        <v>4</v>
      </c>
      <c r="M56" s="35">
        <v>1</v>
      </c>
    </row>
    <row r="57" spans="1:13" ht="15" customHeight="1">
      <c r="A57" s="437"/>
      <c r="B57" s="18" t="s">
        <v>1948</v>
      </c>
      <c r="C57" s="8" t="s">
        <v>1939</v>
      </c>
      <c r="D57" s="35">
        <v>29</v>
      </c>
      <c r="E57" s="35">
        <v>0</v>
      </c>
      <c r="F57" s="35">
        <v>0</v>
      </c>
      <c r="G57" s="35">
        <v>0</v>
      </c>
      <c r="H57" s="35">
        <v>0</v>
      </c>
      <c r="I57" s="35">
        <v>7</v>
      </c>
      <c r="J57" s="35">
        <v>16</v>
      </c>
      <c r="K57" s="35">
        <v>5</v>
      </c>
      <c r="L57" s="35">
        <v>0</v>
      </c>
      <c r="M57" s="35">
        <v>1</v>
      </c>
    </row>
    <row r="58" spans="1:13" ht="15" customHeight="1">
      <c r="A58" s="437"/>
      <c r="B58" s="17" t="s">
        <v>1949</v>
      </c>
      <c r="C58" s="8" t="s">
        <v>1941</v>
      </c>
      <c r="D58" s="35">
        <v>14</v>
      </c>
      <c r="E58" s="35">
        <v>0</v>
      </c>
      <c r="F58" s="35">
        <v>0</v>
      </c>
      <c r="G58" s="35">
        <v>0</v>
      </c>
      <c r="H58" s="35">
        <v>2</v>
      </c>
      <c r="I58" s="35">
        <v>3</v>
      </c>
      <c r="J58" s="35">
        <v>7</v>
      </c>
      <c r="K58" s="35">
        <v>2</v>
      </c>
      <c r="L58" s="35">
        <v>0</v>
      </c>
      <c r="M58" s="35">
        <v>0</v>
      </c>
    </row>
    <row r="59" spans="1:13" ht="15" customHeight="1">
      <c r="A59" s="437"/>
      <c r="B59" s="18" t="s">
        <v>1950</v>
      </c>
      <c r="C59" s="8" t="s">
        <v>1939</v>
      </c>
      <c r="D59" s="35">
        <v>28</v>
      </c>
      <c r="E59" s="35">
        <v>0</v>
      </c>
      <c r="F59" s="35">
        <v>0</v>
      </c>
      <c r="G59" s="35">
        <v>0</v>
      </c>
      <c r="H59" s="35">
        <v>0</v>
      </c>
      <c r="I59" s="35">
        <v>6</v>
      </c>
      <c r="J59" s="35">
        <v>17</v>
      </c>
      <c r="K59" s="35">
        <v>3</v>
      </c>
      <c r="L59" s="35">
        <v>1</v>
      </c>
      <c r="M59" s="35">
        <v>1</v>
      </c>
    </row>
    <row r="60" spans="1:13" ht="15" customHeight="1">
      <c r="A60" s="437"/>
      <c r="B60" s="17" t="s">
        <v>1951</v>
      </c>
      <c r="C60" s="8" t="s">
        <v>1941</v>
      </c>
      <c r="D60" s="35">
        <v>7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1</v>
      </c>
    </row>
    <row r="61" spans="1:13" ht="15" customHeight="1">
      <c r="A61" s="437"/>
      <c r="B61" s="18" t="s">
        <v>1952</v>
      </c>
      <c r="C61" s="8" t="s">
        <v>1939</v>
      </c>
      <c r="D61" s="35"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ht="15" customHeight="1" thickBot="1">
      <c r="A62" s="438"/>
      <c r="B62" s="19" t="s">
        <v>1953</v>
      </c>
      <c r="C62" s="8" t="s">
        <v>1941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8" customFormat="1" ht="14.25">
      <c r="A63" s="147" t="s">
        <v>1959</v>
      </c>
    </row>
    <row r="64" spans="1:13" s="148" customFormat="1" ht="14.25">
      <c r="A64" s="149" t="s">
        <v>1960</v>
      </c>
    </row>
    <row r="65" spans="1:3" s="148" customFormat="1" ht="14.25">
      <c r="A65" s="149" t="s">
        <v>1961</v>
      </c>
      <c r="B65" s="150"/>
      <c r="C65" s="150"/>
    </row>
    <row r="66" spans="1:3" s="148" customFormat="1" ht="14.25">
      <c r="A66" s="149" t="s">
        <v>1962</v>
      </c>
    </row>
    <row r="67" spans="1:3" s="148" customFormat="1" ht="14.25">
      <c r="A67" s="149" t="s">
        <v>1963</v>
      </c>
    </row>
    <row r="68" spans="1:3" s="152" customFormat="1" ht="14.25">
      <c r="A68" s="149" t="s">
        <v>1964</v>
      </c>
      <c r="B68" s="151"/>
      <c r="C68" s="151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76"/>
  <sheetViews>
    <sheetView workbookViewId="0">
      <selection activeCell="P17" sqref="P17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1871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1872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ht="16.7" customHeight="1">
      <c r="B3" s="451" t="s">
        <v>1873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1874</v>
      </c>
      <c r="M3" s="452"/>
    </row>
    <row r="4" spans="1:13" ht="17.25" customHeight="1" thickBot="1">
      <c r="B4" s="453" t="s">
        <v>1875</v>
      </c>
      <c r="C4" s="453"/>
      <c r="D4" s="453"/>
      <c r="E4" s="453"/>
      <c r="F4" s="453"/>
      <c r="G4" s="453"/>
      <c r="H4" s="453"/>
      <c r="I4" s="453"/>
      <c r="J4" s="453"/>
      <c r="K4" s="453"/>
      <c r="L4" s="454" t="s">
        <v>1876</v>
      </c>
      <c r="M4" s="454"/>
    </row>
    <row r="5" spans="1:13">
      <c r="A5" s="439" t="s">
        <v>1877</v>
      </c>
      <c r="B5" s="481"/>
      <c r="C5" s="456" t="s">
        <v>1878</v>
      </c>
      <c r="D5" s="474" t="s">
        <v>1879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82"/>
      <c r="B6" s="483"/>
      <c r="C6" s="456"/>
      <c r="D6" s="3" t="s">
        <v>1880</v>
      </c>
      <c r="E6" s="4" t="s">
        <v>1881</v>
      </c>
      <c r="F6" s="4" t="s">
        <v>1882</v>
      </c>
      <c r="G6" s="4" t="s">
        <v>1883</v>
      </c>
      <c r="H6" s="4" t="s">
        <v>1884</v>
      </c>
      <c r="I6" s="4" t="s">
        <v>1885</v>
      </c>
      <c r="J6" s="4" t="s">
        <v>1886</v>
      </c>
      <c r="K6" s="4" t="s">
        <v>1887</v>
      </c>
      <c r="L6" s="4" t="s">
        <v>1888</v>
      </c>
      <c r="M6" s="88" t="s">
        <v>1889</v>
      </c>
    </row>
    <row r="7" spans="1:13" ht="15" customHeight="1">
      <c r="A7" s="448" t="s">
        <v>1890</v>
      </c>
      <c r="B7" s="16" t="s">
        <v>1891</v>
      </c>
      <c r="C7" s="6" t="s">
        <v>1892</v>
      </c>
      <c r="D7" s="7">
        <v>19723</v>
      </c>
      <c r="E7" s="7">
        <v>0</v>
      </c>
      <c r="F7" s="7">
        <v>11</v>
      </c>
      <c r="G7" s="7">
        <v>595</v>
      </c>
      <c r="H7" s="7">
        <v>3936</v>
      </c>
      <c r="I7" s="7">
        <v>6954</v>
      </c>
      <c r="J7" s="7">
        <v>5634</v>
      </c>
      <c r="K7" s="7">
        <v>1979</v>
      </c>
      <c r="L7" s="7">
        <v>549</v>
      </c>
      <c r="M7" s="89">
        <v>65</v>
      </c>
    </row>
    <row r="8" spans="1:13" ht="15" customHeight="1">
      <c r="A8" s="437"/>
      <c r="B8" s="17" t="s">
        <v>1893</v>
      </c>
      <c r="C8" s="8" t="s">
        <v>1894</v>
      </c>
      <c r="D8" s="9">
        <v>10352</v>
      </c>
      <c r="E8" s="9">
        <v>0</v>
      </c>
      <c r="F8" s="9">
        <v>30</v>
      </c>
      <c r="G8" s="9">
        <v>521</v>
      </c>
      <c r="H8" s="9">
        <v>1896</v>
      </c>
      <c r="I8" s="9">
        <v>3230</v>
      </c>
      <c r="J8" s="9">
        <v>3233</v>
      </c>
      <c r="K8" s="9">
        <v>1184</v>
      </c>
      <c r="L8" s="9">
        <v>240</v>
      </c>
      <c r="M8" s="90">
        <v>18</v>
      </c>
    </row>
    <row r="9" spans="1:13" ht="15" customHeight="1">
      <c r="A9" s="437"/>
      <c r="B9" s="18" t="s">
        <v>1895</v>
      </c>
      <c r="C9" s="8" t="s">
        <v>1892</v>
      </c>
      <c r="D9" s="9">
        <v>10539</v>
      </c>
      <c r="E9" s="9">
        <v>0</v>
      </c>
      <c r="F9" s="9">
        <v>6</v>
      </c>
      <c r="G9" s="9">
        <v>390</v>
      </c>
      <c r="H9" s="9">
        <v>2359</v>
      </c>
      <c r="I9" s="9">
        <v>4407</v>
      </c>
      <c r="J9" s="9">
        <v>2365</v>
      </c>
      <c r="K9" s="9">
        <v>804</v>
      </c>
      <c r="L9" s="9">
        <v>183</v>
      </c>
      <c r="M9" s="90">
        <v>25</v>
      </c>
    </row>
    <row r="10" spans="1:13" ht="15" customHeight="1">
      <c r="A10" s="437"/>
      <c r="B10" s="17" t="s">
        <v>1896</v>
      </c>
      <c r="C10" s="8" t="s">
        <v>1894</v>
      </c>
      <c r="D10" s="9">
        <v>4622</v>
      </c>
      <c r="E10" s="9">
        <v>0</v>
      </c>
      <c r="F10" s="9">
        <v>3</v>
      </c>
      <c r="G10" s="9">
        <v>214</v>
      </c>
      <c r="H10" s="9">
        <v>758</v>
      </c>
      <c r="I10" s="9">
        <v>1624</v>
      </c>
      <c r="J10" s="9">
        <v>1335</v>
      </c>
      <c r="K10" s="9">
        <v>566</v>
      </c>
      <c r="L10" s="9">
        <v>113</v>
      </c>
      <c r="M10" s="90">
        <v>9</v>
      </c>
    </row>
    <row r="11" spans="1:13" ht="15" customHeight="1">
      <c r="A11" s="437"/>
      <c r="B11" s="18" t="s">
        <v>1897</v>
      </c>
      <c r="C11" s="8" t="s">
        <v>1892</v>
      </c>
      <c r="D11" s="9">
        <v>3354</v>
      </c>
      <c r="E11" s="9">
        <v>0</v>
      </c>
      <c r="F11" s="9">
        <v>3</v>
      </c>
      <c r="G11" s="9">
        <v>69</v>
      </c>
      <c r="H11" s="9">
        <v>569</v>
      </c>
      <c r="I11" s="9">
        <v>1052</v>
      </c>
      <c r="J11" s="9">
        <v>1123</v>
      </c>
      <c r="K11" s="9">
        <v>397</v>
      </c>
      <c r="L11" s="9">
        <v>125</v>
      </c>
      <c r="M11" s="90">
        <v>16</v>
      </c>
    </row>
    <row r="12" spans="1:13" ht="15" customHeight="1">
      <c r="A12" s="437"/>
      <c r="B12" s="17" t="s">
        <v>1898</v>
      </c>
      <c r="C12" s="8" t="s">
        <v>1894</v>
      </c>
      <c r="D12" s="9">
        <v>2136</v>
      </c>
      <c r="E12" s="9">
        <v>0</v>
      </c>
      <c r="F12" s="9">
        <v>23</v>
      </c>
      <c r="G12" s="9">
        <v>108</v>
      </c>
      <c r="H12" s="9">
        <v>407</v>
      </c>
      <c r="I12" s="9">
        <v>621</v>
      </c>
      <c r="J12" s="9">
        <v>681</v>
      </c>
      <c r="K12" s="9">
        <v>247</v>
      </c>
      <c r="L12" s="9">
        <v>42</v>
      </c>
      <c r="M12" s="90">
        <v>7</v>
      </c>
    </row>
    <row r="13" spans="1:13" ht="15" customHeight="1">
      <c r="A13" s="437"/>
      <c r="B13" s="18" t="s">
        <v>1899</v>
      </c>
      <c r="C13" s="8" t="s">
        <v>1892</v>
      </c>
      <c r="D13" s="9">
        <v>3054</v>
      </c>
      <c r="E13" s="9">
        <v>0</v>
      </c>
      <c r="F13" s="9">
        <v>1</v>
      </c>
      <c r="G13" s="9">
        <v>71</v>
      </c>
      <c r="H13" s="9">
        <v>605</v>
      </c>
      <c r="I13" s="9">
        <v>790</v>
      </c>
      <c r="J13" s="9">
        <v>1090</v>
      </c>
      <c r="K13" s="9">
        <v>369</v>
      </c>
      <c r="L13" s="9">
        <v>119</v>
      </c>
      <c r="M13" s="90">
        <v>9</v>
      </c>
    </row>
    <row r="14" spans="1:13" ht="15" customHeight="1">
      <c r="A14" s="437"/>
      <c r="B14" s="17" t="s">
        <v>1900</v>
      </c>
      <c r="C14" s="8" t="s">
        <v>1894</v>
      </c>
      <c r="D14" s="9">
        <v>1757</v>
      </c>
      <c r="E14" s="9">
        <v>0</v>
      </c>
      <c r="F14" s="9">
        <v>3</v>
      </c>
      <c r="G14" s="9">
        <v>72</v>
      </c>
      <c r="H14" s="9">
        <v>328</v>
      </c>
      <c r="I14" s="9">
        <v>466</v>
      </c>
      <c r="J14" s="9">
        <v>644</v>
      </c>
      <c r="K14" s="9">
        <v>190</v>
      </c>
      <c r="L14" s="9">
        <v>53</v>
      </c>
      <c r="M14" s="90">
        <v>1</v>
      </c>
    </row>
    <row r="15" spans="1:13" ht="15" customHeight="1">
      <c r="A15" s="437"/>
      <c r="B15" s="18" t="s">
        <v>1901</v>
      </c>
      <c r="C15" s="8" t="s">
        <v>1892</v>
      </c>
      <c r="D15" s="9">
        <v>1201</v>
      </c>
      <c r="E15" s="9">
        <v>0</v>
      </c>
      <c r="F15" s="9">
        <v>0</v>
      </c>
      <c r="G15" s="9">
        <v>32</v>
      </c>
      <c r="H15" s="9">
        <v>213</v>
      </c>
      <c r="I15" s="9">
        <v>315</v>
      </c>
      <c r="J15" s="9">
        <v>425</v>
      </c>
      <c r="K15" s="9">
        <v>166</v>
      </c>
      <c r="L15" s="9">
        <v>41</v>
      </c>
      <c r="M15" s="90">
        <v>9</v>
      </c>
    </row>
    <row r="16" spans="1:13" ht="15" customHeight="1">
      <c r="A16" s="437"/>
      <c r="B16" s="17" t="s">
        <v>1902</v>
      </c>
      <c r="C16" s="8" t="s">
        <v>1894</v>
      </c>
      <c r="D16" s="9">
        <v>865</v>
      </c>
      <c r="E16" s="9">
        <v>0</v>
      </c>
      <c r="F16" s="9">
        <v>0</v>
      </c>
      <c r="G16" s="9">
        <v>71</v>
      </c>
      <c r="H16" s="9">
        <v>217</v>
      </c>
      <c r="I16" s="9">
        <v>240</v>
      </c>
      <c r="J16" s="9">
        <v>258</v>
      </c>
      <c r="K16" s="9">
        <v>67</v>
      </c>
      <c r="L16" s="9">
        <v>12</v>
      </c>
      <c r="M16" s="90">
        <v>0</v>
      </c>
    </row>
    <row r="17" spans="1:13" ht="15" customHeight="1">
      <c r="A17" s="437"/>
      <c r="B17" s="18" t="s">
        <v>1903</v>
      </c>
      <c r="C17" s="8" t="s">
        <v>1892</v>
      </c>
      <c r="D17" s="9">
        <v>683</v>
      </c>
      <c r="E17" s="9">
        <v>0</v>
      </c>
      <c r="F17" s="9">
        <v>1</v>
      </c>
      <c r="G17" s="9">
        <v>17</v>
      </c>
      <c r="H17" s="9">
        <v>90</v>
      </c>
      <c r="I17" s="9">
        <v>193</v>
      </c>
      <c r="J17" s="9">
        <v>267</v>
      </c>
      <c r="K17" s="9">
        <v>96</v>
      </c>
      <c r="L17" s="9">
        <v>16</v>
      </c>
      <c r="M17" s="90">
        <v>3</v>
      </c>
    </row>
    <row r="18" spans="1:13" ht="15" customHeight="1">
      <c r="A18" s="437"/>
      <c r="B18" s="17" t="s">
        <v>1904</v>
      </c>
      <c r="C18" s="8" t="s">
        <v>1894</v>
      </c>
      <c r="D18" s="9">
        <v>492</v>
      </c>
      <c r="E18" s="21">
        <v>0</v>
      </c>
      <c r="F18" s="21">
        <v>0</v>
      </c>
      <c r="G18" s="21">
        <v>41</v>
      </c>
      <c r="H18" s="21">
        <v>108</v>
      </c>
      <c r="I18" s="21">
        <v>142</v>
      </c>
      <c r="J18" s="21">
        <v>147</v>
      </c>
      <c r="K18" s="21">
        <v>48</v>
      </c>
      <c r="L18" s="21">
        <v>5</v>
      </c>
      <c r="M18" s="91">
        <v>1</v>
      </c>
    </row>
    <row r="19" spans="1:13" ht="15" customHeight="1">
      <c r="A19" s="437"/>
      <c r="B19" s="18" t="s">
        <v>1905</v>
      </c>
      <c r="C19" s="8" t="s">
        <v>1892</v>
      </c>
      <c r="D19" s="9">
        <v>892</v>
      </c>
      <c r="E19" s="21">
        <v>0</v>
      </c>
      <c r="F19" s="21">
        <v>0</v>
      </c>
      <c r="G19" s="21">
        <v>16</v>
      </c>
      <c r="H19" s="21">
        <v>100</v>
      </c>
      <c r="I19" s="21">
        <v>197</v>
      </c>
      <c r="J19" s="21">
        <v>364</v>
      </c>
      <c r="K19" s="21">
        <v>147</v>
      </c>
      <c r="L19" s="21">
        <v>65</v>
      </c>
      <c r="M19" s="91">
        <v>3</v>
      </c>
    </row>
    <row r="20" spans="1:13" ht="15" customHeight="1" thickBot="1">
      <c r="A20" s="438"/>
      <c r="B20" s="19" t="s">
        <v>1906</v>
      </c>
      <c r="C20" s="8" t="s">
        <v>1894</v>
      </c>
      <c r="D20" s="10">
        <v>480</v>
      </c>
      <c r="E20" s="10">
        <v>0</v>
      </c>
      <c r="F20" s="10">
        <v>1</v>
      </c>
      <c r="G20" s="10">
        <v>15</v>
      </c>
      <c r="H20" s="10">
        <v>78</v>
      </c>
      <c r="I20" s="10">
        <v>137</v>
      </c>
      <c r="J20" s="10">
        <v>168</v>
      </c>
      <c r="K20" s="10">
        <v>66</v>
      </c>
      <c r="L20" s="10">
        <v>15</v>
      </c>
      <c r="M20" s="92">
        <v>0</v>
      </c>
    </row>
    <row r="21" spans="1:13" ht="15" customHeight="1">
      <c r="A21" s="476" t="s">
        <v>1907</v>
      </c>
      <c r="B21" s="16" t="s">
        <v>1908</v>
      </c>
      <c r="C21" s="6" t="s">
        <v>1892</v>
      </c>
      <c r="D21" s="7">
        <v>19381</v>
      </c>
      <c r="E21" s="7">
        <v>0</v>
      </c>
      <c r="F21" s="7">
        <v>11</v>
      </c>
      <c r="G21" s="7">
        <v>594</v>
      </c>
      <c r="H21" s="7">
        <v>3931</v>
      </c>
      <c r="I21" s="7">
        <v>6896</v>
      </c>
      <c r="J21" s="7">
        <v>5465</v>
      </c>
      <c r="K21" s="7">
        <v>1923</v>
      </c>
      <c r="L21" s="7">
        <v>517</v>
      </c>
      <c r="M21" s="89">
        <v>44</v>
      </c>
    </row>
    <row r="22" spans="1:13" ht="15" customHeight="1">
      <c r="A22" s="477"/>
      <c r="B22" s="17" t="s">
        <v>1909</v>
      </c>
      <c r="C22" s="8" t="s">
        <v>1894</v>
      </c>
      <c r="D22" s="9">
        <v>10145</v>
      </c>
      <c r="E22" s="9">
        <v>0</v>
      </c>
      <c r="F22" s="9">
        <v>30</v>
      </c>
      <c r="G22" s="9">
        <v>520</v>
      </c>
      <c r="H22" s="9">
        <v>1880</v>
      </c>
      <c r="I22" s="9">
        <v>3182</v>
      </c>
      <c r="J22" s="9">
        <v>3156</v>
      </c>
      <c r="K22" s="9">
        <v>1144</v>
      </c>
      <c r="L22" s="9">
        <v>227</v>
      </c>
      <c r="M22" s="90">
        <v>6</v>
      </c>
    </row>
    <row r="23" spans="1:13" ht="15" customHeight="1">
      <c r="A23" s="477"/>
      <c r="B23" s="18" t="s">
        <v>1895</v>
      </c>
      <c r="C23" s="8" t="s">
        <v>1892</v>
      </c>
      <c r="D23" s="9">
        <v>10407</v>
      </c>
      <c r="E23" s="9">
        <v>0</v>
      </c>
      <c r="F23" s="9">
        <v>6</v>
      </c>
      <c r="G23" s="9">
        <v>390</v>
      </c>
      <c r="H23" s="9">
        <v>2356</v>
      </c>
      <c r="I23" s="9">
        <v>4385</v>
      </c>
      <c r="J23" s="9">
        <v>2303</v>
      </c>
      <c r="K23" s="9">
        <v>782</v>
      </c>
      <c r="L23" s="9">
        <v>172</v>
      </c>
      <c r="M23" s="90">
        <v>13</v>
      </c>
    </row>
    <row r="24" spans="1:13" ht="15" customHeight="1">
      <c r="A24" s="477"/>
      <c r="B24" s="17" t="s">
        <v>1896</v>
      </c>
      <c r="C24" s="8" t="s">
        <v>1894</v>
      </c>
      <c r="D24" s="9">
        <v>4534</v>
      </c>
      <c r="E24" s="9">
        <v>0</v>
      </c>
      <c r="F24" s="9">
        <v>3</v>
      </c>
      <c r="G24" s="9">
        <v>214</v>
      </c>
      <c r="H24" s="9">
        <v>753</v>
      </c>
      <c r="I24" s="9">
        <v>1603</v>
      </c>
      <c r="J24" s="9">
        <v>1309</v>
      </c>
      <c r="K24" s="9">
        <v>541</v>
      </c>
      <c r="L24" s="9">
        <v>108</v>
      </c>
      <c r="M24" s="90">
        <v>3</v>
      </c>
    </row>
    <row r="25" spans="1:13" ht="15" customHeight="1">
      <c r="A25" s="477"/>
      <c r="B25" s="18" t="s">
        <v>1897</v>
      </c>
      <c r="C25" s="8" t="s">
        <v>1892</v>
      </c>
      <c r="D25" s="9">
        <v>3257</v>
      </c>
      <c r="E25" s="9">
        <v>0</v>
      </c>
      <c r="F25" s="9">
        <v>3</v>
      </c>
      <c r="G25" s="9">
        <v>68</v>
      </c>
      <c r="H25" s="9">
        <v>567</v>
      </c>
      <c r="I25" s="9">
        <v>1032</v>
      </c>
      <c r="J25" s="9">
        <v>1082</v>
      </c>
      <c r="K25" s="9">
        <v>384</v>
      </c>
      <c r="L25" s="9">
        <v>110</v>
      </c>
      <c r="M25" s="90">
        <v>11</v>
      </c>
    </row>
    <row r="26" spans="1:13" ht="15" customHeight="1">
      <c r="A26" s="477"/>
      <c r="B26" s="17" t="s">
        <v>1898</v>
      </c>
      <c r="C26" s="8" t="s">
        <v>1894</v>
      </c>
      <c r="D26" s="9">
        <v>2087</v>
      </c>
      <c r="E26" s="9">
        <v>0</v>
      </c>
      <c r="F26" s="9">
        <v>23</v>
      </c>
      <c r="G26" s="9">
        <v>107</v>
      </c>
      <c r="H26" s="9">
        <v>400</v>
      </c>
      <c r="I26" s="9">
        <v>604</v>
      </c>
      <c r="J26" s="9">
        <v>672</v>
      </c>
      <c r="K26" s="9">
        <v>240</v>
      </c>
      <c r="L26" s="9">
        <v>38</v>
      </c>
      <c r="M26" s="90">
        <v>3</v>
      </c>
    </row>
    <row r="27" spans="1:13" ht="15" customHeight="1">
      <c r="A27" s="477"/>
      <c r="B27" s="18" t="s">
        <v>1899</v>
      </c>
      <c r="C27" s="8" t="s">
        <v>1892</v>
      </c>
      <c r="D27" s="9">
        <v>3013</v>
      </c>
      <c r="E27" s="9">
        <v>0</v>
      </c>
      <c r="F27" s="9">
        <v>1</v>
      </c>
      <c r="G27" s="9">
        <v>71</v>
      </c>
      <c r="H27" s="9">
        <v>605</v>
      </c>
      <c r="I27" s="9">
        <v>788</v>
      </c>
      <c r="J27" s="9">
        <v>1067</v>
      </c>
      <c r="K27" s="9">
        <v>357</v>
      </c>
      <c r="L27" s="9">
        <v>117</v>
      </c>
      <c r="M27" s="90">
        <v>7</v>
      </c>
    </row>
    <row r="28" spans="1:13" ht="15" customHeight="1">
      <c r="A28" s="477"/>
      <c r="B28" s="17" t="s">
        <v>1900</v>
      </c>
      <c r="C28" s="8" t="s">
        <v>1894</v>
      </c>
      <c r="D28" s="9">
        <v>1711</v>
      </c>
      <c r="E28" s="9">
        <v>0</v>
      </c>
      <c r="F28" s="9">
        <v>3</v>
      </c>
      <c r="G28" s="9">
        <v>72</v>
      </c>
      <c r="H28" s="9">
        <v>327</v>
      </c>
      <c r="I28" s="9">
        <v>459</v>
      </c>
      <c r="J28" s="9">
        <v>615</v>
      </c>
      <c r="K28" s="9">
        <v>186</v>
      </c>
      <c r="L28" s="9">
        <v>49</v>
      </c>
      <c r="M28" s="90">
        <v>0</v>
      </c>
    </row>
    <row r="29" spans="1:13" ht="15" customHeight="1">
      <c r="A29" s="477"/>
      <c r="B29" s="18" t="s">
        <v>1901</v>
      </c>
      <c r="C29" s="8" t="s">
        <v>1892</v>
      </c>
      <c r="D29" s="9">
        <v>1162</v>
      </c>
      <c r="E29" s="9">
        <v>0</v>
      </c>
      <c r="F29" s="9">
        <v>0</v>
      </c>
      <c r="G29" s="9">
        <v>32</v>
      </c>
      <c r="H29" s="9">
        <v>213</v>
      </c>
      <c r="I29" s="9">
        <v>307</v>
      </c>
      <c r="J29" s="9">
        <v>403</v>
      </c>
      <c r="K29" s="9">
        <v>161</v>
      </c>
      <c r="L29" s="9">
        <v>38</v>
      </c>
      <c r="M29" s="90">
        <v>8</v>
      </c>
    </row>
    <row r="30" spans="1:13" ht="15" customHeight="1">
      <c r="A30" s="477"/>
      <c r="B30" s="17" t="s">
        <v>1902</v>
      </c>
      <c r="C30" s="8" t="s">
        <v>1894</v>
      </c>
      <c r="D30" s="9">
        <v>848</v>
      </c>
      <c r="E30" s="9">
        <v>0</v>
      </c>
      <c r="F30" s="9">
        <v>0</v>
      </c>
      <c r="G30" s="9">
        <v>71</v>
      </c>
      <c r="H30" s="9">
        <v>215</v>
      </c>
      <c r="I30" s="9">
        <v>237</v>
      </c>
      <c r="J30" s="9">
        <v>248</v>
      </c>
      <c r="K30" s="9">
        <v>65</v>
      </c>
      <c r="L30" s="9">
        <v>12</v>
      </c>
      <c r="M30" s="90">
        <v>0</v>
      </c>
    </row>
    <row r="31" spans="1:13" ht="15" customHeight="1">
      <c r="A31" s="477"/>
      <c r="B31" s="18" t="s">
        <v>1903</v>
      </c>
      <c r="C31" s="8" t="s">
        <v>1892</v>
      </c>
      <c r="D31" s="9">
        <v>655</v>
      </c>
      <c r="E31" s="9">
        <v>0</v>
      </c>
      <c r="F31" s="9">
        <v>1</v>
      </c>
      <c r="G31" s="9">
        <v>17</v>
      </c>
      <c r="H31" s="9">
        <v>90</v>
      </c>
      <c r="I31" s="9">
        <v>187</v>
      </c>
      <c r="J31" s="9">
        <v>250</v>
      </c>
      <c r="K31" s="9">
        <v>93</v>
      </c>
      <c r="L31" s="9">
        <v>15</v>
      </c>
      <c r="M31" s="90">
        <v>2</v>
      </c>
    </row>
    <row r="32" spans="1:13" ht="15" customHeight="1">
      <c r="A32" s="448"/>
      <c r="B32" s="17" t="s">
        <v>1904</v>
      </c>
      <c r="C32" s="8" t="s">
        <v>1894</v>
      </c>
      <c r="D32" s="21">
        <v>485</v>
      </c>
      <c r="E32" s="21">
        <v>0</v>
      </c>
      <c r="F32" s="21">
        <v>0</v>
      </c>
      <c r="G32" s="21">
        <v>41</v>
      </c>
      <c r="H32" s="21">
        <v>107</v>
      </c>
      <c r="I32" s="21">
        <v>142</v>
      </c>
      <c r="J32" s="21">
        <v>144</v>
      </c>
      <c r="K32" s="21">
        <v>46</v>
      </c>
      <c r="L32" s="21">
        <v>5</v>
      </c>
      <c r="M32" s="91">
        <v>0</v>
      </c>
    </row>
    <row r="33" spans="1:13" ht="15" customHeight="1">
      <c r="A33" s="448"/>
      <c r="B33" s="18" t="s">
        <v>1905</v>
      </c>
      <c r="C33" s="8" t="s">
        <v>1892</v>
      </c>
      <c r="D33" s="21">
        <v>887</v>
      </c>
      <c r="E33" s="21">
        <v>0</v>
      </c>
      <c r="F33" s="21">
        <v>0</v>
      </c>
      <c r="G33" s="21">
        <v>16</v>
      </c>
      <c r="H33" s="21">
        <v>100</v>
      </c>
      <c r="I33" s="21">
        <v>197</v>
      </c>
      <c r="J33" s="21">
        <v>360</v>
      </c>
      <c r="K33" s="21">
        <v>146</v>
      </c>
      <c r="L33" s="21">
        <v>65</v>
      </c>
      <c r="M33" s="91">
        <v>3</v>
      </c>
    </row>
    <row r="34" spans="1:13" ht="15" customHeight="1" thickBot="1">
      <c r="A34" s="478"/>
      <c r="B34" s="19" t="s">
        <v>1906</v>
      </c>
      <c r="C34" s="8" t="s">
        <v>1894</v>
      </c>
      <c r="D34" s="10">
        <v>480</v>
      </c>
      <c r="E34" s="10">
        <v>0</v>
      </c>
      <c r="F34" s="10">
        <v>1</v>
      </c>
      <c r="G34" s="10">
        <v>15</v>
      </c>
      <c r="H34" s="10">
        <v>78</v>
      </c>
      <c r="I34" s="10">
        <v>137</v>
      </c>
      <c r="J34" s="10">
        <v>168</v>
      </c>
      <c r="K34" s="10">
        <v>66</v>
      </c>
      <c r="L34" s="10">
        <v>15</v>
      </c>
      <c r="M34" s="92">
        <v>0</v>
      </c>
    </row>
    <row r="35" spans="1:13" ht="15" customHeight="1">
      <c r="A35" s="436" t="s">
        <v>1910</v>
      </c>
      <c r="B35" s="16" t="s">
        <v>1908</v>
      </c>
      <c r="C35" s="6" t="s">
        <v>1892</v>
      </c>
      <c r="D35" s="35">
        <v>86</v>
      </c>
      <c r="E35" s="35">
        <v>0</v>
      </c>
      <c r="F35" s="35">
        <v>0</v>
      </c>
      <c r="G35" s="35">
        <v>0</v>
      </c>
      <c r="H35" s="35">
        <v>3</v>
      </c>
      <c r="I35" s="35">
        <v>21</v>
      </c>
      <c r="J35" s="35">
        <v>28</v>
      </c>
      <c r="K35" s="35">
        <v>17</v>
      </c>
      <c r="L35" s="35">
        <v>11</v>
      </c>
      <c r="M35" s="35">
        <v>6</v>
      </c>
    </row>
    <row r="36" spans="1:13" ht="15" customHeight="1">
      <c r="A36" s="437"/>
      <c r="B36" s="17" t="s">
        <v>1909</v>
      </c>
      <c r="C36" s="8" t="s">
        <v>1894</v>
      </c>
      <c r="D36" s="35">
        <v>55</v>
      </c>
      <c r="E36" s="35">
        <v>0</v>
      </c>
      <c r="F36" s="35">
        <v>0</v>
      </c>
      <c r="G36" s="35">
        <v>0</v>
      </c>
      <c r="H36" s="35">
        <v>3</v>
      </c>
      <c r="I36" s="35">
        <v>12</v>
      </c>
      <c r="J36" s="35">
        <v>18</v>
      </c>
      <c r="K36" s="35">
        <v>18</v>
      </c>
      <c r="L36" s="35">
        <v>3</v>
      </c>
      <c r="M36" s="35">
        <v>1</v>
      </c>
    </row>
    <row r="37" spans="1:13" ht="15" customHeight="1">
      <c r="A37" s="437"/>
      <c r="B37" s="18" t="s">
        <v>1895</v>
      </c>
      <c r="C37" s="8" t="s">
        <v>1892</v>
      </c>
      <c r="D37" s="35">
        <v>31</v>
      </c>
      <c r="E37" s="35">
        <v>0</v>
      </c>
      <c r="F37" s="35">
        <v>0</v>
      </c>
      <c r="G37" s="35">
        <v>0</v>
      </c>
      <c r="H37" s="35">
        <v>2</v>
      </c>
      <c r="I37" s="35">
        <v>8</v>
      </c>
      <c r="J37" s="35">
        <v>11</v>
      </c>
      <c r="K37" s="35">
        <v>5</v>
      </c>
      <c r="L37" s="35">
        <v>4</v>
      </c>
      <c r="M37" s="35">
        <v>1</v>
      </c>
    </row>
    <row r="38" spans="1:13" ht="15" customHeight="1">
      <c r="A38" s="437"/>
      <c r="B38" s="17" t="s">
        <v>1896</v>
      </c>
      <c r="C38" s="8" t="s">
        <v>1894</v>
      </c>
      <c r="D38" s="35">
        <v>26</v>
      </c>
      <c r="E38" s="35">
        <v>0</v>
      </c>
      <c r="F38" s="35">
        <v>0</v>
      </c>
      <c r="G38" s="35">
        <v>0</v>
      </c>
      <c r="H38" s="35">
        <v>1</v>
      </c>
      <c r="I38" s="35">
        <v>6</v>
      </c>
      <c r="J38" s="35">
        <v>8</v>
      </c>
      <c r="K38" s="35">
        <v>10</v>
      </c>
      <c r="L38" s="35">
        <v>0</v>
      </c>
      <c r="M38" s="35">
        <v>1</v>
      </c>
    </row>
    <row r="39" spans="1:13" ht="15" customHeight="1">
      <c r="A39" s="437"/>
      <c r="B39" s="18" t="s">
        <v>1897</v>
      </c>
      <c r="C39" s="8" t="s">
        <v>1892</v>
      </c>
      <c r="D39" s="35">
        <v>36</v>
      </c>
      <c r="E39" s="35">
        <v>0</v>
      </c>
      <c r="F39" s="35">
        <v>0</v>
      </c>
      <c r="G39" s="35">
        <v>0</v>
      </c>
      <c r="H39" s="35">
        <v>1</v>
      </c>
      <c r="I39" s="35">
        <v>10</v>
      </c>
      <c r="J39" s="35">
        <v>7</v>
      </c>
      <c r="K39" s="35">
        <v>10</v>
      </c>
      <c r="L39" s="35">
        <v>4</v>
      </c>
      <c r="M39" s="35">
        <v>4</v>
      </c>
    </row>
    <row r="40" spans="1:13" ht="15" customHeight="1">
      <c r="A40" s="437"/>
      <c r="B40" s="17" t="s">
        <v>1898</v>
      </c>
      <c r="C40" s="8" t="s">
        <v>1894</v>
      </c>
      <c r="D40" s="35">
        <v>18</v>
      </c>
      <c r="E40" s="35">
        <v>0</v>
      </c>
      <c r="F40" s="35">
        <v>0</v>
      </c>
      <c r="G40" s="35">
        <v>0</v>
      </c>
      <c r="H40" s="35">
        <v>1</v>
      </c>
      <c r="I40" s="35">
        <v>4</v>
      </c>
      <c r="J40" s="35">
        <v>3</v>
      </c>
      <c r="K40" s="35">
        <v>7</v>
      </c>
      <c r="L40" s="35">
        <v>3</v>
      </c>
      <c r="M40" s="35">
        <v>0</v>
      </c>
    </row>
    <row r="41" spans="1:13" ht="15" customHeight="1">
      <c r="A41" s="437"/>
      <c r="B41" s="18" t="s">
        <v>1899</v>
      </c>
      <c r="C41" s="8" t="s">
        <v>1892</v>
      </c>
      <c r="D41" s="35">
        <v>9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2</v>
      </c>
      <c r="L41" s="35">
        <v>0</v>
      </c>
      <c r="M41" s="35">
        <v>1</v>
      </c>
    </row>
    <row r="42" spans="1:13" ht="15" customHeight="1">
      <c r="A42" s="437"/>
      <c r="B42" s="17" t="s">
        <v>1900</v>
      </c>
      <c r="C42" s="8" t="s">
        <v>1894</v>
      </c>
      <c r="D42" s="35">
        <v>8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4</v>
      </c>
      <c r="K42" s="35">
        <v>1</v>
      </c>
      <c r="L42" s="35">
        <v>0</v>
      </c>
      <c r="M42" s="35">
        <v>0</v>
      </c>
    </row>
    <row r="43" spans="1:13" ht="15" customHeight="1">
      <c r="A43" s="437"/>
      <c r="B43" s="18" t="s">
        <v>1901</v>
      </c>
      <c r="C43" s="8" t="s">
        <v>1892</v>
      </c>
      <c r="D43" s="35">
        <v>10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6</v>
      </c>
      <c r="K43" s="35">
        <v>0</v>
      </c>
      <c r="L43" s="35">
        <v>3</v>
      </c>
      <c r="M43" s="35">
        <v>0</v>
      </c>
    </row>
    <row r="44" spans="1:13" ht="15" customHeight="1">
      <c r="A44" s="437"/>
      <c r="B44" s="17" t="s">
        <v>1902</v>
      </c>
      <c r="C44" s="8" t="s">
        <v>1894</v>
      </c>
      <c r="D44" s="35">
        <v>3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3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1903</v>
      </c>
      <c r="C45" s="8" t="s">
        <v>1892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1904</v>
      </c>
      <c r="C46" s="8" t="s">
        <v>1894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1905</v>
      </c>
      <c r="C47" s="8" t="s">
        <v>1892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ht="15" customHeight="1" thickBot="1">
      <c r="A48" s="438"/>
      <c r="B48" s="19" t="s">
        <v>1906</v>
      </c>
      <c r="C48" s="8" t="s">
        <v>1894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ht="15" customHeight="1">
      <c r="A49" s="437" t="s">
        <v>1911</v>
      </c>
      <c r="B49" s="20" t="s">
        <v>1908</v>
      </c>
      <c r="C49" s="11" t="s">
        <v>1892</v>
      </c>
      <c r="D49" s="35">
        <v>256</v>
      </c>
      <c r="E49" s="39">
        <v>0</v>
      </c>
      <c r="F49" s="39">
        <v>0</v>
      </c>
      <c r="G49" s="39">
        <v>1</v>
      </c>
      <c r="H49" s="39">
        <v>2</v>
      </c>
      <c r="I49" s="39">
        <v>37</v>
      </c>
      <c r="J49" s="39">
        <v>141</v>
      </c>
      <c r="K49" s="39">
        <v>39</v>
      </c>
      <c r="L49" s="39">
        <v>21</v>
      </c>
      <c r="M49" s="39">
        <v>15</v>
      </c>
    </row>
    <row r="50" spans="1:13" ht="15" customHeight="1">
      <c r="A50" s="437"/>
      <c r="B50" s="17" t="s">
        <v>1909</v>
      </c>
      <c r="C50" s="8" t="s">
        <v>1894</v>
      </c>
      <c r="D50" s="35">
        <v>152</v>
      </c>
      <c r="E50" s="39">
        <v>0</v>
      </c>
      <c r="F50" s="39">
        <v>0</v>
      </c>
      <c r="G50" s="39">
        <v>1</v>
      </c>
      <c r="H50" s="39">
        <v>13</v>
      </c>
      <c r="I50" s="39">
        <v>36</v>
      </c>
      <c r="J50" s="39">
        <v>59</v>
      </c>
      <c r="K50" s="39">
        <v>22</v>
      </c>
      <c r="L50" s="39">
        <v>10</v>
      </c>
      <c r="M50" s="39">
        <v>11</v>
      </c>
    </row>
    <row r="51" spans="1:13" ht="15" customHeight="1">
      <c r="A51" s="437"/>
      <c r="B51" s="18" t="s">
        <v>1895</v>
      </c>
      <c r="C51" s="8" t="s">
        <v>1892</v>
      </c>
      <c r="D51" s="35">
        <v>101</v>
      </c>
      <c r="E51" s="35">
        <v>0</v>
      </c>
      <c r="F51" s="35">
        <v>0</v>
      </c>
      <c r="G51" s="35">
        <v>0</v>
      </c>
      <c r="H51" s="35">
        <v>1</v>
      </c>
      <c r="I51" s="35">
        <v>14</v>
      </c>
      <c r="J51" s="35">
        <v>51</v>
      </c>
      <c r="K51" s="35">
        <v>17</v>
      </c>
      <c r="L51" s="35">
        <v>7</v>
      </c>
      <c r="M51" s="35">
        <v>11</v>
      </c>
    </row>
    <row r="52" spans="1:13" ht="15" customHeight="1">
      <c r="A52" s="437"/>
      <c r="B52" s="17" t="s">
        <v>1896</v>
      </c>
      <c r="C52" s="8" t="s">
        <v>1894</v>
      </c>
      <c r="D52" s="35">
        <v>62</v>
      </c>
      <c r="E52" s="35">
        <v>0</v>
      </c>
      <c r="F52" s="35">
        <v>0</v>
      </c>
      <c r="G52" s="35">
        <v>0</v>
      </c>
      <c r="H52" s="35">
        <v>4</v>
      </c>
      <c r="I52" s="35">
        <v>15</v>
      </c>
      <c r="J52" s="35">
        <v>18</v>
      </c>
      <c r="K52" s="35">
        <v>15</v>
      </c>
      <c r="L52" s="35">
        <v>5</v>
      </c>
      <c r="M52" s="35">
        <v>5</v>
      </c>
    </row>
    <row r="53" spans="1:13" ht="15" customHeight="1">
      <c r="A53" s="437"/>
      <c r="B53" s="18" t="s">
        <v>1897</v>
      </c>
      <c r="C53" s="8" t="s">
        <v>1892</v>
      </c>
      <c r="D53" s="35">
        <v>61</v>
      </c>
      <c r="E53" s="35">
        <v>0</v>
      </c>
      <c r="F53" s="35">
        <v>0</v>
      </c>
      <c r="G53" s="35">
        <v>1</v>
      </c>
      <c r="H53" s="35">
        <v>1</v>
      </c>
      <c r="I53" s="35">
        <v>10</v>
      </c>
      <c r="J53" s="35">
        <v>34</v>
      </c>
      <c r="K53" s="35">
        <v>3</v>
      </c>
      <c r="L53" s="35">
        <v>11</v>
      </c>
      <c r="M53" s="35">
        <v>1</v>
      </c>
    </row>
    <row r="54" spans="1:13" ht="15" customHeight="1">
      <c r="A54" s="437"/>
      <c r="B54" s="17" t="s">
        <v>1898</v>
      </c>
      <c r="C54" s="8" t="s">
        <v>1894</v>
      </c>
      <c r="D54" s="35">
        <v>31</v>
      </c>
      <c r="E54" s="35">
        <v>0</v>
      </c>
      <c r="F54" s="35">
        <v>0</v>
      </c>
      <c r="G54" s="35">
        <v>1</v>
      </c>
      <c r="H54" s="35">
        <v>6</v>
      </c>
      <c r="I54" s="35">
        <v>13</v>
      </c>
      <c r="J54" s="35">
        <v>6</v>
      </c>
      <c r="K54" s="35">
        <v>0</v>
      </c>
      <c r="L54" s="35">
        <v>1</v>
      </c>
      <c r="M54" s="35">
        <v>4</v>
      </c>
    </row>
    <row r="55" spans="1:13" ht="15" customHeight="1">
      <c r="A55" s="437"/>
      <c r="B55" s="18" t="s">
        <v>1899</v>
      </c>
      <c r="C55" s="8" t="s">
        <v>1892</v>
      </c>
      <c r="D55" s="35">
        <v>32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19</v>
      </c>
      <c r="K55" s="35">
        <v>10</v>
      </c>
      <c r="L55" s="35">
        <v>2</v>
      </c>
      <c r="M55" s="35">
        <v>1</v>
      </c>
    </row>
    <row r="56" spans="1:13" ht="15" customHeight="1">
      <c r="A56" s="437"/>
      <c r="B56" s="17" t="s">
        <v>1900</v>
      </c>
      <c r="C56" s="8" t="s">
        <v>1894</v>
      </c>
      <c r="D56" s="35">
        <v>38</v>
      </c>
      <c r="E56" s="35">
        <v>0</v>
      </c>
      <c r="F56" s="35">
        <v>0</v>
      </c>
      <c r="G56" s="35">
        <v>0</v>
      </c>
      <c r="H56" s="35">
        <v>0</v>
      </c>
      <c r="I56" s="35">
        <v>5</v>
      </c>
      <c r="J56" s="35">
        <v>25</v>
      </c>
      <c r="K56" s="35">
        <v>3</v>
      </c>
      <c r="L56" s="35">
        <v>4</v>
      </c>
      <c r="M56" s="35">
        <v>1</v>
      </c>
    </row>
    <row r="57" spans="1:13" ht="15" customHeight="1">
      <c r="A57" s="437"/>
      <c r="B57" s="18" t="s">
        <v>1901</v>
      </c>
      <c r="C57" s="8" t="s">
        <v>1892</v>
      </c>
      <c r="D57" s="35">
        <v>29</v>
      </c>
      <c r="E57" s="35">
        <v>0</v>
      </c>
      <c r="F57" s="35">
        <v>0</v>
      </c>
      <c r="G57" s="35">
        <v>0</v>
      </c>
      <c r="H57" s="35">
        <v>0</v>
      </c>
      <c r="I57" s="35">
        <v>7</v>
      </c>
      <c r="J57" s="35">
        <v>16</v>
      </c>
      <c r="K57" s="35">
        <v>5</v>
      </c>
      <c r="L57" s="35">
        <v>0</v>
      </c>
      <c r="M57" s="35">
        <v>1</v>
      </c>
    </row>
    <row r="58" spans="1:13" ht="15" customHeight="1">
      <c r="A58" s="437"/>
      <c r="B58" s="17" t="s">
        <v>1902</v>
      </c>
      <c r="C58" s="8" t="s">
        <v>1894</v>
      </c>
      <c r="D58" s="35">
        <v>14</v>
      </c>
      <c r="E58" s="35">
        <v>0</v>
      </c>
      <c r="F58" s="35">
        <v>0</v>
      </c>
      <c r="G58" s="35">
        <v>0</v>
      </c>
      <c r="H58" s="35">
        <v>2</v>
      </c>
      <c r="I58" s="35">
        <v>3</v>
      </c>
      <c r="J58" s="35">
        <v>7</v>
      </c>
      <c r="K58" s="35">
        <v>2</v>
      </c>
      <c r="L58" s="35">
        <v>0</v>
      </c>
      <c r="M58" s="35">
        <v>0</v>
      </c>
    </row>
    <row r="59" spans="1:13" ht="15" customHeight="1">
      <c r="A59" s="437"/>
      <c r="B59" s="18" t="s">
        <v>1903</v>
      </c>
      <c r="C59" s="8" t="s">
        <v>1892</v>
      </c>
      <c r="D59" s="35">
        <v>28</v>
      </c>
      <c r="E59" s="35">
        <v>0</v>
      </c>
      <c r="F59" s="35">
        <v>0</v>
      </c>
      <c r="G59" s="35">
        <v>0</v>
      </c>
      <c r="H59" s="35">
        <v>0</v>
      </c>
      <c r="I59" s="35">
        <v>6</v>
      </c>
      <c r="J59" s="35">
        <v>17</v>
      </c>
      <c r="K59" s="35">
        <v>3</v>
      </c>
      <c r="L59" s="35">
        <v>1</v>
      </c>
      <c r="M59" s="35">
        <v>1</v>
      </c>
    </row>
    <row r="60" spans="1:13" ht="15" customHeight="1">
      <c r="A60" s="437"/>
      <c r="B60" s="17" t="s">
        <v>1904</v>
      </c>
      <c r="C60" s="8" t="s">
        <v>1894</v>
      </c>
      <c r="D60" s="35">
        <v>7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1</v>
      </c>
    </row>
    <row r="61" spans="1:13" ht="15" customHeight="1">
      <c r="A61" s="437"/>
      <c r="B61" s="18" t="s">
        <v>1905</v>
      </c>
      <c r="C61" s="8" t="s">
        <v>1892</v>
      </c>
      <c r="D61" s="35"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ht="15" customHeight="1" thickBot="1">
      <c r="A62" s="438"/>
      <c r="B62" s="19" t="s">
        <v>1906</v>
      </c>
      <c r="C62" s="8" t="s">
        <v>1894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8" customFormat="1" ht="14.25">
      <c r="A63" s="147" t="s">
        <v>1912</v>
      </c>
    </row>
    <row r="64" spans="1:13" s="148" customFormat="1" ht="14.25">
      <c r="A64" s="149" t="s">
        <v>1913</v>
      </c>
    </row>
    <row r="65" spans="1:3" s="148" customFormat="1" ht="14.25">
      <c r="A65" s="149" t="s">
        <v>1914</v>
      </c>
      <c r="B65" s="150"/>
      <c r="C65" s="150"/>
    </row>
    <row r="66" spans="1:3" s="148" customFormat="1" ht="14.25">
      <c r="A66" s="149" t="s">
        <v>1915</v>
      </c>
    </row>
    <row r="67" spans="1:3" s="148" customFormat="1" ht="14.25">
      <c r="A67" s="149" t="s">
        <v>1916</v>
      </c>
    </row>
    <row r="68" spans="1:3" s="152" customFormat="1" ht="14.25">
      <c r="A68" s="149" t="s">
        <v>1917</v>
      </c>
      <c r="B68" s="151"/>
      <c r="C68" s="151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76"/>
  <sheetViews>
    <sheetView workbookViewId="0">
      <selection activeCell="P17" sqref="P17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" style="1" customWidth="1"/>
    <col min="9" max="9" width="6.875" style="1" customWidth="1"/>
    <col min="10" max="10" width="7.125" style="1" customWidth="1"/>
    <col min="11" max="11" width="7" style="1" customWidth="1"/>
    <col min="12" max="13" width="6.125" style="1" customWidth="1"/>
    <col min="14" max="16384" width="9" style="1"/>
  </cols>
  <sheetData>
    <row r="1" spans="1:13" ht="21.2" customHeight="1">
      <c r="A1" s="449" t="s">
        <v>1808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1809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1810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1811</v>
      </c>
      <c r="M3" s="452"/>
    </row>
    <row r="4" spans="1:13" ht="17.25" thickBot="1">
      <c r="B4" s="453" t="s">
        <v>1812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1813</v>
      </c>
      <c r="M4" s="479"/>
    </row>
    <row r="5" spans="1:13">
      <c r="A5" s="439" t="s">
        <v>1814</v>
      </c>
      <c r="B5" s="481"/>
      <c r="C5" s="456" t="s">
        <v>1815</v>
      </c>
      <c r="D5" s="474" t="s">
        <v>1816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82"/>
      <c r="B6" s="483"/>
      <c r="C6" s="456"/>
      <c r="D6" s="3" t="s">
        <v>1817</v>
      </c>
      <c r="E6" s="4" t="s">
        <v>1818</v>
      </c>
      <c r="F6" s="4" t="s">
        <v>1819</v>
      </c>
      <c r="G6" s="4" t="s">
        <v>1820</v>
      </c>
      <c r="H6" s="4" t="s">
        <v>1821</v>
      </c>
      <c r="I6" s="4" t="s">
        <v>1822</v>
      </c>
      <c r="J6" s="4" t="s">
        <v>1823</v>
      </c>
      <c r="K6" s="4" t="s">
        <v>1824</v>
      </c>
      <c r="L6" s="4" t="s">
        <v>1825</v>
      </c>
      <c r="M6" s="88" t="s">
        <v>1826</v>
      </c>
    </row>
    <row r="7" spans="1:13" ht="15" customHeight="1">
      <c r="A7" s="448" t="s">
        <v>1827</v>
      </c>
      <c r="B7" s="16" t="s">
        <v>1828</v>
      </c>
      <c r="C7" s="6" t="s">
        <v>1829</v>
      </c>
      <c r="D7" s="7">
        <f t="shared" ref="D7:M20" si="0">D21+D35+D49</f>
        <v>19699</v>
      </c>
      <c r="E7" s="7">
        <f t="shared" si="0"/>
        <v>0</v>
      </c>
      <c r="F7" s="7">
        <f t="shared" si="0"/>
        <v>32</v>
      </c>
      <c r="G7" s="7">
        <f t="shared" si="0"/>
        <v>614</v>
      </c>
      <c r="H7" s="7">
        <f t="shared" si="0"/>
        <v>3917</v>
      </c>
      <c r="I7" s="7">
        <f t="shared" si="0"/>
        <v>6982</v>
      </c>
      <c r="J7" s="7">
        <f t="shared" si="0"/>
        <v>5572</v>
      </c>
      <c r="K7" s="7">
        <f t="shared" si="0"/>
        <v>1968</v>
      </c>
      <c r="L7" s="7">
        <f t="shared" si="0"/>
        <v>547</v>
      </c>
      <c r="M7" s="89">
        <f t="shared" si="0"/>
        <v>67</v>
      </c>
    </row>
    <row r="8" spans="1:13" ht="15" customHeight="1">
      <c r="A8" s="437"/>
      <c r="B8" s="17" t="s">
        <v>1830</v>
      </c>
      <c r="C8" s="8" t="s">
        <v>1831</v>
      </c>
      <c r="D8" s="9">
        <f t="shared" si="0"/>
        <v>10595</v>
      </c>
      <c r="E8" s="9">
        <f t="shared" si="0"/>
        <v>0</v>
      </c>
      <c r="F8" s="9">
        <f t="shared" si="0"/>
        <v>36</v>
      </c>
      <c r="G8" s="9">
        <f t="shared" si="0"/>
        <v>546</v>
      </c>
      <c r="H8" s="9">
        <f t="shared" si="0"/>
        <v>1984</v>
      </c>
      <c r="I8" s="9">
        <f t="shared" si="0"/>
        <v>3363</v>
      </c>
      <c r="J8" s="9">
        <f t="shared" si="0"/>
        <v>3221</v>
      </c>
      <c r="K8" s="9">
        <f t="shared" si="0"/>
        <v>1191</v>
      </c>
      <c r="L8" s="9">
        <f t="shared" si="0"/>
        <v>237</v>
      </c>
      <c r="M8" s="90">
        <f t="shared" si="0"/>
        <v>17</v>
      </c>
    </row>
    <row r="9" spans="1:13" ht="15" customHeight="1">
      <c r="A9" s="437"/>
      <c r="B9" s="18" t="s">
        <v>1832</v>
      </c>
      <c r="C9" s="8" t="s">
        <v>1833</v>
      </c>
      <c r="D9" s="9">
        <f t="shared" si="0"/>
        <v>10625</v>
      </c>
      <c r="E9" s="9">
        <f t="shared" si="0"/>
        <v>0</v>
      </c>
      <c r="F9" s="9">
        <f t="shared" si="0"/>
        <v>28</v>
      </c>
      <c r="G9" s="9">
        <f t="shared" si="0"/>
        <v>406</v>
      </c>
      <c r="H9" s="9">
        <f t="shared" si="0"/>
        <v>2376</v>
      </c>
      <c r="I9" s="9">
        <f t="shared" si="0"/>
        <v>4448</v>
      </c>
      <c r="J9" s="9">
        <f t="shared" si="0"/>
        <v>2360</v>
      </c>
      <c r="K9" s="9">
        <f t="shared" si="0"/>
        <v>797</v>
      </c>
      <c r="L9" s="9">
        <f t="shared" si="0"/>
        <v>185</v>
      </c>
      <c r="M9" s="90">
        <f t="shared" si="0"/>
        <v>25</v>
      </c>
    </row>
    <row r="10" spans="1:13" ht="15" customHeight="1">
      <c r="A10" s="437"/>
      <c r="B10" s="17" t="s">
        <v>1834</v>
      </c>
      <c r="C10" s="8" t="s">
        <v>1831</v>
      </c>
      <c r="D10" s="9">
        <f t="shared" si="0"/>
        <v>4884</v>
      </c>
      <c r="E10" s="9">
        <f t="shared" si="0"/>
        <v>0</v>
      </c>
      <c r="F10" s="9">
        <f t="shared" si="0"/>
        <v>9</v>
      </c>
      <c r="G10" s="9">
        <f t="shared" si="0"/>
        <v>246</v>
      </c>
      <c r="H10" s="9">
        <f t="shared" si="0"/>
        <v>852</v>
      </c>
      <c r="I10" s="9">
        <f t="shared" si="0"/>
        <v>1753</v>
      </c>
      <c r="J10" s="9">
        <f t="shared" si="0"/>
        <v>1336</v>
      </c>
      <c r="K10" s="9">
        <f t="shared" si="0"/>
        <v>567</v>
      </c>
      <c r="L10" s="9">
        <f t="shared" si="0"/>
        <v>112</v>
      </c>
      <c r="M10" s="90">
        <f t="shared" si="0"/>
        <v>9</v>
      </c>
    </row>
    <row r="11" spans="1:13" ht="15" customHeight="1">
      <c r="A11" s="437"/>
      <c r="B11" s="18" t="s">
        <v>1835</v>
      </c>
      <c r="C11" s="8" t="s">
        <v>1833</v>
      </c>
      <c r="D11" s="9">
        <f t="shared" si="0"/>
        <v>3346</v>
      </c>
      <c r="E11" s="9">
        <f t="shared" si="0"/>
        <v>0</v>
      </c>
      <c r="F11" s="9">
        <f t="shared" si="0"/>
        <v>2</v>
      </c>
      <c r="G11" s="9">
        <f t="shared" si="0"/>
        <v>68</v>
      </c>
      <c r="H11" s="9">
        <f t="shared" si="0"/>
        <v>566</v>
      </c>
      <c r="I11" s="9">
        <f t="shared" si="0"/>
        <v>1056</v>
      </c>
      <c r="J11" s="9">
        <f t="shared" si="0"/>
        <v>1117</v>
      </c>
      <c r="K11" s="9">
        <f t="shared" si="0"/>
        <v>396</v>
      </c>
      <c r="L11" s="9">
        <f t="shared" si="0"/>
        <v>124</v>
      </c>
      <c r="M11" s="90">
        <f t="shared" si="0"/>
        <v>17</v>
      </c>
    </row>
    <row r="12" spans="1:13" ht="15" customHeight="1">
      <c r="A12" s="437"/>
      <c r="B12" s="17" t="s">
        <v>1836</v>
      </c>
      <c r="C12" s="8" t="s">
        <v>1831</v>
      </c>
      <c r="D12" s="9">
        <f t="shared" si="0"/>
        <v>2135</v>
      </c>
      <c r="E12" s="9">
        <f t="shared" si="0"/>
        <v>0</v>
      </c>
      <c r="F12" s="9">
        <f t="shared" si="0"/>
        <v>23</v>
      </c>
      <c r="G12" s="9">
        <f t="shared" si="0"/>
        <v>112</v>
      </c>
      <c r="H12" s="9">
        <f t="shared" si="0"/>
        <v>404</v>
      </c>
      <c r="I12" s="9">
        <f t="shared" si="0"/>
        <v>624</v>
      </c>
      <c r="J12" s="9">
        <f t="shared" si="0"/>
        <v>678</v>
      </c>
      <c r="K12" s="9">
        <f t="shared" si="0"/>
        <v>248</v>
      </c>
      <c r="L12" s="9">
        <f t="shared" si="0"/>
        <v>40</v>
      </c>
      <c r="M12" s="90">
        <f t="shared" si="0"/>
        <v>6</v>
      </c>
    </row>
    <row r="13" spans="1:13" ht="15" customHeight="1">
      <c r="A13" s="437"/>
      <c r="B13" s="18" t="s">
        <v>1837</v>
      </c>
      <c r="C13" s="8" t="s">
        <v>1833</v>
      </c>
      <c r="D13" s="9">
        <f t="shared" si="0"/>
        <v>2968</v>
      </c>
      <c r="E13" s="9">
        <f t="shared" si="0"/>
        <v>0</v>
      </c>
      <c r="F13" s="9">
        <f t="shared" si="0"/>
        <v>1</v>
      </c>
      <c r="G13" s="9">
        <f t="shared" si="0"/>
        <v>76</v>
      </c>
      <c r="H13" s="9">
        <f t="shared" si="0"/>
        <v>577</v>
      </c>
      <c r="I13" s="9">
        <f t="shared" si="0"/>
        <v>773</v>
      </c>
      <c r="J13" s="9">
        <f t="shared" si="0"/>
        <v>1041</v>
      </c>
      <c r="K13" s="9">
        <f t="shared" si="0"/>
        <v>372</v>
      </c>
      <c r="L13" s="9">
        <f t="shared" si="0"/>
        <v>118</v>
      </c>
      <c r="M13" s="90">
        <f t="shared" si="0"/>
        <v>10</v>
      </c>
    </row>
    <row r="14" spans="1:13" ht="15" customHeight="1">
      <c r="A14" s="437"/>
      <c r="B14" s="17" t="s">
        <v>1838</v>
      </c>
      <c r="C14" s="8" t="s">
        <v>1831</v>
      </c>
      <c r="D14" s="9">
        <f t="shared" si="0"/>
        <v>1765</v>
      </c>
      <c r="E14" s="9">
        <f t="shared" si="0"/>
        <v>0</v>
      </c>
      <c r="F14" s="9">
        <f t="shared" si="0"/>
        <v>3</v>
      </c>
      <c r="G14" s="9">
        <f t="shared" si="0"/>
        <v>70</v>
      </c>
      <c r="H14" s="9">
        <f t="shared" si="0"/>
        <v>331</v>
      </c>
      <c r="I14" s="9">
        <f t="shared" si="0"/>
        <v>464</v>
      </c>
      <c r="J14" s="9">
        <f t="shared" si="0"/>
        <v>644</v>
      </c>
      <c r="K14" s="9">
        <f t="shared" si="0"/>
        <v>200</v>
      </c>
      <c r="L14" s="9">
        <f t="shared" si="0"/>
        <v>52</v>
      </c>
      <c r="M14" s="90">
        <f t="shared" si="0"/>
        <v>1</v>
      </c>
    </row>
    <row r="15" spans="1:13" ht="15" customHeight="1">
      <c r="A15" s="437"/>
      <c r="B15" s="18" t="s">
        <v>1839</v>
      </c>
      <c r="C15" s="8" t="s">
        <v>1833</v>
      </c>
      <c r="D15" s="9">
        <f t="shared" si="0"/>
        <v>1182</v>
      </c>
      <c r="E15" s="9">
        <f t="shared" si="0"/>
        <v>0</v>
      </c>
      <c r="F15" s="9">
        <f t="shared" si="0"/>
        <v>0</v>
      </c>
      <c r="G15" s="9">
        <f t="shared" si="0"/>
        <v>32</v>
      </c>
      <c r="H15" s="9">
        <f t="shared" si="0"/>
        <v>208</v>
      </c>
      <c r="I15" s="9">
        <f t="shared" si="0"/>
        <v>314</v>
      </c>
      <c r="J15" s="9">
        <f t="shared" si="0"/>
        <v>417</v>
      </c>
      <c r="K15" s="9">
        <f t="shared" si="0"/>
        <v>163</v>
      </c>
      <c r="L15" s="9">
        <f t="shared" si="0"/>
        <v>39</v>
      </c>
      <c r="M15" s="90">
        <f t="shared" si="0"/>
        <v>9</v>
      </c>
    </row>
    <row r="16" spans="1:13" ht="15" customHeight="1">
      <c r="A16" s="437"/>
      <c r="B16" s="17" t="s">
        <v>1840</v>
      </c>
      <c r="C16" s="8" t="s">
        <v>1831</v>
      </c>
      <c r="D16" s="9">
        <f t="shared" si="0"/>
        <v>843</v>
      </c>
      <c r="E16" s="9">
        <f t="shared" si="0"/>
        <v>0</v>
      </c>
      <c r="F16" s="9">
        <f t="shared" si="0"/>
        <v>0</v>
      </c>
      <c r="G16" s="9">
        <f t="shared" si="0"/>
        <v>63</v>
      </c>
      <c r="H16" s="9">
        <f t="shared" si="0"/>
        <v>211</v>
      </c>
      <c r="I16" s="9">
        <f t="shared" si="0"/>
        <v>240</v>
      </c>
      <c r="J16" s="9">
        <f t="shared" si="0"/>
        <v>255</v>
      </c>
      <c r="K16" s="9">
        <f t="shared" si="0"/>
        <v>62</v>
      </c>
      <c r="L16" s="9">
        <f t="shared" si="0"/>
        <v>12</v>
      </c>
      <c r="M16" s="90">
        <f t="shared" si="0"/>
        <v>0</v>
      </c>
    </row>
    <row r="17" spans="1:13" ht="15" customHeight="1">
      <c r="A17" s="437"/>
      <c r="B17" s="18" t="s">
        <v>1841</v>
      </c>
      <c r="C17" s="8" t="s">
        <v>1833</v>
      </c>
      <c r="D17" s="9">
        <f t="shared" si="0"/>
        <v>674</v>
      </c>
      <c r="E17" s="9">
        <f t="shared" si="0"/>
        <v>0</v>
      </c>
      <c r="F17" s="9">
        <f t="shared" si="0"/>
        <v>1</v>
      </c>
      <c r="G17" s="9">
        <f t="shared" si="0"/>
        <v>16</v>
      </c>
      <c r="H17" s="9">
        <f t="shared" si="0"/>
        <v>89</v>
      </c>
      <c r="I17" s="9">
        <f t="shared" si="0"/>
        <v>190</v>
      </c>
      <c r="J17" s="9">
        <f t="shared" si="0"/>
        <v>265</v>
      </c>
      <c r="K17" s="9">
        <f t="shared" si="0"/>
        <v>94</v>
      </c>
      <c r="L17" s="9">
        <f t="shared" si="0"/>
        <v>16</v>
      </c>
      <c r="M17" s="90">
        <f t="shared" si="0"/>
        <v>3</v>
      </c>
    </row>
    <row r="18" spans="1:13" ht="15" customHeight="1">
      <c r="A18" s="437"/>
      <c r="B18" s="17" t="s">
        <v>1842</v>
      </c>
      <c r="C18" s="8" t="s">
        <v>1831</v>
      </c>
      <c r="D18" s="9">
        <f t="shared" si="0"/>
        <v>488</v>
      </c>
      <c r="E18" s="21">
        <f t="shared" si="0"/>
        <v>0</v>
      </c>
      <c r="F18" s="21">
        <f t="shared" si="0"/>
        <v>0</v>
      </c>
      <c r="G18" s="21">
        <f t="shared" si="0"/>
        <v>40</v>
      </c>
      <c r="H18" s="21">
        <f t="shared" si="0"/>
        <v>108</v>
      </c>
      <c r="I18" s="21">
        <f t="shared" si="0"/>
        <v>142</v>
      </c>
      <c r="J18" s="21">
        <f t="shared" si="0"/>
        <v>143</v>
      </c>
      <c r="K18" s="21">
        <f t="shared" si="0"/>
        <v>49</v>
      </c>
      <c r="L18" s="21">
        <f t="shared" si="0"/>
        <v>5</v>
      </c>
      <c r="M18" s="91">
        <f t="shared" si="0"/>
        <v>1</v>
      </c>
    </row>
    <row r="19" spans="1:13" ht="15" customHeight="1">
      <c r="A19" s="437"/>
      <c r="B19" s="18" t="s">
        <v>1843</v>
      </c>
      <c r="C19" s="8" t="s">
        <v>1833</v>
      </c>
      <c r="D19" s="9">
        <f t="shared" si="0"/>
        <v>904</v>
      </c>
      <c r="E19" s="21">
        <f t="shared" si="0"/>
        <v>0</v>
      </c>
      <c r="F19" s="21">
        <f t="shared" si="0"/>
        <v>0</v>
      </c>
      <c r="G19" s="21">
        <f t="shared" si="0"/>
        <v>16</v>
      </c>
      <c r="H19" s="21">
        <f t="shared" si="0"/>
        <v>101</v>
      </c>
      <c r="I19" s="21">
        <f t="shared" si="0"/>
        <v>201</v>
      </c>
      <c r="J19" s="21">
        <f t="shared" si="0"/>
        <v>372</v>
      </c>
      <c r="K19" s="21">
        <f t="shared" si="0"/>
        <v>146</v>
      </c>
      <c r="L19" s="21">
        <f t="shared" si="0"/>
        <v>65</v>
      </c>
      <c r="M19" s="91">
        <f t="shared" si="0"/>
        <v>3</v>
      </c>
    </row>
    <row r="20" spans="1:13" ht="15" customHeight="1" thickBot="1">
      <c r="A20" s="438"/>
      <c r="B20" s="19" t="s">
        <v>1844</v>
      </c>
      <c r="C20" s="8" t="s">
        <v>1831</v>
      </c>
      <c r="D20" s="10">
        <f t="shared" si="0"/>
        <v>480</v>
      </c>
      <c r="E20" s="10">
        <f t="shared" si="0"/>
        <v>0</v>
      </c>
      <c r="F20" s="10">
        <f t="shared" si="0"/>
        <v>1</v>
      </c>
      <c r="G20" s="10">
        <f t="shared" si="0"/>
        <v>15</v>
      </c>
      <c r="H20" s="10">
        <f t="shared" si="0"/>
        <v>78</v>
      </c>
      <c r="I20" s="10">
        <f t="shared" si="0"/>
        <v>140</v>
      </c>
      <c r="J20" s="10">
        <f t="shared" si="0"/>
        <v>165</v>
      </c>
      <c r="K20" s="10">
        <f t="shared" si="0"/>
        <v>65</v>
      </c>
      <c r="L20" s="10">
        <f t="shared" si="0"/>
        <v>16</v>
      </c>
      <c r="M20" s="92">
        <f t="shared" si="0"/>
        <v>0</v>
      </c>
    </row>
    <row r="21" spans="1:13" ht="15" customHeight="1">
      <c r="A21" s="476" t="s">
        <v>1845</v>
      </c>
      <c r="B21" s="16" t="s">
        <v>1846</v>
      </c>
      <c r="C21" s="6" t="s">
        <v>1833</v>
      </c>
      <c r="D21" s="7">
        <v>19357</v>
      </c>
      <c r="E21" s="7">
        <v>0</v>
      </c>
      <c r="F21" s="7">
        <v>32</v>
      </c>
      <c r="G21" s="7">
        <v>613</v>
      </c>
      <c r="H21" s="7">
        <v>3912</v>
      </c>
      <c r="I21" s="7">
        <v>6924</v>
      </c>
      <c r="J21" s="7">
        <v>5403</v>
      </c>
      <c r="K21" s="7">
        <v>1912</v>
      </c>
      <c r="L21" s="7">
        <v>515</v>
      </c>
      <c r="M21" s="89">
        <v>46</v>
      </c>
    </row>
    <row r="22" spans="1:13" ht="15" customHeight="1">
      <c r="A22" s="477"/>
      <c r="B22" s="17" t="s">
        <v>1847</v>
      </c>
      <c r="C22" s="8" t="s">
        <v>1831</v>
      </c>
      <c r="D22" s="9">
        <v>10388</v>
      </c>
      <c r="E22" s="9">
        <v>0</v>
      </c>
      <c r="F22" s="9">
        <v>36</v>
      </c>
      <c r="G22" s="9">
        <v>545</v>
      </c>
      <c r="H22" s="9">
        <v>1968</v>
      </c>
      <c r="I22" s="9">
        <v>3315</v>
      </c>
      <c r="J22" s="9">
        <v>3144</v>
      </c>
      <c r="K22" s="9">
        <v>1151</v>
      </c>
      <c r="L22" s="9">
        <v>224</v>
      </c>
      <c r="M22" s="90">
        <v>5</v>
      </c>
    </row>
    <row r="23" spans="1:13" ht="15" customHeight="1">
      <c r="A23" s="477"/>
      <c r="B23" s="18" t="s">
        <v>1832</v>
      </c>
      <c r="C23" s="8" t="s">
        <v>1833</v>
      </c>
      <c r="D23" s="9">
        <v>10493</v>
      </c>
      <c r="E23" s="9">
        <v>0</v>
      </c>
      <c r="F23" s="9">
        <v>28</v>
      </c>
      <c r="G23" s="9">
        <v>406</v>
      </c>
      <c r="H23" s="9">
        <v>2373</v>
      </c>
      <c r="I23" s="9">
        <v>4426</v>
      </c>
      <c r="J23" s="9">
        <v>2298</v>
      </c>
      <c r="K23" s="9">
        <v>775</v>
      </c>
      <c r="L23" s="9">
        <v>174</v>
      </c>
      <c r="M23" s="90">
        <v>13</v>
      </c>
    </row>
    <row r="24" spans="1:13" ht="15" customHeight="1">
      <c r="A24" s="477"/>
      <c r="B24" s="17" t="s">
        <v>1834</v>
      </c>
      <c r="C24" s="8" t="s">
        <v>1831</v>
      </c>
      <c r="D24" s="9">
        <v>4796</v>
      </c>
      <c r="E24" s="9">
        <v>0</v>
      </c>
      <c r="F24" s="9">
        <v>9</v>
      </c>
      <c r="G24" s="9">
        <v>246</v>
      </c>
      <c r="H24" s="9">
        <v>847</v>
      </c>
      <c r="I24" s="9">
        <v>1732</v>
      </c>
      <c r="J24" s="9">
        <v>1310</v>
      </c>
      <c r="K24" s="9">
        <v>542</v>
      </c>
      <c r="L24" s="9">
        <v>107</v>
      </c>
      <c r="M24" s="90">
        <v>3</v>
      </c>
    </row>
    <row r="25" spans="1:13" ht="15" customHeight="1">
      <c r="A25" s="477"/>
      <c r="B25" s="18" t="s">
        <v>1835</v>
      </c>
      <c r="C25" s="8" t="s">
        <v>1833</v>
      </c>
      <c r="D25" s="9">
        <v>3249</v>
      </c>
      <c r="E25" s="9">
        <v>0</v>
      </c>
      <c r="F25" s="9">
        <v>2</v>
      </c>
      <c r="G25" s="9">
        <v>67</v>
      </c>
      <c r="H25" s="9">
        <v>564</v>
      </c>
      <c r="I25" s="9">
        <v>1036</v>
      </c>
      <c r="J25" s="9">
        <v>1076</v>
      </c>
      <c r="K25" s="9">
        <v>383</v>
      </c>
      <c r="L25" s="9">
        <v>109</v>
      </c>
      <c r="M25" s="90">
        <v>12</v>
      </c>
    </row>
    <row r="26" spans="1:13" ht="15" customHeight="1">
      <c r="A26" s="477"/>
      <c r="B26" s="17" t="s">
        <v>1836</v>
      </c>
      <c r="C26" s="8" t="s">
        <v>1831</v>
      </c>
      <c r="D26" s="9">
        <v>2086</v>
      </c>
      <c r="E26" s="9">
        <v>0</v>
      </c>
      <c r="F26" s="9">
        <v>23</v>
      </c>
      <c r="G26" s="9">
        <v>111</v>
      </c>
      <c r="H26" s="9">
        <v>397</v>
      </c>
      <c r="I26" s="9">
        <v>607</v>
      </c>
      <c r="J26" s="9">
        <v>669</v>
      </c>
      <c r="K26" s="9">
        <v>241</v>
      </c>
      <c r="L26" s="9">
        <v>36</v>
      </c>
      <c r="M26" s="90">
        <v>2</v>
      </c>
    </row>
    <row r="27" spans="1:13" ht="15" customHeight="1">
      <c r="A27" s="477"/>
      <c r="B27" s="18" t="s">
        <v>1837</v>
      </c>
      <c r="C27" s="8" t="s">
        <v>1833</v>
      </c>
      <c r="D27" s="9">
        <v>2927</v>
      </c>
      <c r="E27" s="9">
        <v>0</v>
      </c>
      <c r="F27" s="9">
        <v>1</v>
      </c>
      <c r="G27" s="9">
        <v>76</v>
      </c>
      <c r="H27" s="9">
        <v>577</v>
      </c>
      <c r="I27" s="9">
        <v>771</v>
      </c>
      <c r="J27" s="9">
        <v>1018</v>
      </c>
      <c r="K27" s="9">
        <v>360</v>
      </c>
      <c r="L27" s="9">
        <v>116</v>
      </c>
      <c r="M27" s="90">
        <v>8</v>
      </c>
    </row>
    <row r="28" spans="1:13" ht="15" customHeight="1">
      <c r="A28" s="477"/>
      <c r="B28" s="17" t="s">
        <v>1838</v>
      </c>
      <c r="C28" s="8" t="s">
        <v>1831</v>
      </c>
      <c r="D28" s="9">
        <v>1719</v>
      </c>
      <c r="E28" s="9">
        <v>0</v>
      </c>
      <c r="F28" s="9">
        <v>3</v>
      </c>
      <c r="G28" s="9">
        <v>70</v>
      </c>
      <c r="H28" s="9">
        <v>330</v>
      </c>
      <c r="I28" s="9">
        <v>457</v>
      </c>
      <c r="J28" s="9">
        <v>615</v>
      </c>
      <c r="K28" s="9">
        <v>196</v>
      </c>
      <c r="L28" s="9">
        <v>48</v>
      </c>
      <c r="M28" s="90">
        <v>0</v>
      </c>
    </row>
    <row r="29" spans="1:13" ht="15" customHeight="1">
      <c r="A29" s="477"/>
      <c r="B29" s="18" t="s">
        <v>1839</v>
      </c>
      <c r="C29" s="8" t="s">
        <v>1833</v>
      </c>
      <c r="D29" s="9">
        <v>1143</v>
      </c>
      <c r="E29" s="9">
        <v>0</v>
      </c>
      <c r="F29" s="9">
        <v>0</v>
      </c>
      <c r="G29" s="9">
        <v>32</v>
      </c>
      <c r="H29" s="9">
        <v>208</v>
      </c>
      <c r="I29" s="9">
        <v>306</v>
      </c>
      <c r="J29" s="9">
        <v>395</v>
      </c>
      <c r="K29" s="9">
        <v>158</v>
      </c>
      <c r="L29" s="9">
        <v>36</v>
      </c>
      <c r="M29" s="90">
        <v>8</v>
      </c>
    </row>
    <row r="30" spans="1:13" ht="15" customHeight="1">
      <c r="A30" s="477"/>
      <c r="B30" s="17" t="s">
        <v>1840</v>
      </c>
      <c r="C30" s="8" t="s">
        <v>1831</v>
      </c>
      <c r="D30" s="9">
        <v>826</v>
      </c>
      <c r="E30" s="9">
        <v>0</v>
      </c>
      <c r="F30" s="9">
        <v>0</v>
      </c>
      <c r="G30" s="9">
        <v>63</v>
      </c>
      <c r="H30" s="9">
        <v>209</v>
      </c>
      <c r="I30" s="9">
        <v>237</v>
      </c>
      <c r="J30" s="9">
        <v>245</v>
      </c>
      <c r="K30" s="9">
        <v>60</v>
      </c>
      <c r="L30" s="9">
        <v>12</v>
      </c>
      <c r="M30" s="90">
        <v>0</v>
      </c>
    </row>
    <row r="31" spans="1:13" ht="15" customHeight="1">
      <c r="A31" s="477"/>
      <c r="B31" s="18" t="s">
        <v>1841</v>
      </c>
      <c r="C31" s="8" t="s">
        <v>1833</v>
      </c>
      <c r="D31" s="9">
        <v>646</v>
      </c>
      <c r="E31" s="9">
        <v>0</v>
      </c>
      <c r="F31" s="9">
        <v>1</v>
      </c>
      <c r="G31" s="9">
        <v>16</v>
      </c>
      <c r="H31" s="9">
        <v>89</v>
      </c>
      <c r="I31" s="9">
        <v>184</v>
      </c>
      <c r="J31" s="9">
        <v>248</v>
      </c>
      <c r="K31" s="9">
        <v>91</v>
      </c>
      <c r="L31" s="9">
        <v>15</v>
      </c>
      <c r="M31" s="90">
        <v>2</v>
      </c>
    </row>
    <row r="32" spans="1:13" ht="15" customHeight="1">
      <c r="A32" s="448"/>
      <c r="B32" s="17" t="s">
        <v>1842</v>
      </c>
      <c r="C32" s="8" t="s">
        <v>1831</v>
      </c>
      <c r="D32" s="21">
        <v>481</v>
      </c>
      <c r="E32" s="21">
        <v>0</v>
      </c>
      <c r="F32" s="21">
        <v>0</v>
      </c>
      <c r="G32" s="21">
        <v>40</v>
      </c>
      <c r="H32" s="21">
        <v>107</v>
      </c>
      <c r="I32" s="21">
        <v>142</v>
      </c>
      <c r="J32" s="21">
        <v>140</v>
      </c>
      <c r="K32" s="21">
        <v>47</v>
      </c>
      <c r="L32" s="21">
        <v>5</v>
      </c>
      <c r="M32" s="91">
        <v>0</v>
      </c>
    </row>
    <row r="33" spans="1:13" ht="15" customHeight="1">
      <c r="A33" s="448"/>
      <c r="B33" s="18" t="s">
        <v>1843</v>
      </c>
      <c r="C33" s="8" t="s">
        <v>1833</v>
      </c>
      <c r="D33" s="21">
        <v>899</v>
      </c>
      <c r="E33" s="21">
        <v>0</v>
      </c>
      <c r="F33" s="21">
        <v>0</v>
      </c>
      <c r="G33" s="21">
        <v>16</v>
      </c>
      <c r="H33" s="21">
        <v>101</v>
      </c>
      <c r="I33" s="21">
        <v>201</v>
      </c>
      <c r="J33" s="21">
        <v>368</v>
      </c>
      <c r="K33" s="21">
        <v>145</v>
      </c>
      <c r="L33" s="21">
        <v>65</v>
      </c>
      <c r="M33" s="91">
        <v>3</v>
      </c>
    </row>
    <row r="34" spans="1:13" ht="15" customHeight="1" thickBot="1">
      <c r="A34" s="478"/>
      <c r="B34" s="19" t="s">
        <v>1844</v>
      </c>
      <c r="C34" s="8" t="s">
        <v>1831</v>
      </c>
      <c r="D34" s="10">
        <v>480</v>
      </c>
      <c r="E34" s="10">
        <v>0</v>
      </c>
      <c r="F34" s="10">
        <v>1</v>
      </c>
      <c r="G34" s="10">
        <v>15</v>
      </c>
      <c r="H34" s="10">
        <v>78</v>
      </c>
      <c r="I34" s="10">
        <v>140</v>
      </c>
      <c r="J34" s="10">
        <v>165</v>
      </c>
      <c r="K34" s="10">
        <v>65</v>
      </c>
      <c r="L34" s="10">
        <v>16</v>
      </c>
      <c r="M34" s="92">
        <v>0</v>
      </c>
    </row>
    <row r="35" spans="1:13" ht="15" customHeight="1">
      <c r="A35" s="436" t="s">
        <v>1848</v>
      </c>
      <c r="B35" s="16" t="s">
        <v>1846</v>
      </c>
      <c r="C35" s="6" t="s">
        <v>1833</v>
      </c>
      <c r="D35" s="35">
        <f>SUM(E35:M35)</f>
        <v>86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3</v>
      </c>
      <c r="I35" s="35">
        <f t="shared" si="1"/>
        <v>21</v>
      </c>
      <c r="J35" s="35">
        <f t="shared" si="1"/>
        <v>28</v>
      </c>
      <c r="K35" s="35">
        <f t="shared" si="1"/>
        <v>17</v>
      </c>
      <c r="L35" s="35">
        <f t="shared" si="1"/>
        <v>11</v>
      </c>
      <c r="M35" s="35">
        <f t="shared" si="1"/>
        <v>6</v>
      </c>
    </row>
    <row r="36" spans="1:13" ht="15" customHeight="1">
      <c r="A36" s="437"/>
      <c r="B36" s="17" t="s">
        <v>1849</v>
      </c>
      <c r="C36" s="8" t="s">
        <v>1850</v>
      </c>
      <c r="D36" s="35">
        <f t="shared" ref="D36:D62" si="2">SUM(E36:M36)</f>
        <v>55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3</v>
      </c>
      <c r="I36" s="35">
        <f t="shared" si="1"/>
        <v>12</v>
      </c>
      <c r="J36" s="35">
        <f t="shared" si="1"/>
        <v>18</v>
      </c>
      <c r="K36" s="35">
        <f t="shared" si="1"/>
        <v>18</v>
      </c>
      <c r="L36" s="35">
        <f t="shared" si="1"/>
        <v>3</v>
      </c>
      <c r="M36" s="35">
        <f t="shared" si="1"/>
        <v>1</v>
      </c>
    </row>
    <row r="37" spans="1:13" ht="15" customHeight="1">
      <c r="A37" s="437"/>
      <c r="B37" s="18" t="s">
        <v>1851</v>
      </c>
      <c r="C37" s="8" t="s">
        <v>1829</v>
      </c>
      <c r="D37" s="35">
        <f t="shared" si="2"/>
        <v>31</v>
      </c>
      <c r="E37" s="35">
        <v>0</v>
      </c>
      <c r="F37" s="35">
        <v>0</v>
      </c>
      <c r="G37" s="35">
        <v>0</v>
      </c>
      <c r="H37" s="35">
        <v>2</v>
      </c>
      <c r="I37" s="35">
        <v>8</v>
      </c>
      <c r="J37" s="35">
        <v>11</v>
      </c>
      <c r="K37" s="35">
        <v>5</v>
      </c>
      <c r="L37" s="35">
        <v>4</v>
      </c>
      <c r="M37" s="35">
        <v>1</v>
      </c>
    </row>
    <row r="38" spans="1:13" ht="15" customHeight="1">
      <c r="A38" s="437"/>
      <c r="B38" s="17" t="s">
        <v>1852</v>
      </c>
      <c r="C38" s="8" t="s">
        <v>1850</v>
      </c>
      <c r="D38" s="35">
        <f t="shared" si="2"/>
        <v>26</v>
      </c>
      <c r="E38" s="35">
        <v>0</v>
      </c>
      <c r="F38" s="35">
        <v>0</v>
      </c>
      <c r="G38" s="35">
        <v>0</v>
      </c>
      <c r="H38" s="35">
        <v>1</v>
      </c>
      <c r="I38" s="35">
        <v>6</v>
      </c>
      <c r="J38" s="35">
        <v>8</v>
      </c>
      <c r="K38" s="35">
        <v>10</v>
      </c>
      <c r="L38" s="35">
        <v>0</v>
      </c>
      <c r="M38" s="35">
        <v>1</v>
      </c>
    </row>
    <row r="39" spans="1:13" ht="15" customHeight="1">
      <c r="A39" s="437"/>
      <c r="B39" s="18" t="s">
        <v>1853</v>
      </c>
      <c r="C39" s="8" t="s">
        <v>1829</v>
      </c>
      <c r="D39" s="35">
        <f t="shared" si="2"/>
        <v>36</v>
      </c>
      <c r="E39" s="35">
        <v>0</v>
      </c>
      <c r="F39" s="35">
        <v>0</v>
      </c>
      <c r="G39" s="35">
        <v>0</v>
      </c>
      <c r="H39" s="35">
        <v>1</v>
      </c>
      <c r="I39" s="35">
        <v>10</v>
      </c>
      <c r="J39" s="35">
        <v>7</v>
      </c>
      <c r="K39" s="35">
        <v>10</v>
      </c>
      <c r="L39" s="35">
        <v>4</v>
      </c>
      <c r="M39" s="35">
        <v>4</v>
      </c>
    </row>
    <row r="40" spans="1:13" ht="15" customHeight="1">
      <c r="A40" s="437"/>
      <c r="B40" s="17" t="s">
        <v>1854</v>
      </c>
      <c r="C40" s="8" t="s">
        <v>1850</v>
      </c>
      <c r="D40" s="35">
        <f t="shared" si="2"/>
        <v>18</v>
      </c>
      <c r="E40" s="35">
        <v>0</v>
      </c>
      <c r="F40" s="35">
        <v>0</v>
      </c>
      <c r="G40" s="35">
        <v>0</v>
      </c>
      <c r="H40" s="35">
        <v>1</v>
      </c>
      <c r="I40" s="35">
        <v>4</v>
      </c>
      <c r="J40" s="35">
        <v>3</v>
      </c>
      <c r="K40" s="35">
        <v>7</v>
      </c>
      <c r="L40" s="35">
        <v>3</v>
      </c>
      <c r="M40" s="35">
        <v>0</v>
      </c>
    </row>
    <row r="41" spans="1:13" ht="15" customHeight="1">
      <c r="A41" s="437"/>
      <c r="B41" s="18" t="s">
        <v>1855</v>
      </c>
      <c r="C41" s="8" t="s">
        <v>1829</v>
      </c>
      <c r="D41" s="35">
        <f t="shared" si="2"/>
        <v>9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2</v>
      </c>
      <c r="L41" s="35">
        <v>0</v>
      </c>
      <c r="M41" s="35">
        <v>1</v>
      </c>
    </row>
    <row r="42" spans="1:13" ht="15" customHeight="1">
      <c r="A42" s="437"/>
      <c r="B42" s="17" t="s">
        <v>1856</v>
      </c>
      <c r="C42" s="8" t="s">
        <v>1850</v>
      </c>
      <c r="D42" s="35">
        <f t="shared" si="2"/>
        <v>8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4</v>
      </c>
      <c r="K42" s="35">
        <v>1</v>
      </c>
      <c r="L42" s="35">
        <v>0</v>
      </c>
      <c r="M42" s="35">
        <v>0</v>
      </c>
    </row>
    <row r="43" spans="1:13" ht="15" customHeight="1">
      <c r="A43" s="437"/>
      <c r="B43" s="18" t="s">
        <v>1857</v>
      </c>
      <c r="C43" s="8" t="s">
        <v>1829</v>
      </c>
      <c r="D43" s="35">
        <f t="shared" si="2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6</v>
      </c>
      <c r="K43" s="35">
        <v>0</v>
      </c>
      <c r="L43" s="35">
        <v>3</v>
      </c>
      <c r="M43" s="35">
        <v>0</v>
      </c>
    </row>
    <row r="44" spans="1:13" ht="15" customHeight="1">
      <c r="A44" s="437"/>
      <c r="B44" s="17" t="s">
        <v>1858</v>
      </c>
      <c r="C44" s="8" t="s">
        <v>1850</v>
      </c>
      <c r="D44" s="35">
        <f t="shared" si="2"/>
        <v>3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3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1859</v>
      </c>
      <c r="C45" s="8" t="s">
        <v>1829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1860</v>
      </c>
      <c r="C46" s="8" t="s">
        <v>1850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1861</v>
      </c>
      <c r="C47" s="8" t="s">
        <v>1829</v>
      </c>
      <c r="D47" s="35">
        <f t="shared" si="2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ht="15" customHeight="1" thickBot="1">
      <c r="A48" s="438"/>
      <c r="B48" s="19" t="s">
        <v>1862</v>
      </c>
      <c r="C48" s="8" t="s">
        <v>1850</v>
      </c>
      <c r="D48" s="35">
        <f t="shared" si="2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ht="15" customHeight="1">
      <c r="A49" s="437" t="s">
        <v>1863</v>
      </c>
      <c r="B49" s="20" t="s">
        <v>1864</v>
      </c>
      <c r="C49" s="11" t="s">
        <v>1829</v>
      </c>
      <c r="D49" s="35">
        <f t="shared" si="2"/>
        <v>256</v>
      </c>
      <c r="E49" s="39">
        <f>SUM(E51,E53,E55,E57,E59,E61)</f>
        <v>0</v>
      </c>
      <c r="F49" s="39">
        <f t="shared" ref="F49:M50" si="3">SUM(F51,F53,F55,F57,F59,F61)</f>
        <v>0</v>
      </c>
      <c r="G49" s="39">
        <f t="shared" si="3"/>
        <v>1</v>
      </c>
      <c r="H49" s="39">
        <f t="shared" si="3"/>
        <v>2</v>
      </c>
      <c r="I49" s="39">
        <f t="shared" si="3"/>
        <v>37</v>
      </c>
      <c r="J49" s="39">
        <f t="shared" si="3"/>
        <v>141</v>
      </c>
      <c r="K49" s="39">
        <f t="shared" si="3"/>
        <v>39</v>
      </c>
      <c r="L49" s="39">
        <f t="shared" si="3"/>
        <v>21</v>
      </c>
      <c r="M49" s="39">
        <f t="shared" si="3"/>
        <v>15</v>
      </c>
    </row>
    <row r="50" spans="1:13" ht="15" customHeight="1">
      <c r="A50" s="437"/>
      <c r="B50" s="17" t="s">
        <v>1849</v>
      </c>
      <c r="C50" s="8" t="s">
        <v>1850</v>
      </c>
      <c r="D50" s="35">
        <f t="shared" si="2"/>
        <v>152</v>
      </c>
      <c r="E50" s="39">
        <f>SUM(E52,E54,E56,E58,E60,E62)</f>
        <v>0</v>
      </c>
      <c r="F50" s="39">
        <f t="shared" si="3"/>
        <v>0</v>
      </c>
      <c r="G50" s="39">
        <f t="shared" si="3"/>
        <v>1</v>
      </c>
      <c r="H50" s="39">
        <f t="shared" si="3"/>
        <v>13</v>
      </c>
      <c r="I50" s="39">
        <f t="shared" si="3"/>
        <v>36</v>
      </c>
      <c r="J50" s="39">
        <f t="shared" si="3"/>
        <v>59</v>
      </c>
      <c r="K50" s="39">
        <f t="shared" si="3"/>
        <v>22</v>
      </c>
      <c r="L50" s="39">
        <f t="shared" si="3"/>
        <v>10</v>
      </c>
      <c r="M50" s="39">
        <f t="shared" si="3"/>
        <v>11</v>
      </c>
    </row>
    <row r="51" spans="1:13" ht="15" customHeight="1">
      <c r="A51" s="437"/>
      <c r="B51" s="18" t="s">
        <v>1851</v>
      </c>
      <c r="C51" s="8" t="s">
        <v>1829</v>
      </c>
      <c r="D51" s="35">
        <f t="shared" si="2"/>
        <v>101</v>
      </c>
      <c r="E51" s="35">
        <v>0</v>
      </c>
      <c r="F51" s="35">
        <v>0</v>
      </c>
      <c r="G51" s="35">
        <v>0</v>
      </c>
      <c r="H51" s="35">
        <v>1</v>
      </c>
      <c r="I51" s="35">
        <v>14</v>
      </c>
      <c r="J51" s="35">
        <v>51</v>
      </c>
      <c r="K51" s="35">
        <v>17</v>
      </c>
      <c r="L51" s="35">
        <v>7</v>
      </c>
      <c r="M51" s="35">
        <v>11</v>
      </c>
    </row>
    <row r="52" spans="1:13" ht="15" customHeight="1">
      <c r="A52" s="437"/>
      <c r="B52" s="17" t="s">
        <v>1852</v>
      </c>
      <c r="C52" s="8" t="s">
        <v>1850</v>
      </c>
      <c r="D52" s="35">
        <f t="shared" si="2"/>
        <v>62</v>
      </c>
      <c r="E52" s="35">
        <v>0</v>
      </c>
      <c r="F52" s="35">
        <v>0</v>
      </c>
      <c r="G52" s="35">
        <v>0</v>
      </c>
      <c r="H52" s="35">
        <v>4</v>
      </c>
      <c r="I52" s="35">
        <v>15</v>
      </c>
      <c r="J52" s="35">
        <v>18</v>
      </c>
      <c r="K52" s="35">
        <v>15</v>
      </c>
      <c r="L52" s="35">
        <v>5</v>
      </c>
      <c r="M52" s="35">
        <v>5</v>
      </c>
    </row>
    <row r="53" spans="1:13" ht="15" customHeight="1">
      <c r="A53" s="437"/>
      <c r="B53" s="18" t="s">
        <v>1853</v>
      </c>
      <c r="C53" s="8" t="s">
        <v>1829</v>
      </c>
      <c r="D53" s="35">
        <f t="shared" si="2"/>
        <v>61</v>
      </c>
      <c r="E53" s="35">
        <v>0</v>
      </c>
      <c r="F53" s="35">
        <v>0</v>
      </c>
      <c r="G53" s="35">
        <v>1</v>
      </c>
      <c r="H53" s="35">
        <v>1</v>
      </c>
      <c r="I53" s="35">
        <v>10</v>
      </c>
      <c r="J53" s="35">
        <v>34</v>
      </c>
      <c r="K53" s="35">
        <v>3</v>
      </c>
      <c r="L53" s="35">
        <v>11</v>
      </c>
      <c r="M53" s="35">
        <v>1</v>
      </c>
    </row>
    <row r="54" spans="1:13" ht="15" customHeight="1">
      <c r="A54" s="437"/>
      <c r="B54" s="17" t="s">
        <v>1854</v>
      </c>
      <c r="C54" s="8" t="s">
        <v>1850</v>
      </c>
      <c r="D54" s="35">
        <f t="shared" si="2"/>
        <v>31</v>
      </c>
      <c r="E54" s="35">
        <v>0</v>
      </c>
      <c r="F54" s="35">
        <v>0</v>
      </c>
      <c r="G54" s="35">
        <v>1</v>
      </c>
      <c r="H54" s="35">
        <v>6</v>
      </c>
      <c r="I54" s="35">
        <v>13</v>
      </c>
      <c r="J54" s="35">
        <v>6</v>
      </c>
      <c r="K54" s="35">
        <v>0</v>
      </c>
      <c r="L54" s="35">
        <v>1</v>
      </c>
      <c r="M54" s="35">
        <v>4</v>
      </c>
    </row>
    <row r="55" spans="1:13" ht="15" customHeight="1">
      <c r="A55" s="437"/>
      <c r="B55" s="18" t="s">
        <v>1855</v>
      </c>
      <c r="C55" s="8" t="s">
        <v>1829</v>
      </c>
      <c r="D55" s="35">
        <f t="shared" si="2"/>
        <v>32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19</v>
      </c>
      <c r="K55" s="35">
        <v>10</v>
      </c>
      <c r="L55" s="35">
        <v>2</v>
      </c>
      <c r="M55" s="35">
        <v>1</v>
      </c>
    </row>
    <row r="56" spans="1:13" ht="15" customHeight="1">
      <c r="A56" s="437"/>
      <c r="B56" s="17" t="s">
        <v>1856</v>
      </c>
      <c r="C56" s="8" t="s">
        <v>1850</v>
      </c>
      <c r="D56" s="35">
        <f t="shared" si="2"/>
        <v>38</v>
      </c>
      <c r="E56" s="35">
        <v>0</v>
      </c>
      <c r="F56" s="35">
        <v>0</v>
      </c>
      <c r="G56" s="35">
        <v>0</v>
      </c>
      <c r="H56" s="35">
        <v>0</v>
      </c>
      <c r="I56" s="35">
        <v>5</v>
      </c>
      <c r="J56" s="35">
        <v>25</v>
      </c>
      <c r="K56" s="35">
        <v>3</v>
      </c>
      <c r="L56" s="35">
        <v>4</v>
      </c>
      <c r="M56" s="35">
        <v>1</v>
      </c>
    </row>
    <row r="57" spans="1:13" ht="15" customHeight="1">
      <c r="A57" s="437"/>
      <c r="B57" s="18" t="s">
        <v>1857</v>
      </c>
      <c r="C57" s="8" t="s">
        <v>1829</v>
      </c>
      <c r="D57" s="35">
        <f t="shared" si="2"/>
        <v>29</v>
      </c>
      <c r="E57" s="35">
        <v>0</v>
      </c>
      <c r="F57" s="35">
        <v>0</v>
      </c>
      <c r="G57" s="35">
        <v>0</v>
      </c>
      <c r="H57" s="35">
        <v>0</v>
      </c>
      <c r="I57" s="35">
        <v>7</v>
      </c>
      <c r="J57" s="35">
        <v>16</v>
      </c>
      <c r="K57" s="35">
        <v>5</v>
      </c>
      <c r="L57" s="35">
        <v>0</v>
      </c>
      <c r="M57" s="35">
        <v>1</v>
      </c>
    </row>
    <row r="58" spans="1:13" ht="15" customHeight="1">
      <c r="A58" s="437"/>
      <c r="B58" s="17" t="s">
        <v>1858</v>
      </c>
      <c r="C58" s="8" t="s">
        <v>1850</v>
      </c>
      <c r="D58" s="35">
        <f t="shared" si="2"/>
        <v>14</v>
      </c>
      <c r="E58" s="35">
        <v>0</v>
      </c>
      <c r="F58" s="35">
        <v>0</v>
      </c>
      <c r="G58" s="35">
        <v>0</v>
      </c>
      <c r="H58" s="35">
        <v>2</v>
      </c>
      <c r="I58" s="35">
        <v>3</v>
      </c>
      <c r="J58" s="35">
        <v>7</v>
      </c>
      <c r="K58" s="35">
        <v>2</v>
      </c>
      <c r="L58" s="35">
        <v>0</v>
      </c>
      <c r="M58" s="35">
        <v>0</v>
      </c>
    </row>
    <row r="59" spans="1:13" ht="15" customHeight="1">
      <c r="A59" s="437"/>
      <c r="B59" s="18" t="s">
        <v>1859</v>
      </c>
      <c r="C59" s="8" t="s">
        <v>1829</v>
      </c>
      <c r="D59" s="35">
        <f t="shared" si="2"/>
        <v>28</v>
      </c>
      <c r="E59" s="35">
        <v>0</v>
      </c>
      <c r="F59" s="35">
        <v>0</v>
      </c>
      <c r="G59" s="35">
        <v>0</v>
      </c>
      <c r="H59" s="35">
        <v>0</v>
      </c>
      <c r="I59" s="35">
        <v>6</v>
      </c>
      <c r="J59" s="35">
        <v>17</v>
      </c>
      <c r="K59" s="35">
        <v>3</v>
      </c>
      <c r="L59" s="35">
        <v>1</v>
      </c>
      <c r="M59" s="35">
        <v>1</v>
      </c>
    </row>
    <row r="60" spans="1:13" ht="15" customHeight="1">
      <c r="A60" s="437"/>
      <c r="B60" s="17" t="s">
        <v>1860</v>
      </c>
      <c r="C60" s="8" t="s">
        <v>1850</v>
      </c>
      <c r="D60" s="35">
        <f t="shared" si="2"/>
        <v>7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1</v>
      </c>
    </row>
    <row r="61" spans="1:13" ht="15" customHeight="1">
      <c r="A61" s="437"/>
      <c r="B61" s="18" t="s">
        <v>1861</v>
      </c>
      <c r="C61" s="8" t="s">
        <v>1829</v>
      </c>
      <c r="D61" s="35">
        <f t="shared" si="2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ht="15" customHeight="1" thickBot="1">
      <c r="A62" s="438"/>
      <c r="B62" s="19" t="s">
        <v>1862</v>
      </c>
      <c r="C62" s="8" t="s">
        <v>1850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1865</v>
      </c>
    </row>
    <row r="64" spans="1:13" s="14" customFormat="1" ht="14.25">
      <c r="A64" s="30" t="s">
        <v>1866</v>
      </c>
    </row>
    <row r="65" spans="1:3" s="14" customFormat="1" ht="14.25">
      <c r="A65" s="30" t="s">
        <v>1867</v>
      </c>
      <c r="B65" s="31"/>
      <c r="C65" s="31"/>
    </row>
    <row r="66" spans="1:3" s="14" customFormat="1" ht="14.25">
      <c r="A66" s="30" t="s">
        <v>1868</v>
      </c>
    </row>
    <row r="67" spans="1:3" s="14" customFormat="1" ht="14.25">
      <c r="A67" s="30" t="s">
        <v>1869</v>
      </c>
    </row>
    <row r="68" spans="1:3" s="15" customFormat="1" ht="14.25">
      <c r="A68" s="30" t="s">
        <v>1870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M76"/>
  <sheetViews>
    <sheetView workbookViewId="0">
      <selection activeCell="K70" sqref="K70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6.875" style="1" customWidth="1"/>
    <col min="10" max="10" width="6.7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1761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1762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1763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1764</v>
      </c>
      <c r="M3" s="452"/>
    </row>
    <row r="4" spans="1:13" ht="17.25" thickBot="1">
      <c r="B4" s="453" t="s">
        <v>1765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1766</v>
      </c>
      <c r="M4" s="479"/>
    </row>
    <row r="5" spans="1:13">
      <c r="A5" s="439" t="s">
        <v>1767</v>
      </c>
      <c r="B5" s="481"/>
      <c r="C5" s="456" t="s">
        <v>1768</v>
      </c>
      <c r="D5" s="474" t="s">
        <v>1769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82"/>
      <c r="B6" s="483"/>
      <c r="C6" s="456"/>
      <c r="D6" s="3" t="s">
        <v>1770</v>
      </c>
      <c r="E6" s="4" t="s">
        <v>1771</v>
      </c>
      <c r="F6" s="4" t="s">
        <v>1772</v>
      </c>
      <c r="G6" s="4" t="s">
        <v>1773</v>
      </c>
      <c r="H6" s="4" t="s">
        <v>1774</v>
      </c>
      <c r="I6" s="4" t="s">
        <v>1775</v>
      </c>
      <c r="J6" s="4" t="s">
        <v>1776</v>
      </c>
      <c r="K6" s="4" t="s">
        <v>1777</v>
      </c>
      <c r="L6" s="4" t="s">
        <v>1778</v>
      </c>
      <c r="M6" s="88" t="s">
        <v>1779</v>
      </c>
    </row>
    <row r="7" spans="1:13" ht="15" customHeight="1">
      <c r="A7" s="448" t="s">
        <v>1780</v>
      </c>
      <c r="B7" s="16" t="s">
        <v>1781</v>
      </c>
      <c r="C7" s="6" t="s">
        <v>1782</v>
      </c>
      <c r="D7" s="7">
        <f t="shared" ref="D7:M20" si="0">D21+D35+D49</f>
        <v>19590</v>
      </c>
      <c r="E7" s="7">
        <f t="shared" si="0"/>
        <v>0</v>
      </c>
      <c r="F7" s="7">
        <f t="shared" si="0"/>
        <v>29</v>
      </c>
      <c r="G7" s="7">
        <f t="shared" si="0"/>
        <v>594</v>
      </c>
      <c r="H7" s="7">
        <f t="shared" si="0"/>
        <v>3878</v>
      </c>
      <c r="I7" s="7">
        <f t="shared" si="0"/>
        <v>6943</v>
      </c>
      <c r="J7" s="7">
        <f t="shared" si="0"/>
        <v>5563</v>
      </c>
      <c r="K7" s="7">
        <f t="shared" si="0"/>
        <v>1966</v>
      </c>
      <c r="L7" s="7">
        <f t="shared" si="0"/>
        <v>551</v>
      </c>
      <c r="M7" s="89">
        <f t="shared" si="0"/>
        <v>66</v>
      </c>
    </row>
    <row r="8" spans="1:13" ht="15" customHeight="1">
      <c r="A8" s="437"/>
      <c r="B8" s="17" t="s">
        <v>1783</v>
      </c>
      <c r="C8" s="8" t="s">
        <v>1784</v>
      </c>
      <c r="D8" s="9">
        <f t="shared" si="0"/>
        <v>10476</v>
      </c>
      <c r="E8" s="9">
        <f t="shared" si="0"/>
        <v>0</v>
      </c>
      <c r="F8" s="9">
        <f t="shared" si="0"/>
        <v>31</v>
      </c>
      <c r="G8" s="9">
        <f t="shared" si="0"/>
        <v>518</v>
      </c>
      <c r="H8" s="9">
        <f t="shared" si="0"/>
        <v>1957</v>
      </c>
      <c r="I8" s="9">
        <f t="shared" si="0"/>
        <v>3317</v>
      </c>
      <c r="J8" s="9">
        <f t="shared" si="0"/>
        <v>3209</v>
      </c>
      <c r="K8" s="9">
        <f t="shared" si="0"/>
        <v>1192</v>
      </c>
      <c r="L8" s="9">
        <f t="shared" si="0"/>
        <v>235</v>
      </c>
      <c r="M8" s="90">
        <f t="shared" si="0"/>
        <v>17</v>
      </c>
    </row>
    <row r="9" spans="1:13" ht="15" customHeight="1">
      <c r="A9" s="437"/>
      <c r="B9" s="18" t="s">
        <v>1785</v>
      </c>
      <c r="C9" s="8" t="s">
        <v>1782</v>
      </c>
      <c r="D9" s="9">
        <f t="shared" si="0"/>
        <v>10499</v>
      </c>
      <c r="E9" s="9">
        <f t="shared" si="0"/>
        <v>0</v>
      </c>
      <c r="F9" s="9">
        <f t="shared" si="0"/>
        <v>25</v>
      </c>
      <c r="G9" s="9">
        <f t="shared" si="0"/>
        <v>380</v>
      </c>
      <c r="H9" s="9">
        <f t="shared" si="0"/>
        <v>2337</v>
      </c>
      <c r="I9" s="9">
        <f t="shared" si="0"/>
        <v>4403</v>
      </c>
      <c r="J9" s="9">
        <f t="shared" si="0"/>
        <v>2357</v>
      </c>
      <c r="K9" s="9">
        <f t="shared" si="0"/>
        <v>787</v>
      </c>
      <c r="L9" s="9">
        <f t="shared" si="0"/>
        <v>185</v>
      </c>
      <c r="M9" s="90">
        <f t="shared" si="0"/>
        <v>25</v>
      </c>
    </row>
    <row r="10" spans="1:13" ht="15" customHeight="1">
      <c r="A10" s="437"/>
      <c r="B10" s="17" t="s">
        <v>1786</v>
      </c>
      <c r="C10" s="8" t="s">
        <v>1784</v>
      </c>
      <c r="D10" s="9">
        <f t="shared" si="0"/>
        <v>4779</v>
      </c>
      <c r="E10" s="9">
        <f t="shared" si="0"/>
        <v>0</v>
      </c>
      <c r="F10" s="9">
        <f t="shared" si="0"/>
        <v>8</v>
      </c>
      <c r="G10" s="9">
        <f t="shared" si="0"/>
        <v>235</v>
      </c>
      <c r="H10" s="9">
        <f t="shared" si="0"/>
        <v>815</v>
      </c>
      <c r="I10" s="9">
        <f t="shared" si="0"/>
        <v>1713</v>
      </c>
      <c r="J10" s="9">
        <f t="shared" si="0"/>
        <v>1325</v>
      </c>
      <c r="K10" s="9">
        <f t="shared" si="0"/>
        <v>564</v>
      </c>
      <c r="L10" s="9">
        <f t="shared" si="0"/>
        <v>110</v>
      </c>
      <c r="M10" s="90">
        <f t="shared" si="0"/>
        <v>9</v>
      </c>
    </row>
    <row r="11" spans="1:13" ht="15" customHeight="1">
      <c r="A11" s="437"/>
      <c r="B11" s="18" t="s">
        <v>1787</v>
      </c>
      <c r="C11" s="8" t="s">
        <v>1782</v>
      </c>
      <c r="D11" s="9">
        <f t="shared" si="0"/>
        <v>3360</v>
      </c>
      <c r="E11" s="9">
        <f t="shared" si="0"/>
        <v>0</v>
      </c>
      <c r="F11" s="9">
        <f t="shared" si="0"/>
        <v>2</v>
      </c>
      <c r="G11" s="9">
        <f t="shared" si="0"/>
        <v>66</v>
      </c>
      <c r="H11" s="9">
        <f t="shared" si="0"/>
        <v>578</v>
      </c>
      <c r="I11" s="9">
        <f t="shared" si="0"/>
        <v>1056</v>
      </c>
      <c r="J11" s="9">
        <f t="shared" si="0"/>
        <v>1120</v>
      </c>
      <c r="K11" s="9">
        <f t="shared" si="0"/>
        <v>397</v>
      </c>
      <c r="L11" s="9">
        <f t="shared" si="0"/>
        <v>125</v>
      </c>
      <c r="M11" s="90">
        <f t="shared" si="0"/>
        <v>16</v>
      </c>
    </row>
    <row r="12" spans="1:13" ht="15" customHeight="1">
      <c r="A12" s="437"/>
      <c r="B12" s="17" t="s">
        <v>1788</v>
      </c>
      <c r="C12" s="8" t="s">
        <v>1784</v>
      </c>
      <c r="D12" s="9">
        <f t="shared" si="0"/>
        <v>2138</v>
      </c>
      <c r="E12" s="9">
        <f t="shared" si="0"/>
        <v>0</v>
      </c>
      <c r="F12" s="9">
        <f t="shared" si="0"/>
        <v>17</v>
      </c>
      <c r="G12" s="9">
        <f t="shared" si="0"/>
        <v>107</v>
      </c>
      <c r="H12" s="9">
        <f t="shared" si="0"/>
        <v>405</v>
      </c>
      <c r="I12" s="9">
        <f t="shared" si="0"/>
        <v>619</v>
      </c>
      <c r="J12" s="9">
        <f t="shared" si="0"/>
        <v>689</v>
      </c>
      <c r="K12" s="9">
        <f t="shared" si="0"/>
        <v>252</v>
      </c>
      <c r="L12" s="9">
        <f t="shared" si="0"/>
        <v>43</v>
      </c>
      <c r="M12" s="90">
        <f t="shared" si="0"/>
        <v>6</v>
      </c>
    </row>
    <row r="13" spans="1:13" ht="15" customHeight="1">
      <c r="A13" s="437"/>
      <c r="B13" s="18" t="s">
        <v>1789</v>
      </c>
      <c r="C13" s="8" t="s">
        <v>1782</v>
      </c>
      <c r="D13" s="9">
        <f t="shared" si="0"/>
        <v>2999</v>
      </c>
      <c r="E13" s="9">
        <f t="shared" si="0"/>
        <v>0</v>
      </c>
      <c r="F13" s="9">
        <f t="shared" si="0"/>
        <v>1</v>
      </c>
      <c r="G13" s="9">
        <f t="shared" si="0"/>
        <v>84</v>
      </c>
      <c r="H13" s="9">
        <f t="shared" si="0"/>
        <v>574</v>
      </c>
      <c r="I13" s="9">
        <f t="shared" si="0"/>
        <v>780</v>
      </c>
      <c r="J13" s="9">
        <f t="shared" si="0"/>
        <v>1047</v>
      </c>
      <c r="K13" s="9">
        <f t="shared" si="0"/>
        <v>380</v>
      </c>
      <c r="L13" s="9">
        <f t="shared" si="0"/>
        <v>122</v>
      </c>
      <c r="M13" s="90">
        <f t="shared" si="0"/>
        <v>11</v>
      </c>
    </row>
    <row r="14" spans="1:13" ht="15" customHeight="1">
      <c r="A14" s="437"/>
      <c r="B14" s="17" t="s">
        <v>1790</v>
      </c>
      <c r="C14" s="8" t="s">
        <v>1784</v>
      </c>
      <c r="D14" s="9">
        <f t="shared" si="0"/>
        <v>1766</v>
      </c>
      <c r="E14" s="9">
        <f t="shared" si="0"/>
        <v>0</v>
      </c>
      <c r="F14" s="9">
        <f t="shared" si="0"/>
        <v>4</v>
      </c>
      <c r="G14" s="9">
        <f t="shared" si="0"/>
        <v>63</v>
      </c>
      <c r="H14" s="9">
        <f t="shared" si="0"/>
        <v>338</v>
      </c>
      <c r="I14" s="9">
        <f t="shared" si="0"/>
        <v>468</v>
      </c>
      <c r="J14" s="9">
        <f t="shared" si="0"/>
        <v>642</v>
      </c>
      <c r="K14" s="9">
        <f t="shared" si="0"/>
        <v>200</v>
      </c>
      <c r="L14" s="9">
        <f t="shared" si="0"/>
        <v>50</v>
      </c>
      <c r="M14" s="90">
        <f t="shared" si="0"/>
        <v>1</v>
      </c>
    </row>
    <row r="15" spans="1:13" ht="15" customHeight="1">
      <c r="A15" s="437"/>
      <c r="B15" s="18" t="s">
        <v>1791</v>
      </c>
      <c r="C15" s="8" t="s">
        <v>1782</v>
      </c>
      <c r="D15" s="9">
        <f t="shared" si="0"/>
        <v>1164</v>
      </c>
      <c r="E15" s="9">
        <f t="shared" si="0"/>
        <v>0</v>
      </c>
      <c r="F15" s="9">
        <f t="shared" si="0"/>
        <v>0</v>
      </c>
      <c r="G15" s="9">
        <f t="shared" si="0"/>
        <v>30</v>
      </c>
      <c r="H15" s="9">
        <f t="shared" si="0"/>
        <v>200</v>
      </c>
      <c r="I15" s="9">
        <f t="shared" si="0"/>
        <v>308</v>
      </c>
      <c r="J15" s="9">
        <f t="shared" si="0"/>
        <v>418</v>
      </c>
      <c r="K15" s="9">
        <f t="shared" si="0"/>
        <v>163</v>
      </c>
      <c r="L15" s="9">
        <f t="shared" si="0"/>
        <v>38</v>
      </c>
      <c r="M15" s="90">
        <f t="shared" si="0"/>
        <v>7</v>
      </c>
    </row>
    <row r="16" spans="1:13" ht="15" customHeight="1">
      <c r="A16" s="437"/>
      <c r="B16" s="17" t="s">
        <v>1792</v>
      </c>
      <c r="C16" s="8" t="s">
        <v>1784</v>
      </c>
      <c r="D16" s="9">
        <f t="shared" si="0"/>
        <v>828</v>
      </c>
      <c r="E16" s="9">
        <f t="shared" si="0"/>
        <v>0</v>
      </c>
      <c r="F16" s="9">
        <f t="shared" si="0"/>
        <v>1</v>
      </c>
      <c r="G16" s="9">
        <f t="shared" si="0"/>
        <v>58</v>
      </c>
      <c r="H16" s="9">
        <f t="shared" si="0"/>
        <v>213</v>
      </c>
      <c r="I16" s="9">
        <f t="shared" si="0"/>
        <v>233</v>
      </c>
      <c r="J16" s="9">
        <f t="shared" si="0"/>
        <v>250</v>
      </c>
      <c r="K16" s="9">
        <f t="shared" si="0"/>
        <v>62</v>
      </c>
      <c r="L16" s="9">
        <f t="shared" si="0"/>
        <v>11</v>
      </c>
      <c r="M16" s="90">
        <f t="shared" si="0"/>
        <v>0</v>
      </c>
    </row>
    <row r="17" spans="1:13" ht="15" customHeight="1">
      <c r="A17" s="437"/>
      <c r="B17" s="18" t="s">
        <v>1793</v>
      </c>
      <c r="C17" s="8" t="s">
        <v>1782</v>
      </c>
      <c r="D17" s="9">
        <f t="shared" si="0"/>
        <v>676</v>
      </c>
      <c r="E17" s="9">
        <f t="shared" si="0"/>
        <v>0</v>
      </c>
      <c r="F17" s="9">
        <f t="shared" si="0"/>
        <v>1</v>
      </c>
      <c r="G17" s="9">
        <f t="shared" si="0"/>
        <v>17</v>
      </c>
      <c r="H17" s="9">
        <f t="shared" si="0"/>
        <v>86</v>
      </c>
      <c r="I17" s="9">
        <f t="shared" si="0"/>
        <v>196</v>
      </c>
      <c r="J17" s="9">
        <f t="shared" si="0"/>
        <v>263</v>
      </c>
      <c r="K17" s="9">
        <f t="shared" si="0"/>
        <v>94</v>
      </c>
      <c r="L17" s="9">
        <f t="shared" si="0"/>
        <v>16</v>
      </c>
      <c r="M17" s="90">
        <f t="shared" si="0"/>
        <v>3</v>
      </c>
    </row>
    <row r="18" spans="1:13" ht="15" customHeight="1">
      <c r="A18" s="437"/>
      <c r="B18" s="17" t="s">
        <v>1794</v>
      </c>
      <c r="C18" s="8" t="s">
        <v>1784</v>
      </c>
      <c r="D18" s="9">
        <f t="shared" si="0"/>
        <v>491</v>
      </c>
      <c r="E18" s="21">
        <f t="shared" si="0"/>
        <v>0</v>
      </c>
      <c r="F18" s="21">
        <f t="shared" si="0"/>
        <v>0</v>
      </c>
      <c r="G18" s="21">
        <f t="shared" si="0"/>
        <v>42</v>
      </c>
      <c r="H18" s="21">
        <f t="shared" si="0"/>
        <v>108</v>
      </c>
      <c r="I18" s="21">
        <f t="shared" si="0"/>
        <v>145</v>
      </c>
      <c r="J18" s="21">
        <f t="shared" si="0"/>
        <v>142</v>
      </c>
      <c r="K18" s="21">
        <f t="shared" si="0"/>
        <v>48</v>
      </c>
      <c r="L18" s="21">
        <f t="shared" si="0"/>
        <v>5</v>
      </c>
      <c r="M18" s="91">
        <f t="shared" si="0"/>
        <v>1</v>
      </c>
    </row>
    <row r="19" spans="1:13" ht="15" customHeight="1">
      <c r="A19" s="437"/>
      <c r="B19" s="18" t="s">
        <v>1795</v>
      </c>
      <c r="C19" s="8" t="s">
        <v>1782</v>
      </c>
      <c r="D19" s="9">
        <f t="shared" si="0"/>
        <v>892</v>
      </c>
      <c r="E19" s="21">
        <f t="shared" si="0"/>
        <v>0</v>
      </c>
      <c r="F19" s="21">
        <f t="shared" si="0"/>
        <v>0</v>
      </c>
      <c r="G19" s="21">
        <f t="shared" si="0"/>
        <v>17</v>
      </c>
      <c r="H19" s="21">
        <f t="shared" si="0"/>
        <v>103</v>
      </c>
      <c r="I19" s="21">
        <f t="shared" si="0"/>
        <v>200</v>
      </c>
      <c r="J19" s="21">
        <f t="shared" si="0"/>
        <v>358</v>
      </c>
      <c r="K19" s="21">
        <f t="shared" si="0"/>
        <v>145</v>
      </c>
      <c r="L19" s="21">
        <f t="shared" si="0"/>
        <v>65</v>
      </c>
      <c r="M19" s="91">
        <f t="shared" si="0"/>
        <v>4</v>
      </c>
    </row>
    <row r="20" spans="1:13" ht="15" customHeight="1" thickBot="1">
      <c r="A20" s="438"/>
      <c r="B20" s="19" t="s">
        <v>1796</v>
      </c>
      <c r="C20" s="8" t="s">
        <v>1784</v>
      </c>
      <c r="D20" s="10">
        <f t="shared" si="0"/>
        <v>474</v>
      </c>
      <c r="E20" s="10">
        <f t="shared" si="0"/>
        <v>0</v>
      </c>
      <c r="F20" s="10">
        <f t="shared" si="0"/>
        <v>1</v>
      </c>
      <c r="G20" s="10">
        <f t="shared" si="0"/>
        <v>13</v>
      </c>
      <c r="H20" s="10">
        <f t="shared" si="0"/>
        <v>78</v>
      </c>
      <c r="I20" s="10">
        <f t="shared" si="0"/>
        <v>139</v>
      </c>
      <c r="J20" s="10">
        <f t="shared" si="0"/>
        <v>161</v>
      </c>
      <c r="K20" s="10">
        <f t="shared" si="0"/>
        <v>66</v>
      </c>
      <c r="L20" s="10">
        <f t="shared" si="0"/>
        <v>16</v>
      </c>
      <c r="M20" s="92">
        <f t="shared" si="0"/>
        <v>0</v>
      </c>
    </row>
    <row r="21" spans="1:13" ht="15" customHeight="1">
      <c r="A21" s="476" t="s">
        <v>1797</v>
      </c>
      <c r="B21" s="16" t="s">
        <v>1798</v>
      </c>
      <c r="C21" s="6" t="s">
        <v>1782</v>
      </c>
      <c r="D21" s="7">
        <v>19248</v>
      </c>
      <c r="E21" s="7">
        <v>0</v>
      </c>
      <c r="F21" s="7">
        <v>29</v>
      </c>
      <c r="G21" s="7">
        <v>593</v>
      </c>
      <c r="H21" s="7">
        <v>3873</v>
      </c>
      <c r="I21" s="7">
        <v>6885</v>
      </c>
      <c r="J21" s="7">
        <v>5394</v>
      </c>
      <c r="K21" s="7">
        <v>1910</v>
      </c>
      <c r="L21" s="7">
        <v>519</v>
      </c>
      <c r="M21" s="89">
        <v>45</v>
      </c>
    </row>
    <row r="22" spans="1:13" ht="15" customHeight="1">
      <c r="A22" s="477"/>
      <c r="B22" s="17" t="s">
        <v>1799</v>
      </c>
      <c r="C22" s="8" t="s">
        <v>1784</v>
      </c>
      <c r="D22" s="9">
        <v>10269</v>
      </c>
      <c r="E22" s="9">
        <v>0</v>
      </c>
      <c r="F22" s="9">
        <v>31</v>
      </c>
      <c r="G22" s="9">
        <v>517</v>
      </c>
      <c r="H22" s="9">
        <v>1941</v>
      </c>
      <c r="I22" s="9">
        <v>3269</v>
      </c>
      <c r="J22" s="9">
        <v>3132</v>
      </c>
      <c r="K22" s="9">
        <v>1152</v>
      </c>
      <c r="L22" s="9">
        <v>222</v>
      </c>
      <c r="M22" s="90">
        <v>5</v>
      </c>
    </row>
    <row r="23" spans="1:13" ht="15" customHeight="1">
      <c r="A23" s="477"/>
      <c r="B23" s="18" t="s">
        <v>1785</v>
      </c>
      <c r="C23" s="8" t="s">
        <v>1782</v>
      </c>
      <c r="D23" s="9">
        <v>10367</v>
      </c>
      <c r="E23" s="9">
        <v>0</v>
      </c>
      <c r="F23" s="9">
        <v>25</v>
      </c>
      <c r="G23" s="9">
        <v>380</v>
      </c>
      <c r="H23" s="9">
        <v>2334</v>
      </c>
      <c r="I23" s="9">
        <v>4381</v>
      </c>
      <c r="J23" s="9">
        <v>2295</v>
      </c>
      <c r="K23" s="9">
        <v>765</v>
      </c>
      <c r="L23" s="9">
        <v>174</v>
      </c>
      <c r="M23" s="90">
        <v>13</v>
      </c>
    </row>
    <row r="24" spans="1:13" ht="15" customHeight="1">
      <c r="A24" s="477"/>
      <c r="B24" s="17" t="s">
        <v>1786</v>
      </c>
      <c r="C24" s="8" t="s">
        <v>1784</v>
      </c>
      <c r="D24" s="9">
        <v>4691</v>
      </c>
      <c r="E24" s="9">
        <v>0</v>
      </c>
      <c r="F24" s="9">
        <v>8</v>
      </c>
      <c r="G24" s="9">
        <v>235</v>
      </c>
      <c r="H24" s="9">
        <v>810</v>
      </c>
      <c r="I24" s="9">
        <v>1692</v>
      </c>
      <c r="J24" s="9">
        <v>1299</v>
      </c>
      <c r="K24" s="9">
        <v>539</v>
      </c>
      <c r="L24" s="9">
        <v>105</v>
      </c>
      <c r="M24" s="90">
        <v>3</v>
      </c>
    </row>
    <row r="25" spans="1:13" ht="15" customHeight="1">
      <c r="A25" s="477"/>
      <c r="B25" s="18" t="s">
        <v>1787</v>
      </c>
      <c r="C25" s="8" t="s">
        <v>1782</v>
      </c>
      <c r="D25" s="9">
        <v>3263</v>
      </c>
      <c r="E25" s="9">
        <v>0</v>
      </c>
      <c r="F25" s="9">
        <v>2</v>
      </c>
      <c r="G25" s="9">
        <v>65</v>
      </c>
      <c r="H25" s="9">
        <v>576</v>
      </c>
      <c r="I25" s="9">
        <v>1036</v>
      </c>
      <c r="J25" s="9">
        <v>1079</v>
      </c>
      <c r="K25" s="9">
        <v>384</v>
      </c>
      <c r="L25" s="9">
        <v>110</v>
      </c>
      <c r="M25" s="90">
        <v>11</v>
      </c>
    </row>
    <row r="26" spans="1:13" ht="15" customHeight="1">
      <c r="A26" s="477"/>
      <c r="B26" s="17" t="s">
        <v>1788</v>
      </c>
      <c r="C26" s="8" t="s">
        <v>1784</v>
      </c>
      <c r="D26" s="9">
        <v>2089</v>
      </c>
      <c r="E26" s="9">
        <v>0</v>
      </c>
      <c r="F26" s="9">
        <v>17</v>
      </c>
      <c r="G26" s="9">
        <v>106</v>
      </c>
      <c r="H26" s="9">
        <v>398</v>
      </c>
      <c r="I26" s="9">
        <v>602</v>
      </c>
      <c r="J26" s="9">
        <v>680</v>
      </c>
      <c r="K26" s="9">
        <v>245</v>
      </c>
      <c r="L26" s="9">
        <v>39</v>
      </c>
      <c r="M26" s="90">
        <v>2</v>
      </c>
    </row>
    <row r="27" spans="1:13" ht="15" customHeight="1">
      <c r="A27" s="477"/>
      <c r="B27" s="18" t="s">
        <v>1789</v>
      </c>
      <c r="C27" s="8" t="s">
        <v>1782</v>
      </c>
      <c r="D27" s="9">
        <v>2958</v>
      </c>
      <c r="E27" s="9">
        <v>0</v>
      </c>
      <c r="F27" s="9">
        <v>1</v>
      </c>
      <c r="G27" s="9">
        <v>84</v>
      </c>
      <c r="H27" s="9">
        <v>574</v>
      </c>
      <c r="I27" s="9">
        <v>778</v>
      </c>
      <c r="J27" s="9">
        <v>1024</v>
      </c>
      <c r="K27" s="9">
        <v>368</v>
      </c>
      <c r="L27" s="9">
        <v>120</v>
      </c>
      <c r="M27" s="90">
        <v>9</v>
      </c>
    </row>
    <row r="28" spans="1:13" ht="15" customHeight="1">
      <c r="A28" s="477"/>
      <c r="B28" s="17" t="s">
        <v>1790</v>
      </c>
      <c r="C28" s="8" t="s">
        <v>1784</v>
      </c>
      <c r="D28" s="9">
        <v>1720</v>
      </c>
      <c r="E28" s="9">
        <v>0</v>
      </c>
      <c r="F28" s="9">
        <v>4</v>
      </c>
      <c r="G28" s="9">
        <v>63</v>
      </c>
      <c r="H28" s="9">
        <v>337</v>
      </c>
      <c r="I28" s="9">
        <v>461</v>
      </c>
      <c r="J28" s="9">
        <v>613</v>
      </c>
      <c r="K28" s="9">
        <v>196</v>
      </c>
      <c r="L28" s="9">
        <v>46</v>
      </c>
      <c r="M28" s="90">
        <v>0</v>
      </c>
    </row>
    <row r="29" spans="1:13" ht="15" customHeight="1">
      <c r="A29" s="477"/>
      <c r="B29" s="18" t="s">
        <v>1791</v>
      </c>
      <c r="C29" s="8" t="s">
        <v>1782</v>
      </c>
      <c r="D29" s="9">
        <v>1125</v>
      </c>
      <c r="E29" s="9">
        <v>0</v>
      </c>
      <c r="F29" s="9">
        <v>0</v>
      </c>
      <c r="G29" s="9">
        <v>30</v>
      </c>
      <c r="H29" s="9">
        <v>200</v>
      </c>
      <c r="I29" s="9">
        <v>300</v>
      </c>
      <c r="J29" s="9">
        <v>396</v>
      </c>
      <c r="K29" s="9">
        <v>158</v>
      </c>
      <c r="L29" s="9">
        <v>35</v>
      </c>
      <c r="M29" s="90">
        <v>6</v>
      </c>
    </row>
    <row r="30" spans="1:13" ht="15" customHeight="1">
      <c r="A30" s="477"/>
      <c r="B30" s="17" t="s">
        <v>1792</v>
      </c>
      <c r="C30" s="8" t="s">
        <v>1784</v>
      </c>
      <c r="D30" s="9">
        <v>811</v>
      </c>
      <c r="E30" s="9">
        <v>0</v>
      </c>
      <c r="F30" s="9">
        <v>1</v>
      </c>
      <c r="G30" s="9">
        <v>58</v>
      </c>
      <c r="H30" s="9">
        <v>211</v>
      </c>
      <c r="I30" s="9">
        <v>230</v>
      </c>
      <c r="J30" s="9">
        <v>240</v>
      </c>
      <c r="K30" s="9">
        <v>60</v>
      </c>
      <c r="L30" s="9">
        <v>11</v>
      </c>
      <c r="M30" s="90">
        <v>0</v>
      </c>
    </row>
    <row r="31" spans="1:13" ht="15" customHeight="1">
      <c r="A31" s="477"/>
      <c r="B31" s="18" t="s">
        <v>1793</v>
      </c>
      <c r="C31" s="8" t="s">
        <v>1782</v>
      </c>
      <c r="D31" s="9">
        <v>648</v>
      </c>
      <c r="E31" s="9">
        <v>0</v>
      </c>
      <c r="F31" s="9">
        <v>1</v>
      </c>
      <c r="G31" s="9">
        <v>17</v>
      </c>
      <c r="H31" s="9">
        <v>86</v>
      </c>
      <c r="I31" s="9">
        <v>190</v>
      </c>
      <c r="J31" s="9">
        <v>246</v>
      </c>
      <c r="K31" s="9">
        <v>91</v>
      </c>
      <c r="L31" s="9">
        <v>15</v>
      </c>
      <c r="M31" s="90">
        <v>2</v>
      </c>
    </row>
    <row r="32" spans="1:13" ht="15" customHeight="1">
      <c r="A32" s="448"/>
      <c r="B32" s="17" t="s">
        <v>1794</v>
      </c>
      <c r="C32" s="8" t="s">
        <v>1784</v>
      </c>
      <c r="D32" s="21">
        <v>484</v>
      </c>
      <c r="E32" s="21">
        <v>0</v>
      </c>
      <c r="F32" s="21">
        <v>0</v>
      </c>
      <c r="G32" s="21">
        <v>42</v>
      </c>
      <c r="H32" s="21">
        <v>107</v>
      </c>
      <c r="I32" s="21">
        <v>145</v>
      </c>
      <c r="J32" s="21">
        <v>139</v>
      </c>
      <c r="K32" s="21">
        <v>46</v>
      </c>
      <c r="L32" s="21">
        <v>5</v>
      </c>
      <c r="M32" s="91">
        <v>0</v>
      </c>
    </row>
    <row r="33" spans="1:13" ht="15" customHeight="1">
      <c r="A33" s="448"/>
      <c r="B33" s="18" t="s">
        <v>1795</v>
      </c>
      <c r="C33" s="8" t="s">
        <v>1782</v>
      </c>
      <c r="D33" s="21">
        <v>887</v>
      </c>
      <c r="E33" s="21">
        <v>0</v>
      </c>
      <c r="F33" s="21">
        <v>0</v>
      </c>
      <c r="G33" s="21">
        <v>17</v>
      </c>
      <c r="H33" s="21">
        <v>103</v>
      </c>
      <c r="I33" s="21">
        <v>200</v>
      </c>
      <c r="J33" s="21">
        <v>354</v>
      </c>
      <c r="K33" s="21">
        <v>144</v>
      </c>
      <c r="L33" s="21">
        <v>65</v>
      </c>
      <c r="M33" s="91">
        <v>4</v>
      </c>
    </row>
    <row r="34" spans="1:13" ht="15" customHeight="1" thickBot="1">
      <c r="A34" s="478"/>
      <c r="B34" s="19" t="s">
        <v>1796</v>
      </c>
      <c r="C34" s="8" t="s">
        <v>1784</v>
      </c>
      <c r="D34" s="10">
        <v>474</v>
      </c>
      <c r="E34" s="10">
        <v>0</v>
      </c>
      <c r="F34" s="10">
        <v>1</v>
      </c>
      <c r="G34" s="10">
        <v>13</v>
      </c>
      <c r="H34" s="10">
        <v>78</v>
      </c>
      <c r="I34" s="10">
        <v>139</v>
      </c>
      <c r="J34" s="10">
        <v>161</v>
      </c>
      <c r="K34" s="10">
        <v>66</v>
      </c>
      <c r="L34" s="10">
        <v>16</v>
      </c>
      <c r="M34" s="92">
        <v>0</v>
      </c>
    </row>
    <row r="35" spans="1:13" ht="15" customHeight="1">
      <c r="A35" s="436" t="s">
        <v>1800</v>
      </c>
      <c r="B35" s="16" t="s">
        <v>1798</v>
      </c>
      <c r="C35" s="6" t="s">
        <v>1782</v>
      </c>
      <c r="D35" s="35">
        <f>SUM(E35:M35)</f>
        <v>86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3</v>
      </c>
      <c r="I35" s="35">
        <f t="shared" si="1"/>
        <v>21</v>
      </c>
      <c r="J35" s="35">
        <f t="shared" si="1"/>
        <v>28</v>
      </c>
      <c r="K35" s="35">
        <f t="shared" si="1"/>
        <v>17</v>
      </c>
      <c r="L35" s="35">
        <f t="shared" si="1"/>
        <v>11</v>
      </c>
      <c r="M35" s="35">
        <f t="shared" si="1"/>
        <v>6</v>
      </c>
    </row>
    <row r="36" spans="1:13" ht="15" customHeight="1">
      <c r="A36" s="437"/>
      <c r="B36" s="17" t="s">
        <v>1799</v>
      </c>
      <c r="C36" s="8" t="s">
        <v>1784</v>
      </c>
      <c r="D36" s="35">
        <f t="shared" ref="D36:D62" si="2">SUM(E36:M36)</f>
        <v>55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3</v>
      </c>
      <c r="I36" s="35">
        <f t="shared" si="1"/>
        <v>12</v>
      </c>
      <c r="J36" s="35">
        <f t="shared" si="1"/>
        <v>18</v>
      </c>
      <c r="K36" s="35">
        <f t="shared" si="1"/>
        <v>18</v>
      </c>
      <c r="L36" s="35">
        <f t="shared" si="1"/>
        <v>3</v>
      </c>
      <c r="M36" s="35">
        <f t="shared" si="1"/>
        <v>1</v>
      </c>
    </row>
    <row r="37" spans="1:13" ht="15" customHeight="1">
      <c r="A37" s="437"/>
      <c r="B37" s="18" t="s">
        <v>1785</v>
      </c>
      <c r="C37" s="8" t="s">
        <v>1782</v>
      </c>
      <c r="D37" s="35">
        <f t="shared" si="2"/>
        <v>31</v>
      </c>
      <c r="E37" s="35">
        <v>0</v>
      </c>
      <c r="F37" s="35">
        <v>0</v>
      </c>
      <c r="G37" s="35">
        <v>0</v>
      </c>
      <c r="H37" s="35">
        <v>2</v>
      </c>
      <c r="I37" s="35">
        <v>8</v>
      </c>
      <c r="J37" s="35">
        <v>11</v>
      </c>
      <c r="K37" s="35">
        <v>5</v>
      </c>
      <c r="L37" s="35">
        <v>4</v>
      </c>
      <c r="M37" s="35">
        <v>1</v>
      </c>
    </row>
    <row r="38" spans="1:13" ht="15" customHeight="1">
      <c r="A38" s="437"/>
      <c r="B38" s="17" t="s">
        <v>1786</v>
      </c>
      <c r="C38" s="8" t="s">
        <v>1784</v>
      </c>
      <c r="D38" s="35">
        <f t="shared" si="2"/>
        <v>26</v>
      </c>
      <c r="E38" s="35">
        <v>0</v>
      </c>
      <c r="F38" s="35">
        <v>0</v>
      </c>
      <c r="G38" s="35">
        <v>0</v>
      </c>
      <c r="H38" s="35">
        <v>1</v>
      </c>
      <c r="I38" s="35">
        <v>6</v>
      </c>
      <c r="J38" s="35">
        <v>8</v>
      </c>
      <c r="K38" s="35">
        <v>10</v>
      </c>
      <c r="L38" s="35">
        <v>0</v>
      </c>
      <c r="M38" s="35">
        <v>1</v>
      </c>
    </row>
    <row r="39" spans="1:13" ht="15" customHeight="1">
      <c r="A39" s="437"/>
      <c r="B39" s="18" t="s">
        <v>1787</v>
      </c>
      <c r="C39" s="8" t="s">
        <v>1782</v>
      </c>
      <c r="D39" s="35">
        <f t="shared" si="2"/>
        <v>36</v>
      </c>
      <c r="E39" s="35">
        <v>0</v>
      </c>
      <c r="F39" s="35">
        <v>0</v>
      </c>
      <c r="G39" s="35">
        <v>0</v>
      </c>
      <c r="H39" s="35">
        <v>1</v>
      </c>
      <c r="I39" s="35">
        <v>10</v>
      </c>
      <c r="J39" s="35">
        <v>7</v>
      </c>
      <c r="K39" s="35">
        <v>10</v>
      </c>
      <c r="L39" s="35">
        <v>4</v>
      </c>
      <c r="M39" s="35">
        <v>4</v>
      </c>
    </row>
    <row r="40" spans="1:13" ht="15" customHeight="1">
      <c r="A40" s="437"/>
      <c r="B40" s="17" t="s">
        <v>1788</v>
      </c>
      <c r="C40" s="8" t="s">
        <v>1784</v>
      </c>
      <c r="D40" s="35">
        <f t="shared" si="2"/>
        <v>18</v>
      </c>
      <c r="E40" s="35">
        <v>0</v>
      </c>
      <c r="F40" s="35">
        <v>0</v>
      </c>
      <c r="G40" s="35">
        <v>0</v>
      </c>
      <c r="H40" s="35">
        <v>1</v>
      </c>
      <c r="I40" s="35">
        <v>4</v>
      </c>
      <c r="J40" s="35">
        <v>3</v>
      </c>
      <c r="K40" s="35">
        <v>7</v>
      </c>
      <c r="L40" s="35">
        <v>3</v>
      </c>
      <c r="M40" s="35">
        <v>0</v>
      </c>
    </row>
    <row r="41" spans="1:13" ht="15" customHeight="1">
      <c r="A41" s="437"/>
      <c r="B41" s="18" t="s">
        <v>1789</v>
      </c>
      <c r="C41" s="8" t="s">
        <v>1782</v>
      </c>
      <c r="D41" s="35">
        <f t="shared" si="2"/>
        <v>9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2</v>
      </c>
      <c r="L41" s="35">
        <v>0</v>
      </c>
      <c r="M41" s="35">
        <v>1</v>
      </c>
    </row>
    <row r="42" spans="1:13" ht="15" customHeight="1">
      <c r="A42" s="437"/>
      <c r="B42" s="17" t="s">
        <v>1790</v>
      </c>
      <c r="C42" s="8" t="s">
        <v>1784</v>
      </c>
      <c r="D42" s="35">
        <f t="shared" si="2"/>
        <v>8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4</v>
      </c>
      <c r="K42" s="35">
        <v>1</v>
      </c>
      <c r="L42" s="35">
        <v>0</v>
      </c>
      <c r="M42" s="35">
        <v>0</v>
      </c>
    </row>
    <row r="43" spans="1:13" ht="15" customHeight="1">
      <c r="A43" s="437"/>
      <c r="B43" s="18" t="s">
        <v>1791</v>
      </c>
      <c r="C43" s="8" t="s">
        <v>1782</v>
      </c>
      <c r="D43" s="35">
        <f t="shared" si="2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6</v>
      </c>
      <c r="K43" s="35">
        <v>0</v>
      </c>
      <c r="L43" s="35">
        <v>3</v>
      </c>
      <c r="M43" s="35">
        <v>0</v>
      </c>
    </row>
    <row r="44" spans="1:13" ht="15" customHeight="1">
      <c r="A44" s="437"/>
      <c r="B44" s="17" t="s">
        <v>1792</v>
      </c>
      <c r="C44" s="8" t="s">
        <v>1784</v>
      </c>
      <c r="D44" s="35">
        <f t="shared" si="2"/>
        <v>3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3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1793</v>
      </c>
      <c r="C45" s="8" t="s">
        <v>1782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1794</v>
      </c>
      <c r="C46" s="8" t="s">
        <v>1784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1795</v>
      </c>
      <c r="C47" s="8" t="s">
        <v>1782</v>
      </c>
      <c r="D47" s="35">
        <f t="shared" si="2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ht="15" customHeight="1" thickBot="1">
      <c r="A48" s="438"/>
      <c r="B48" s="19" t="s">
        <v>1796</v>
      </c>
      <c r="C48" s="8" t="s">
        <v>1784</v>
      </c>
      <c r="D48" s="35">
        <f t="shared" si="2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ht="15" customHeight="1">
      <c r="A49" s="437" t="s">
        <v>1801</v>
      </c>
      <c r="B49" s="20" t="s">
        <v>1798</v>
      </c>
      <c r="C49" s="11" t="s">
        <v>1782</v>
      </c>
      <c r="D49" s="35">
        <f t="shared" si="2"/>
        <v>256</v>
      </c>
      <c r="E49" s="39">
        <f>SUM(E51,E53,E55,E57,E59,E61)</f>
        <v>0</v>
      </c>
      <c r="F49" s="39">
        <f t="shared" ref="F49:M50" si="3">SUM(F51,F53,F55,F57,F59,F61)</f>
        <v>0</v>
      </c>
      <c r="G49" s="39">
        <f t="shared" si="3"/>
        <v>1</v>
      </c>
      <c r="H49" s="39">
        <f t="shared" si="3"/>
        <v>2</v>
      </c>
      <c r="I49" s="39">
        <f t="shared" si="3"/>
        <v>37</v>
      </c>
      <c r="J49" s="39">
        <f t="shared" si="3"/>
        <v>141</v>
      </c>
      <c r="K49" s="39">
        <f t="shared" si="3"/>
        <v>39</v>
      </c>
      <c r="L49" s="39">
        <f t="shared" si="3"/>
        <v>21</v>
      </c>
      <c r="M49" s="39">
        <f t="shared" si="3"/>
        <v>15</v>
      </c>
    </row>
    <row r="50" spans="1:13" ht="15" customHeight="1">
      <c r="A50" s="437"/>
      <c r="B50" s="17" t="s">
        <v>1799</v>
      </c>
      <c r="C50" s="8" t="s">
        <v>1784</v>
      </c>
      <c r="D50" s="35">
        <f t="shared" si="2"/>
        <v>152</v>
      </c>
      <c r="E50" s="39">
        <f>SUM(E52,E54,E56,E58,E60,E62)</f>
        <v>0</v>
      </c>
      <c r="F50" s="39">
        <f t="shared" si="3"/>
        <v>0</v>
      </c>
      <c r="G50" s="39">
        <f t="shared" si="3"/>
        <v>1</v>
      </c>
      <c r="H50" s="39">
        <f t="shared" si="3"/>
        <v>13</v>
      </c>
      <c r="I50" s="39">
        <f t="shared" si="3"/>
        <v>36</v>
      </c>
      <c r="J50" s="39">
        <f t="shared" si="3"/>
        <v>59</v>
      </c>
      <c r="K50" s="39">
        <f t="shared" si="3"/>
        <v>22</v>
      </c>
      <c r="L50" s="39">
        <f t="shared" si="3"/>
        <v>10</v>
      </c>
      <c r="M50" s="39">
        <f t="shared" si="3"/>
        <v>11</v>
      </c>
    </row>
    <row r="51" spans="1:13" ht="15" customHeight="1">
      <c r="A51" s="437"/>
      <c r="B51" s="18" t="s">
        <v>1785</v>
      </c>
      <c r="C51" s="8" t="s">
        <v>1782</v>
      </c>
      <c r="D51" s="35">
        <f t="shared" si="2"/>
        <v>101</v>
      </c>
      <c r="E51" s="35">
        <v>0</v>
      </c>
      <c r="F51" s="35">
        <v>0</v>
      </c>
      <c r="G51" s="35">
        <v>0</v>
      </c>
      <c r="H51" s="35">
        <v>1</v>
      </c>
      <c r="I51" s="35">
        <v>14</v>
      </c>
      <c r="J51" s="35">
        <v>51</v>
      </c>
      <c r="K51" s="35">
        <v>17</v>
      </c>
      <c r="L51" s="35">
        <v>7</v>
      </c>
      <c r="M51" s="35">
        <v>11</v>
      </c>
    </row>
    <row r="52" spans="1:13" ht="15" customHeight="1">
      <c r="A52" s="437"/>
      <c r="B52" s="17" t="s">
        <v>1786</v>
      </c>
      <c r="C52" s="8" t="s">
        <v>1784</v>
      </c>
      <c r="D52" s="35">
        <f t="shared" si="2"/>
        <v>62</v>
      </c>
      <c r="E52" s="35">
        <v>0</v>
      </c>
      <c r="F52" s="35">
        <v>0</v>
      </c>
      <c r="G52" s="35">
        <v>0</v>
      </c>
      <c r="H52" s="35">
        <v>4</v>
      </c>
      <c r="I52" s="35">
        <v>15</v>
      </c>
      <c r="J52" s="35">
        <v>18</v>
      </c>
      <c r="K52" s="35">
        <v>15</v>
      </c>
      <c r="L52" s="35">
        <v>5</v>
      </c>
      <c r="M52" s="35">
        <v>5</v>
      </c>
    </row>
    <row r="53" spans="1:13" ht="15" customHeight="1">
      <c r="A53" s="437"/>
      <c r="B53" s="18" t="s">
        <v>1787</v>
      </c>
      <c r="C53" s="8" t="s">
        <v>1782</v>
      </c>
      <c r="D53" s="35">
        <f t="shared" si="2"/>
        <v>61</v>
      </c>
      <c r="E53" s="35">
        <v>0</v>
      </c>
      <c r="F53" s="35">
        <v>0</v>
      </c>
      <c r="G53" s="35">
        <v>1</v>
      </c>
      <c r="H53" s="35">
        <v>1</v>
      </c>
      <c r="I53" s="35">
        <v>10</v>
      </c>
      <c r="J53" s="35">
        <v>34</v>
      </c>
      <c r="K53" s="35">
        <v>3</v>
      </c>
      <c r="L53" s="35">
        <v>11</v>
      </c>
      <c r="M53" s="35">
        <v>1</v>
      </c>
    </row>
    <row r="54" spans="1:13" ht="15" customHeight="1">
      <c r="A54" s="437"/>
      <c r="B54" s="17" t="s">
        <v>1788</v>
      </c>
      <c r="C54" s="8" t="s">
        <v>1784</v>
      </c>
      <c r="D54" s="35">
        <f t="shared" si="2"/>
        <v>31</v>
      </c>
      <c r="E54" s="35">
        <v>0</v>
      </c>
      <c r="F54" s="35">
        <v>0</v>
      </c>
      <c r="G54" s="35">
        <v>1</v>
      </c>
      <c r="H54" s="35">
        <v>6</v>
      </c>
      <c r="I54" s="35">
        <v>13</v>
      </c>
      <c r="J54" s="35">
        <v>6</v>
      </c>
      <c r="K54" s="35">
        <v>0</v>
      </c>
      <c r="L54" s="35">
        <v>1</v>
      </c>
      <c r="M54" s="35">
        <v>4</v>
      </c>
    </row>
    <row r="55" spans="1:13" ht="15" customHeight="1">
      <c r="A55" s="437"/>
      <c r="B55" s="18" t="s">
        <v>1789</v>
      </c>
      <c r="C55" s="8" t="s">
        <v>1782</v>
      </c>
      <c r="D55" s="35">
        <f t="shared" si="2"/>
        <v>32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19</v>
      </c>
      <c r="K55" s="35">
        <v>10</v>
      </c>
      <c r="L55" s="35">
        <v>2</v>
      </c>
      <c r="M55" s="35">
        <v>1</v>
      </c>
    </row>
    <row r="56" spans="1:13" ht="15" customHeight="1">
      <c r="A56" s="437"/>
      <c r="B56" s="17" t="s">
        <v>1790</v>
      </c>
      <c r="C56" s="8" t="s">
        <v>1784</v>
      </c>
      <c r="D56" s="35">
        <f t="shared" si="2"/>
        <v>38</v>
      </c>
      <c r="E56" s="35">
        <v>0</v>
      </c>
      <c r="F56" s="35">
        <v>0</v>
      </c>
      <c r="G56" s="35">
        <v>0</v>
      </c>
      <c r="H56" s="35">
        <v>0</v>
      </c>
      <c r="I56" s="35">
        <v>5</v>
      </c>
      <c r="J56" s="35">
        <v>25</v>
      </c>
      <c r="K56" s="35">
        <v>3</v>
      </c>
      <c r="L56" s="35">
        <v>4</v>
      </c>
      <c r="M56" s="35">
        <v>1</v>
      </c>
    </row>
    <row r="57" spans="1:13" ht="15" customHeight="1">
      <c r="A57" s="437"/>
      <c r="B57" s="18" t="s">
        <v>1791</v>
      </c>
      <c r="C57" s="8" t="s">
        <v>1782</v>
      </c>
      <c r="D57" s="35">
        <f t="shared" si="2"/>
        <v>29</v>
      </c>
      <c r="E57" s="35">
        <v>0</v>
      </c>
      <c r="F57" s="35">
        <v>0</v>
      </c>
      <c r="G57" s="35">
        <v>0</v>
      </c>
      <c r="H57" s="35">
        <v>0</v>
      </c>
      <c r="I57" s="35">
        <v>7</v>
      </c>
      <c r="J57" s="35">
        <v>16</v>
      </c>
      <c r="K57" s="35">
        <v>5</v>
      </c>
      <c r="L57" s="35">
        <v>0</v>
      </c>
      <c r="M57" s="35">
        <v>1</v>
      </c>
    </row>
    <row r="58" spans="1:13" ht="15" customHeight="1">
      <c r="A58" s="437"/>
      <c r="B58" s="17" t="s">
        <v>1792</v>
      </c>
      <c r="C58" s="8" t="s">
        <v>1784</v>
      </c>
      <c r="D58" s="35">
        <f t="shared" si="2"/>
        <v>14</v>
      </c>
      <c r="E58" s="35">
        <v>0</v>
      </c>
      <c r="F58" s="35">
        <v>0</v>
      </c>
      <c r="G58" s="35">
        <v>0</v>
      </c>
      <c r="H58" s="35">
        <v>2</v>
      </c>
      <c r="I58" s="35">
        <v>3</v>
      </c>
      <c r="J58" s="35">
        <v>7</v>
      </c>
      <c r="K58" s="35">
        <v>2</v>
      </c>
      <c r="L58" s="35">
        <v>0</v>
      </c>
      <c r="M58" s="35">
        <v>0</v>
      </c>
    </row>
    <row r="59" spans="1:13" ht="15" customHeight="1">
      <c r="A59" s="437"/>
      <c r="B59" s="18" t="s">
        <v>1793</v>
      </c>
      <c r="C59" s="8" t="s">
        <v>1782</v>
      </c>
      <c r="D59" s="35">
        <f t="shared" si="2"/>
        <v>28</v>
      </c>
      <c r="E59" s="35">
        <v>0</v>
      </c>
      <c r="F59" s="35">
        <v>0</v>
      </c>
      <c r="G59" s="35">
        <v>0</v>
      </c>
      <c r="H59" s="35">
        <v>0</v>
      </c>
      <c r="I59" s="35">
        <v>6</v>
      </c>
      <c r="J59" s="35">
        <v>17</v>
      </c>
      <c r="K59" s="35">
        <v>3</v>
      </c>
      <c r="L59" s="35">
        <v>1</v>
      </c>
      <c r="M59" s="35">
        <v>1</v>
      </c>
    </row>
    <row r="60" spans="1:13" ht="15" customHeight="1">
      <c r="A60" s="437"/>
      <c r="B60" s="17" t="s">
        <v>1794</v>
      </c>
      <c r="C60" s="8" t="s">
        <v>1784</v>
      </c>
      <c r="D60" s="35">
        <f t="shared" si="2"/>
        <v>7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1</v>
      </c>
    </row>
    <row r="61" spans="1:13" ht="15" customHeight="1">
      <c r="A61" s="437"/>
      <c r="B61" s="18" t="s">
        <v>1795</v>
      </c>
      <c r="C61" s="8" t="s">
        <v>1782</v>
      </c>
      <c r="D61" s="35">
        <f t="shared" si="2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ht="15" customHeight="1" thickBot="1">
      <c r="A62" s="438"/>
      <c r="B62" s="19" t="s">
        <v>1796</v>
      </c>
      <c r="C62" s="8" t="s">
        <v>1784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1802</v>
      </c>
    </row>
    <row r="64" spans="1:13" s="14" customFormat="1" ht="14.25">
      <c r="A64" s="30" t="s">
        <v>1803</v>
      </c>
    </row>
    <row r="65" spans="1:3" s="14" customFormat="1" ht="14.25">
      <c r="A65" s="30" t="s">
        <v>1804</v>
      </c>
      <c r="B65" s="31"/>
      <c r="C65" s="31"/>
    </row>
    <row r="66" spans="1:3" s="14" customFormat="1" ht="14.25">
      <c r="A66" s="30" t="s">
        <v>1805</v>
      </c>
    </row>
    <row r="67" spans="1:3" s="14" customFormat="1" ht="14.25">
      <c r="A67" s="30" t="s">
        <v>1806</v>
      </c>
    </row>
    <row r="68" spans="1:3" s="15" customFormat="1" ht="14.25">
      <c r="A68" s="30" t="s">
        <v>1807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verticalDpi="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M76"/>
  <sheetViews>
    <sheetView topLeftCell="A37" workbookViewId="0">
      <selection activeCell="M53" sqref="M5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6.875" style="1" customWidth="1"/>
    <col min="9" max="9" width="6.5" style="1" customWidth="1"/>
    <col min="10" max="10" width="6.75" style="1" customWidth="1"/>
    <col min="11" max="11" width="6.375" style="1" customWidth="1"/>
    <col min="12" max="13" width="6.125" style="1" customWidth="1"/>
    <col min="14" max="16384" width="9" style="1"/>
  </cols>
  <sheetData>
    <row r="1" spans="1:13" ht="21.2" customHeight="1">
      <c r="A1" s="449" t="s">
        <v>1716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1717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1718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1719</v>
      </c>
      <c r="M3" s="452"/>
    </row>
    <row r="4" spans="1:13" ht="17.25" thickBot="1">
      <c r="B4" s="453" t="s">
        <v>1720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1721</v>
      </c>
      <c r="M4" s="479"/>
    </row>
    <row r="5" spans="1:13">
      <c r="A5" s="439" t="s">
        <v>1722</v>
      </c>
      <c r="B5" s="481"/>
      <c r="C5" s="456" t="s">
        <v>1723</v>
      </c>
      <c r="D5" s="474" t="s">
        <v>1724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82"/>
      <c r="B6" s="483"/>
      <c r="C6" s="456"/>
      <c r="D6" s="3" t="s">
        <v>1725</v>
      </c>
      <c r="E6" s="4" t="s">
        <v>1726</v>
      </c>
      <c r="F6" s="4" t="s">
        <v>1727</v>
      </c>
      <c r="G6" s="4" t="s">
        <v>1728</v>
      </c>
      <c r="H6" s="4" t="s">
        <v>1729</v>
      </c>
      <c r="I6" s="4" t="s">
        <v>1730</v>
      </c>
      <c r="J6" s="4" t="s">
        <v>1731</v>
      </c>
      <c r="K6" s="4" t="s">
        <v>1732</v>
      </c>
      <c r="L6" s="4" t="s">
        <v>1733</v>
      </c>
      <c r="M6" s="88" t="s">
        <v>1734</v>
      </c>
    </row>
    <row r="7" spans="1:13" ht="15" customHeight="1">
      <c r="A7" s="448" t="s">
        <v>1735</v>
      </c>
      <c r="B7" s="16" t="s">
        <v>1736</v>
      </c>
      <c r="C7" s="6" t="s">
        <v>1737</v>
      </c>
      <c r="D7" s="7">
        <f t="shared" ref="D7:M20" si="0">D21+D35+D49</f>
        <v>19281</v>
      </c>
      <c r="E7" s="7">
        <f t="shared" si="0"/>
        <v>0</v>
      </c>
      <c r="F7" s="7">
        <f t="shared" si="0"/>
        <v>12</v>
      </c>
      <c r="G7" s="7">
        <f t="shared" si="0"/>
        <v>552</v>
      </c>
      <c r="H7" s="7">
        <f t="shared" si="0"/>
        <v>3881</v>
      </c>
      <c r="I7" s="7">
        <f t="shared" si="0"/>
        <v>6873</v>
      </c>
      <c r="J7" s="7">
        <f t="shared" si="0"/>
        <v>5438</v>
      </c>
      <c r="K7" s="7">
        <f t="shared" si="0"/>
        <v>1925</v>
      </c>
      <c r="L7" s="7">
        <f t="shared" si="0"/>
        <v>539</v>
      </c>
      <c r="M7" s="89">
        <f t="shared" si="0"/>
        <v>61</v>
      </c>
    </row>
    <row r="8" spans="1:13" ht="15" customHeight="1">
      <c r="A8" s="437"/>
      <c r="B8" s="17" t="s">
        <v>1738</v>
      </c>
      <c r="C8" s="8" t="s">
        <v>1739</v>
      </c>
      <c r="D8" s="9">
        <f t="shared" si="0"/>
        <v>10234</v>
      </c>
      <c r="E8" s="9">
        <f t="shared" si="0"/>
        <v>0</v>
      </c>
      <c r="F8" s="9">
        <f t="shared" si="0"/>
        <v>16</v>
      </c>
      <c r="G8" s="9">
        <f t="shared" si="0"/>
        <v>476</v>
      </c>
      <c r="H8" s="9">
        <f t="shared" si="0"/>
        <v>1936</v>
      </c>
      <c r="I8" s="9">
        <f t="shared" si="0"/>
        <v>3235</v>
      </c>
      <c r="J8" s="9">
        <f t="shared" si="0"/>
        <v>3156</v>
      </c>
      <c r="K8" s="9">
        <f t="shared" si="0"/>
        <v>1157</v>
      </c>
      <c r="L8" s="9">
        <f t="shared" si="0"/>
        <v>237</v>
      </c>
      <c r="M8" s="90">
        <f t="shared" si="0"/>
        <v>21</v>
      </c>
    </row>
    <row r="9" spans="1:13" ht="15" customHeight="1">
      <c r="A9" s="437"/>
      <c r="B9" s="18" t="s">
        <v>1740</v>
      </c>
      <c r="C9" s="8" t="s">
        <v>1737</v>
      </c>
      <c r="D9" s="9">
        <f t="shared" si="0"/>
        <v>10238</v>
      </c>
      <c r="E9" s="9">
        <f t="shared" si="0"/>
        <v>0</v>
      </c>
      <c r="F9" s="9">
        <f t="shared" si="0"/>
        <v>5</v>
      </c>
      <c r="G9" s="9">
        <f t="shared" si="0"/>
        <v>330</v>
      </c>
      <c r="H9" s="9">
        <f t="shared" si="0"/>
        <v>2273</v>
      </c>
      <c r="I9" s="9">
        <f t="shared" si="0"/>
        <v>4311</v>
      </c>
      <c r="J9" s="9">
        <f t="shared" si="0"/>
        <v>2317</v>
      </c>
      <c r="K9" s="9">
        <f t="shared" si="0"/>
        <v>790</v>
      </c>
      <c r="L9" s="9">
        <f t="shared" si="0"/>
        <v>187</v>
      </c>
      <c r="M9" s="90">
        <f t="shared" si="0"/>
        <v>25</v>
      </c>
    </row>
    <row r="10" spans="1:13" ht="15" customHeight="1">
      <c r="A10" s="437"/>
      <c r="B10" s="17" t="s">
        <v>1741</v>
      </c>
      <c r="C10" s="8" t="s">
        <v>1739</v>
      </c>
      <c r="D10" s="9">
        <f t="shared" si="0"/>
        <v>4602</v>
      </c>
      <c r="E10" s="9">
        <f t="shared" si="0"/>
        <v>0</v>
      </c>
      <c r="F10" s="9">
        <f t="shared" si="0"/>
        <v>8</v>
      </c>
      <c r="G10" s="9">
        <f t="shared" si="0"/>
        <v>193</v>
      </c>
      <c r="H10" s="9">
        <f t="shared" si="0"/>
        <v>772</v>
      </c>
      <c r="I10" s="9">
        <f t="shared" si="0"/>
        <v>1639</v>
      </c>
      <c r="J10" s="9">
        <f t="shared" si="0"/>
        <v>1304</v>
      </c>
      <c r="K10" s="9">
        <f t="shared" si="0"/>
        <v>564</v>
      </c>
      <c r="L10" s="9">
        <f t="shared" si="0"/>
        <v>111</v>
      </c>
      <c r="M10" s="90">
        <f t="shared" si="0"/>
        <v>11</v>
      </c>
    </row>
    <row r="11" spans="1:13" ht="15" customHeight="1">
      <c r="A11" s="437"/>
      <c r="B11" s="18" t="s">
        <v>1742</v>
      </c>
      <c r="C11" s="8" t="s">
        <v>1737</v>
      </c>
      <c r="D11" s="9">
        <f t="shared" si="0"/>
        <v>3353</v>
      </c>
      <c r="E11" s="9">
        <f t="shared" si="0"/>
        <v>0</v>
      </c>
      <c r="F11" s="9">
        <f t="shared" si="0"/>
        <v>2</v>
      </c>
      <c r="G11" s="9">
        <f t="shared" si="0"/>
        <v>73</v>
      </c>
      <c r="H11" s="9">
        <f t="shared" si="0"/>
        <v>610</v>
      </c>
      <c r="I11" s="9">
        <f t="shared" si="0"/>
        <v>1091</v>
      </c>
      <c r="J11" s="9">
        <f t="shared" si="0"/>
        <v>1073</v>
      </c>
      <c r="K11" s="9">
        <f t="shared" si="0"/>
        <v>366</v>
      </c>
      <c r="L11" s="9">
        <f t="shared" si="0"/>
        <v>124</v>
      </c>
      <c r="M11" s="90">
        <f t="shared" si="0"/>
        <v>14</v>
      </c>
    </row>
    <row r="12" spans="1:13" ht="15" customHeight="1">
      <c r="A12" s="437"/>
      <c r="B12" s="17" t="s">
        <v>1743</v>
      </c>
      <c r="C12" s="8" t="s">
        <v>1739</v>
      </c>
      <c r="D12" s="9">
        <f t="shared" si="0"/>
        <v>2119</v>
      </c>
      <c r="E12" s="9">
        <f t="shared" si="0"/>
        <v>0</v>
      </c>
      <c r="F12" s="9">
        <f t="shared" si="0"/>
        <v>2</v>
      </c>
      <c r="G12" s="9">
        <f t="shared" si="0"/>
        <v>106</v>
      </c>
      <c r="H12" s="9">
        <f t="shared" si="0"/>
        <v>447</v>
      </c>
      <c r="I12" s="9">
        <f t="shared" si="0"/>
        <v>627</v>
      </c>
      <c r="J12" s="9">
        <f t="shared" si="0"/>
        <v>656</v>
      </c>
      <c r="K12" s="9">
        <f t="shared" si="0"/>
        <v>231</v>
      </c>
      <c r="L12" s="9">
        <f t="shared" si="0"/>
        <v>43</v>
      </c>
      <c r="M12" s="90">
        <f t="shared" si="0"/>
        <v>7</v>
      </c>
    </row>
    <row r="13" spans="1:13" ht="15" customHeight="1">
      <c r="A13" s="437"/>
      <c r="B13" s="18" t="s">
        <v>1744</v>
      </c>
      <c r="C13" s="8" t="s">
        <v>1737</v>
      </c>
      <c r="D13" s="9">
        <f t="shared" si="0"/>
        <v>3024</v>
      </c>
      <c r="E13" s="9">
        <f t="shared" si="0"/>
        <v>0</v>
      </c>
      <c r="F13" s="9">
        <f t="shared" si="0"/>
        <v>1</v>
      </c>
      <c r="G13" s="9">
        <f t="shared" si="0"/>
        <v>85</v>
      </c>
      <c r="H13" s="9">
        <f t="shared" si="0"/>
        <v>608</v>
      </c>
      <c r="I13" s="9">
        <f t="shared" si="0"/>
        <v>791</v>
      </c>
      <c r="J13" s="9">
        <f t="shared" si="0"/>
        <v>1041</v>
      </c>
      <c r="K13" s="9">
        <f t="shared" si="0"/>
        <v>368</v>
      </c>
      <c r="L13" s="9">
        <f t="shared" si="0"/>
        <v>120</v>
      </c>
      <c r="M13" s="90">
        <f t="shared" si="0"/>
        <v>10</v>
      </c>
    </row>
    <row r="14" spans="1:13" ht="15" customHeight="1">
      <c r="A14" s="437"/>
      <c r="B14" s="17" t="s">
        <v>1745</v>
      </c>
      <c r="C14" s="8" t="s">
        <v>1739</v>
      </c>
      <c r="D14" s="9">
        <f t="shared" si="0"/>
        <v>1751</v>
      </c>
      <c r="E14" s="9">
        <f t="shared" si="0"/>
        <v>0</v>
      </c>
      <c r="F14" s="9">
        <f t="shared" si="0"/>
        <v>4</v>
      </c>
      <c r="G14" s="9">
        <f t="shared" si="0"/>
        <v>56</v>
      </c>
      <c r="H14" s="9">
        <f t="shared" si="0"/>
        <v>329</v>
      </c>
      <c r="I14" s="9">
        <f t="shared" si="0"/>
        <v>475</v>
      </c>
      <c r="J14" s="9">
        <f t="shared" si="0"/>
        <v>642</v>
      </c>
      <c r="K14" s="9">
        <f t="shared" si="0"/>
        <v>192</v>
      </c>
      <c r="L14" s="9">
        <f t="shared" si="0"/>
        <v>52</v>
      </c>
      <c r="M14" s="90">
        <f t="shared" si="0"/>
        <v>1</v>
      </c>
    </row>
    <row r="15" spans="1:13" ht="15" customHeight="1">
      <c r="A15" s="437"/>
      <c r="B15" s="18" t="s">
        <v>1746</v>
      </c>
      <c r="C15" s="8" t="s">
        <v>1737</v>
      </c>
      <c r="D15" s="9">
        <f t="shared" si="0"/>
        <v>1143</v>
      </c>
      <c r="E15" s="9">
        <f t="shared" si="0"/>
        <v>0</v>
      </c>
      <c r="F15" s="9">
        <f t="shared" si="0"/>
        <v>0</v>
      </c>
      <c r="G15" s="9">
        <f t="shared" si="0"/>
        <v>31</v>
      </c>
      <c r="H15" s="9">
        <f t="shared" si="0"/>
        <v>198</v>
      </c>
      <c r="I15" s="9">
        <f t="shared" si="0"/>
        <v>299</v>
      </c>
      <c r="J15" s="9">
        <f t="shared" si="0"/>
        <v>409</v>
      </c>
      <c r="K15" s="9">
        <f t="shared" si="0"/>
        <v>163</v>
      </c>
      <c r="L15" s="9">
        <f t="shared" si="0"/>
        <v>36</v>
      </c>
      <c r="M15" s="90">
        <f t="shared" si="0"/>
        <v>7</v>
      </c>
    </row>
    <row r="16" spans="1:13" ht="15" customHeight="1">
      <c r="A16" s="437"/>
      <c r="B16" s="17" t="s">
        <v>1747</v>
      </c>
      <c r="C16" s="8" t="s">
        <v>1739</v>
      </c>
      <c r="D16" s="9">
        <f t="shared" si="0"/>
        <v>812</v>
      </c>
      <c r="E16" s="9">
        <f t="shared" si="0"/>
        <v>0</v>
      </c>
      <c r="F16" s="9">
        <f t="shared" si="0"/>
        <v>1</v>
      </c>
      <c r="G16" s="9">
        <f t="shared" si="0"/>
        <v>65</v>
      </c>
      <c r="H16" s="9">
        <f t="shared" si="0"/>
        <v>204</v>
      </c>
      <c r="I16" s="9">
        <f t="shared" si="0"/>
        <v>216</v>
      </c>
      <c r="J16" s="9">
        <f t="shared" si="0"/>
        <v>251</v>
      </c>
      <c r="K16" s="9">
        <f t="shared" si="0"/>
        <v>61</v>
      </c>
      <c r="L16" s="9">
        <f t="shared" si="0"/>
        <v>14</v>
      </c>
      <c r="M16" s="90">
        <f t="shared" si="0"/>
        <v>0</v>
      </c>
    </row>
    <row r="17" spans="1:13" ht="15" customHeight="1">
      <c r="A17" s="437"/>
      <c r="B17" s="18" t="s">
        <v>1748</v>
      </c>
      <c r="C17" s="8" t="s">
        <v>1737</v>
      </c>
      <c r="D17" s="9">
        <f t="shared" si="0"/>
        <v>656</v>
      </c>
      <c r="E17" s="9">
        <f t="shared" si="0"/>
        <v>0</v>
      </c>
      <c r="F17" s="9">
        <f t="shared" si="0"/>
        <v>1</v>
      </c>
      <c r="G17" s="9">
        <f t="shared" si="0"/>
        <v>18</v>
      </c>
      <c r="H17" s="9">
        <f t="shared" si="0"/>
        <v>83</v>
      </c>
      <c r="I17" s="9">
        <f t="shared" si="0"/>
        <v>185</v>
      </c>
      <c r="J17" s="9">
        <f t="shared" si="0"/>
        <v>256</v>
      </c>
      <c r="K17" s="9">
        <f t="shared" si="0"/>
        <v>93</v>
      </c>
      <c r="L17" s="9">
        <f t="shared" si="0"/>
        <v>18</v>
      </c>
      <c r="M17" s="90">
        <f t="shared" si="0"/>
        <v>2</v>
      </c>
    </row>
    <row r="18" spans="1:13" ht="15" customHeight="1">
      <c r="A18" s="437"/>
      <c r="B18" s="17" t="s">
        <v>1749</v>
      </c>
      <c r="C18" s="8" t="s">
        <v>1739</v>
      </c>
      <c r="D18" s="9">
        <f t="shared" si="0"/>
        <v>483</v>
      </c>
      <c r="E18" s="21">
        <f t="shared" si="0"/>
        <v>0</v>
      </c>
      <c r="F18" s="21">
        <f t="shared" si="0"/>
        <v>0</v>
      </c>
      <c r="G18" s="21">
        <f t="shared" si="0"/>
        <v>41</v>
      </c>
      <c r="H18" s="21">
        <f t="shared" si="0"/>
        <v>102</v>
      </c>
      <c r="I18" s="21">
        <f t="shared" si="0"/>
        <v>143</v>
      </c>
      <c r="J18" s="21">
        <f t="shared" si="0"/>
        <v>143</v>
      </c>
      <c r="K18" s="21">
        <f t="shared" si="0"/>
        <v>48</v>
      </c>
      <c r="L18" s="21">
        <f t="shared" si="0"/>
        <v>5</v>
      </c>
      <c r="M18" s="91">
        <f t="shared" si="0"/>
        <v>1</v>
      </c>
    </row>
    <row r="19" spans="1:13" ht="15" customHeight="1">
      <c r="A19" s="437"/>
      <c r="B19" s="18" t="s">
        <v>1750</v>
      </c>
      <c r="C19" s="8" t="s">
        <v>1737</v>
      </c>
      <c r="D19" s="9">
        <f t="shared" si="0"/>
        <v>867</v>
      </c>
      <c r="E19" s="21">
        <f t="shared" si="0"/>
        <v>0</v>
      </c>
      <c r="F19" s="21">
        <f t="shared" si="0"/>
        <v>3</v>
      </c>
      <c r="G19" s="21">
        <f t="shared" si="0"/>
        <v>15</v>
      </c>
      <c r="H19" s="21">
        <f t="shared" si="0"/>
        <v>109</v>
      </c>
      <c r="I19" s="21">
        <f t="shared" si="0"/>
        <v>196</v>
      </c>
      <c r="J19" s="21">
        <f t="shared" si="0"/>
        <v>342</v>
      </c>
      <c r="K19" s="21">
        <f t="shared" si="0"/>
        <v>145</v>
      </c>
      <c r="L19" s="21">
        <f t="shared" si="0"/>
        <v>54</v>
      </c>
      <c r="M19" s="91">
        <f t="shared" si="0"/>
        <v>3</v>
      </c>
    </row>
    <row r="20" spans="1:13" ht="15" customHeight="1" thickBot="1">
      <c r="A20" s="438"/>
      <c r="B20" s="19" t="s">
        <v>1751</v>
      </c>
      <c r="C20" s="8" t="s">
        <v>1739</v>
      </c>
      <c r="D20" s="10">
        <f t="shared" si="0"/>
        <v>467</v>
      </c>
      <c r="E20" s="10">
        <f t="shared" si="0"/>
        <v>0</v>
      </c>
      <c r="F20" s="10">
        <f t="shared" si="0"/>
        <v>1</v>
      </c>
      <c r="G20" s="10">
        <f t="shared" si="0"/>
        <v>15</v>
      </c>
      <c r="H20" s="10">
        <f t="shared" si="0"/>
        <v>82</v>
      </c>
      <c r="I20" s="10">
        <f t="shared" si="0"/>
        <v>135</v>
      </c>
      <c r="J20" s="10">
        <f t="shared" si="0"/>
        <v>160</v>
      </c>
      <c r="K20" s="10">
        <f t="shared" si="0"/>
        <v>61</v>
      </c>
      <c r="L20" s="10">
        <f t="shared" si="0"/>
        <v>12</v>
      </c>
      <c r="M20" s="92">
        <f t="shared" si="0"/>
        <v>1</v>
      </c>
    </row>
    <row r="21" spans="1:13" ht="15" customHeight="1">
      <c r="A21" s="476" t="s">
        <v>1752</v>
      </c>
      <c r="B21" s="16" t="s">
        <v>1753</v>
      </c>
      <c r="C21" s="6" t="s">
        <v>1737</v>
      </c>
      <c r="D21" s="7">
        <v>18939</v>
      </c>
      <c r="E21" s="7">
        <v>0</v>
      </c>
      <c r="F21" s="7">
        <v>12</v>
      </c>
      <c r="G21" s="7">
        <v>551</v>
      </c>
      <c r="H21" s="7">
        <v>3876</v>
      </c>
      <c r="I21" s="7">
        <v>6815</v>
      </c>
      <c r="J21" s="7">
        <v>5269</v>
      </c>
      <c r="K21" s="7">
        <v>1869</v>
      </c>
      <c r="L21" s="7">
        <v>507</v>
      </c>
      <c r="M21" s="89">
        <v>40</v>
      </c>
    </row>
    <row r="22" spans="1:13" ht="15" customHeight="1">
      <c r="A22" s="477"/>
      <c r="B22" s="17" t="s">
        <v>1754</v>
      </c>
      <c r="C22" s="8" t="s">
        <v>1739</v>
      </c>
      <c r="D22" s="9">
        <v>10027</v>
      </c>
      <c r="E22" s="9">
        <v>0</v>
      </c>
      <c r="F22" s="9">
        <v>16</v>
      </c>
      <c r="G22" s="9">
        <v>475</v>
      </c>
      <c r="H22" s="9">
        <v>1920</v>
      </c>
      <c r="I22" s="9">
        <v>3187</v>
      </c>
      <c r="J22" s="9">
        <v>3079</v>
      </c>
      <c r="K22" s="9">
        <v>1117</v>
      </c>
      <c r="L22" s="9">
        <v>224</v>
      </c>
      <c r="M22" s="90">
        <v>9</v>
      </c>
    </row>
    <row r="23" spans="1:13" ht="15" customHeight="1">
      <c r="A23" s="477"/>
      <c r="B23" s="18" t="s">
        <v>1740</v>
      </c>
      <c r="C23" s="8" t="s">
        <v>1737</v>
      </c>
      <c r="D23" s="9">
        <v>10106</v>
      </c>
      <c r="E23" s="9">
        <v>0</v>
      </c>
      <c r="F23" s="9">
        <v>5</v>
      </c>
      <c r="G23" s="9">
        <v>330</v>
      </c>
      <c r="H23" s="9">
        <v>2270</v>
      </c>
      <c r="I23" s="9">
        <v>4289</v>
      </c>
      <c r="J23" s="9">
        <v>2255</v>
      </c>
      <c r="K23" s="9">
        <v>768</v>
      </c>
      <c r="L23" s="9">
        <v>176</v>
      </c>
      <c r="M23" s="90">
        <v>13</v>
      </c>
    </row>
    <row r="24" spans="1:13" ht="15" customHeight="1">
      <c r="A24" s="477"/>
      <c r="B24" s="17" t="s">
        <v>1741</v>
      </c>
      <c r="C24" s="8" t="s">
        <v>1739</v>
      </c>
      <c r="D24" s="9">
        <v>4514</v>
      </c>
      <c r="E24" s="9">
        <v>0</v>
      </c>
      <c r="F24" s="9">
        <v>8</v>
      </c>
      <c r="G24" s="9">
        <v>193</v>
      </c>
      <c r="H24" s="9">
        <v>767</v>
      </c>
      <c r="I24" s="9">
        <v>1618</v>
      </c>
      <c r="J24" s="9">
        <v>1278</v>
      </c>
      <c r="K24" s="9">
        <v>539</v>
      </c>
      <c r="L24" s="9">
        <v>106</v>
      </c>
      <c r="M24" s="90">
        <v>5</v>
      </c>
    </row>
    <row r="25" spans="1:13" ht="15" customHeight="1">
      <c r="A25" s="477"/>
      <c r="B25" s="18" t="s">
        <v>1742</v>
      </c>
      <c r="C25" s="8" t="s">
        <v>1737</v>
      </c>
      <c r="D25" s="9">
        <v>3256</v>
      </c>
      <c r="E25" s="9">
        <v>0</v>
      </c>
      <c r="F25" s="9">
        <v>2</v>
      </c>
      <c r="G25" s="9">
        <v>72</v>
      </c>
      <c r="H25" s="9">
        <v>608</v>
      </c>
      <c r="I25" s="9">
        <v>1071</v>
      </c>
      <c r="J25" s="9">
        <v>1032</v>
      </c>
      <c r="K25" s="9">
        <v>353</v>
      </c>
      <c r="L25" s="9">
        <v>109</v>
      </c>
      <c r="M25" s="90">
        <v>9</v>
      </c>
    </row>
    <row r="26" spans="1:13" ht="15" customHeight="1">
      <c r="A26" s="477"/>
      <c r="B26" s="17" t="s">
        <v>1743</v>
      </c>
      <c r="C26" s="8" t="s">
        <v>1739</v>
      </c>
      <c r="D26" s="9">
        <v>2070</v>
      </c>
      <c r="E26" s="9">
        <v>0</v>
      </c>
      <c r="F26" s="9">
        <v>2</v>
      </c>
      <c r="G26" s="9">
        <v>105</v>
      </c>
      <c r="H26" s="9">
        <v>440</v>
      </c>
      <c r="I26" s="9">
        <v>610</v>
      </c>
      <c r="J26" s="9">
        <v>647</v>
      </c>
      <c r="K26" s="9">
        <v>224</v>
      </c>
      <c r="L26" s="9">
        <v>39</v>
      </c>
      <c r="M26" s="90">
        <v>3</v>
      </c>
    </row>
    <row r="27" spans="1:13" ht="15" customHeight="1">
      <c r="A27" s="477"/>
      <c r="B27" s="18" t="s">
        <v>1744</v>
      </c>
      <c r="C27" s="8" t="s">
        <v>1737</v>
      </c>
      <c r="D27" s="9">
        <v>2983</v>
      </c>
      <c r="E27" s="9">
        <v>0</v>
      </c>
      <c r="F27" s="9">
        <v>1</v>
      </c>
      <c r="G27" s="9">
        <v>85</v>
      </c>
      <c r="H27" s="9">
        <v>608</v>
      </c>
      <c r="I27" s="9">
        <v>789</v>
      </c>
      <c r="J27" s="9">
        <v>1018</v>
      </c>
      <c r="K27" s="9">
        <v>356</v>
      </c>
      <c r="L27" s="9">
        <v>118</v>
      </c>
      <c r="M27" s="90">
        <v>8</v>
      </c>
    </row>
    <row r="28" spans="1:13" ht="15" customHeight="1">
      <c r="A28" s="477"/>
      <c r="B28" s="17" t="s">
        <v>1745</v>
      </c>
      <c r="C28" s="8" t="s">
        <v>1739</v>
      </c>
      <c r="D28" s="9">
        <v>1705</v>
      </c>
      <c r="E28" s="9">
        <v>0</v>
      </c>
      <c r="F28" s="9">
        <v>4</v>
      </c>
      <c r="G28" s="9">
        <v>56</v>
      </c>
      <c r="H28" s="9">
        <v>328</v>
      </c>
      <c r="I28" s="9">
        <v>468</v>
      </c>
      <c r="J28" s="9">
        <v>613</v>
      </c>
      <c r="K28" s="9">
        <v>188</v>
      </c>
      <c r="L28" s="9">
        <v>48</v>
      </c>
      <c r="M28" s="90">
        <v>0</v>
      </c>
    </row>
    <row r="29" spans="1:13" ht="15" customHeight="1">
      <c r="A29" s="477"/>
      <c r="B29" s="18" t="s">
        <v>1746</v>
      </c>
      <c r="C29" s="8" t="s">
        <v>1737</v>
      </c>
      <c r="D29" s="9">
        <v>1104</v>
      </c>
      <c r="E29" s="9">
        <v>0</v>
      </c>
      <c r="F29" s="9">
        <v>0</v>
      </c>
      <c r="G29" s="9">
        <v>31</v>
      </c>
      <c r="H29" s="9">
        <v>198</v>
      </c>
      <c r="I29" s="9">
        <v>291</v>
      </c>
      <c r="J29" s="9">
        <v>387</v>
      </c>
      <c r="K29" s="9">
        <v>158</v>
      </c>
      <c r="L29" s="9">
        <v>33</v>
      </c>
      <c r="M29" s="90">
        <v>6</v>
      </c>
    </row>
    <row r="30" spans="1:13" ht="15" customHeight="1">
      <c r="A30" s="477"/>
      <c r="B30" s="17" t="s">
        <v>1747</v>
      </c>
      <c r="C30" s="8" t="s">
        <v>1739</v>
      </c>
      <c r="D30" s="9">
        <v>795</v>
      </c>
      <c r="E30" s="9">
        <v>0</v>
      </c>
      <c r="F30" s="9">
        <v>1</v>
      </c>
      <c r="G30" s="9">
        <v>65</v>
      </c>
      <c r="H30" s="9">
        <v>202</v>
      </c>
      <c r="I30" s="9">
        <v>213</v>
      </c>
      <c r="J30" s="9">
        <v>241</v>
      </c>
      <c r="K30" s="9">
        <v>59</v>
      </c>
      <c r="L30" s="9">
        <v>14</v>
      </c>
      <c r="M30" s="90">
        <v>0</v>
      </c>
    </row>
    <row r="31" spans="1:13" ht="15" customHeight="1">
      <c r="A31" s="477"/>
      <c r="B31" s="18" t="s">
        <v>1748</v>
      </c>
      <c r="C31" s="8" t="s">
        <v>1737</v>
      </c>
      <c r="D31" s="9">
        <v>628</v>
      </c>
      <c r="E31" s="9">
        <v>0</v>
      </c>
      <c r="F31" s="9">
        <v>1</v>
      </c>
      <c r="G31" s="9">
        <v>18</v>
      </c>
      <c r="H31" s="9">
        <v>83</v>
      </c>
      <c r="I31" s="9">
        <v>179</v>
      </c>
      <c r="J31" s="9">
        <v>239</v>
      </c>
      <c r="K31" s="9">
        <v>90</v>
      </c>
      <c r="L31" s="9">
        <v>17</v>
      </c>
      <c r="M31" s="90">
        <v>1</v>
      </c>
    </row>
    <row r="32" spans="1:13" ht="15" customHeight="1">
      <c r="A32" s="448"/>
      <c r="B32" s="17" t="s">
        <v>1749</v>
      </c>
      <c r="C32" s="8" t="s">
        <v>1739</v>
      </c>
      <c r="D32" s="21">
        <v>476</v>
      </c>
      <c r="E32" s="21">
        <v>0</v>
      </c>
      <c r="F32" s="21">
        <v>0</v>
      </c>
      <c r="G32" s="21">
        <v>41</v>
      </c>
      <c r="H32" s="21">
        <v>101</v>
      </c>
      <c r="I32" s="21">
        <v>143</v>
      </c>
      <c r="J32" s="21">
        <v>140</v>
      </c>
      <c r="K32" s="21">
        <v>46</v>
      </c>
      <c r="L32" s="21">
        <v>5</v>
      </c>
      <c r="M32" s="91">
        <v>0</v>
      </c>
    </row>
    <row r="33" spans="1:13" ht="15" customHeight="1">
      <c r="A33" s="448"/>
      <c r="B33" s="18" t="s">
        <v>1750</v>
      </c>
      <c r="C33" s="8" t="s">
        <v>1737</v>
      </c>
      <c r="D33" s="21">
        <v>862</v>
      </c>
      <c r="E33" s="21">
        <v>0</v>
      </c>
      <c r="F33" s="21">
        <v>3</v>
      </c>
      <c r="G33" s="21">
        <v>15</v>
      </c>
      <c r="H33" s="21">
        <v>109</v>
      </c>
      <c r="I33" s="21">
        <v>196</v>
      </c>
      <c r="J33" s="21">
        <v>338</v>
      </c>
      <c r="K33" s="21">
        <v>144</v>
      </c>
      <c r="L33" s="21">
        <v>54</v>
      </c>
      <c r="M33" s="91">
        <v>3</v>
      </c>
    </row>
    <row r="34" spans="1:13" ht="15" customHeight="1" thickBot="1">
      <c r="A34" s="478"/>
      <c r="B34" s="19" t="s">
        <v>1751</v>
      </c>
      <c r="C34" s="8" t="s">
        <v>1739</v>
      </c>
      <c r="D34" s="10">
        <v>467</v>
      </c>
      <c r="E34" s="10">
        <v>0</v>
      </c>
      <c r="F34" s="10">
        <v>1</v>
      </c>
      <c r="G34" s="10">
        <v>15</v>
      </c>
      <c r="H34" s="10">
        <v>82</v>
      </c>
      <c r="I34" s="10">
        <v>135</v>
      </c>
      <c r="J34" s="10">
        <v>160</v>
      </c>
      <c r="K34" s="10">
        <v>61</v>
      </c>
      <c r="L34" s="10">
        <v>12</v>
      </c>
      <c r="M34" s="92">
        <v>1</v>
      </c>
    </row>
    <row r="35" spans="1:13" ht="15" customHeight="1">
      <c r="A35" s="436" t="s">
        <v>1755</v>
      </c>
      <c r="B35" s="16" t="s">
        <v>1753</v>
      </c>
      <c r="C35" s="6" t="s">
        <v>1737</v>
      </c>
      <c r="D35" s="35">
        <f>SUM(E35:M35)</f>
        <v>86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3</v>
      </c>
      <c r="I35" s="35">
        <f t="shared" si="1"/>
        <v>21</v>
      </c>
      <c r="J35" s="35">
        <f t="shared" si="1"/>
        <v>28</v>
      </c>
      <c r="K35" s="35">
        <f t="shared" si="1"/>
        <v>17</v>
      </c>
      <c r="L35" s="35">
        <f t="shared" si="1"/>
        <v>11</v>
      </c>
      <c r="M35" s="35">
        <f t="shared" si="1"/>
        <v>6</v>
      </c>
    </row>
    <row r="36" spans="1:13" ht="15" customHeight="1">
      <c r="A36" s="437"/>
      <c r="B36" s="17" t="s">
        <v>1754</v>
      </c>
      <c r="C36" s="8" t="s">
        <v>1739</v>
      </c>
      <c r="D36" s="35">
        <f t="shared" ref="D36:D46" si="2">SUM(E36:M36)</f>
        <v>55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3</v>
      </c>
      <c r="I36" s="35">
        <f t="shared" si="1"/>
        <v>12</v>
      </c>
      <c r="J36" s="35">
        <f t="shared" si="1"/>
        <v>18</v>
      </c>
      <c r="K36" s="35">
        <f t="shared" si="1"/>
        <v>18</v>
      </c>
      <c r="L36" s="35">
        <f t="shared" si="1"/>
        <v>3</v>
      </c>
      <c r="M36" s="35">
        <f t="shared" si="1"/>
        <v>1</v>
      </c>
    </row>
    <row r="37" spans="1:13" ht="15" customHeight="1">
      <c r="A37" s="437"/>
      <c r="B37" s="18" t="s">
        <v>1740</v>
      </c>
      <c r="C37" s="8" t="s">
        <v>1737</v>
      </c>
      <c r="D37" s="35">
        <f t="shared" si="2"/>
        <v>31</v>
      </c>
      <c r="E37" s="35">
        <v>0</v>
      </c>
      <c r="F37" s="35">
        <v>0</v>
      </c>
      <c r="G37" s="35">
        <v>0</v>
      </c>
      <c r="H37" s="35">
        <v>2</v>
      </c>
      <c r="I37" s="35">
        <v>8</v>
      </c>
      <c r="J37" s="35">
        <v>11</v>
      </c>
      <c r="K37" s="35">
        <v>5</v>
      </c>
      <c r="L37" s="35">
        <v>4</v>
      </c>
      <c r="M37" s="35">
        <v>1</v>
      </c>
    </row>
    <row r="38" spans="1:13" ht="15" customHeight="1">
      <c r="A38" s="437"/>
      <c r="B38" s="17" t="s">
        <v>1741</v>
      </c>
      <c r="C38" s="8" t="s">
        <v>1739</v>
      </c>
      <c r="D38" s="35">
        <f t="shared" si="2"/>
        <v>26</v>
      </c>
      <c r="E38" s="35">
        <v>0</v>
      </c>
      <c r="F38" s="35">
        <v>0</v>
      </c>
      <c r="G38" s="35">
        <v>0</v>
      </c>
      <c r="H38" s="35">
        <v>1</v>
      </c>
      <c r="I38" s="35">
        <v>6</v>
      </c>
      <c r="J38" s="35">
        <v>8</v>
      </c>
      <c r="K38" s="35">
        <v>10</v>
      </c>
      <c r="L38" s="35">
        <v>0</v>
      </c>
      <c r="M38" s="35">
        <v>1</v>
      </c>
    </row>
    <row r="39" spans="1:13" ht="15" customHeight="1">
      <c r="A39" s="437"/>
      <c r="B39" s="18" t="s">
        <v>1742</v>
      </c>
      <c r="C39" s="8" t="s">
        <v>1737</v>
      </c>
      <c r="D39" s="35">
        <f t="shared" si="2"/>
        <v>36</v>
      </c>
      <c r="E39" s="35">
        <v>0</v>
      </c>
      <c r="F39" s="35">
        <v>0</v>
      </c>
      <c r="G39" s="35">
        <v>0</v>
      </c>
      <c r="H39" s="35">
        <v>1</v>
      </c>
      <c r="I39" s="35">
        <v>10</v>
      </c>
      <c r="J39" s="35">
        <v>7</v>
      </c>
      <c r="K39" s="35">
        <v>10</v>
      </c>
      <c r="L39" s="35">
        <v>4</v>
      </c>
      <c r="M39" s="35">
        <v>4</v>
      </c>
    </row>
    <row r="40" spans="1:13" ht="15" customHeight="1">
      <c r="A40" s="437"/>
      <c r="B40" s="17" t="s">
        <v>1743</v>
      </c>
      <c r="C40" s="8" t="s">
        <v>1739</v>
      </c>
      <c r="D40" s="35">
        <f t="shared" si="2"/>
        <v>18</v>
      </c>
      <c r="E40" s="35">
        <v>0</v>
      </c>
      <c r="F40" s="35">
        <v>0</v>
      </c>
      <c r="G40" s="35">
        <v>0</v>
      </c>
      <c r="H40" s="35">
        <v>1</v>
      </c>
      <c r="I40" s="35">
        <v>4</v>
      </c>
      <c r="J40" s="35">
        <v>3</v>
      </c>
      <c r="K40" s="35">
        <v>7</v>
      </c>
      <c r="L40" s="35">
        <v>3</v>
      </c>
      <c r="M40" s="35">
        <v>0</v>
      </c>
    </row>
    <row r="41" spans="1:13" ht="15" customHeight="1">
      <c r="A41" s="437"/>
      <c r="B41" s="18" t="s">
        <v>1744</v>
      </c>
      <c r="C41" s="8" t="s">
        <v>1737</v>
      </c>
      <c r="D41" s="35">
        <f t="shared" si="2"/>
        <v>9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4</v>
      </c>
      <c r="K41" s="35">
        <v>2</v>
      </c>
      <c r="L41" s="35">
        <v>0</v>
      </c>
      <c r="M41" s="35">
        <v>1</v>
      </c>
    </row>
    <row r="42" spans="1:13" ht="15" customHeight="1">
      <c r="A42" s="437"/>
      <c r="B42" s="17" t="s">
        <v>1745</v>
      </c>
      <c r="C42" s="8" t="s">
        <v>1739</v>
      </c>
      <c r="D42" s="35">
        <f t="shared" si="2"/>
        <v>8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4</v>
      </c>
      <c r="K42" s="35">
        <v>1</v>
      </c>
      <c r="L42" s="35">
        <v>0</v>
      </c>
      <c r="M42" s="35">
        <v>0</v>
      </c>
    </row>
    <row r="43" spans="1:13" ht="15" customHeight="1">
      <c r="A43" s="437"/>
      <c r="B43" s="18" t="s">
        <v>1746</v>
      </c>
      <c r="C43" s="8" t="s">
        <v>1737</v>
      </c>
      <c r="D43" s="35">
        <f t="shared" si="2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6</v>
      </c>
      <c r="K43" s="35">
        <v>0</v>
      </c>
      <c r="L43" s="35">
        <v>3</v>
      </c>
      <c r="M43" s="35">
        <v>0</v>
      </c>
    </row>
    <row r="44" spans="1:13" ht="15" customHeight="1">
      <c r="A44" s="437"/>
      <c r="B44" s="17" t="s">
        <v>1747</v>
      </c>
      <c r="C44" s="8" t="s">
        <v>1739</v>
      </c>
      <c r="D44" s="35">
        <f t="shared" si="2"/>
        <v>3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3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1748</v>
      </c>
      <c r="C45" s="8" t="s">
        <v>1737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1749</v>
      </c>
      <c r="C46" s="8" t="s">
        <v>1739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1750</v>
      </c>
      <c r="C47" s="8" t="s">
        <v>1737</v>
      </c>
      <c r="D47" s="35">
        <f>SUM(E47:M47)</f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1751</v>
      </c>
      <c r="C48" s="8" t="s">
        <v>1739</v>
      </c>
      <c r="D48" s="35">
        <f>SUM(E48:M48)</f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96">
        <v>0</v>
      </c>
    </row>
    <row r="49" spans="1:13" ht="15" customHeight="1">
      <c r="A49" s="437" t="s">
        <v>1756</v>
      </c>
      <c r="B49" s="20" t="s">
        <v>1753</v>
      </c>
      <c r="C49" s="11" t="s">
        <v>1737</v>
      </c>
      <c r="D49" s="35">
        <f t="shared" ref="D49:D62" si="3">SUM(E49:M49)</f>
        <v>256</v>
      </c>
      <c r="E49" s="39">
        <f>SUM(E51,E53,E55,E57,E59,E61)</f>
        <v>0</v>
      </c>
      <c r="F49" s="39">
        <f t="shared" ref="F49:M50" si="4">SUM(F51,F53,F55,F57,F59,F61)</f>
        <v>0</v>
      </c>
      <c r="G49" s="39">
        <f t="shared" si="4"/>
        <v>1</v>
      </c>
      <c r="H49" s="39">
        <f t="shared" si="4"/>
        <v>2</v>
      </c>
      <c r="I49" s="39">
        <f t="shared" si="4"/>
        <v>37</v>
      </c>
      <c r="J49" s="39">
        <f t="shared" si="4"/>
        <v>141</v>
      </c>
      <c r="K49" s="39">
        <f t="shared" si="4"/>
        <v>39</v>
      </c>
      <c r="L49" s="39">
        <f t="shared" si="4"/>
        <v>21</v>
      </c>
      <c r="M49" s="39">
        <f t="shared" si="4"/>
        <v>15</v>
      </c>
    </row>
    <row r="50" spans="1:13" ht="15" customHeight="1">
      <c r="A50" s="437"/>
      <c r="B50" s="17" t="s">
        <v>1754</v>
      </c>
      <c r="C50" s="8" t="s">
        <v>1739</v>
      </c>
      <c r="D50" s="35">
        <f t="shared" si="3"/>
        <v>152</v>
      </c>
      <c r="E50" s="39">
        <f>SUM(E52,E54,E56,E58,E60,E62)</f>
        <v>0</v>
      </c>
      <c r="F50" s="39">
        <f t="shared" si="4"/>
        <v>0</v>
      </c>
      <c r="G50" s="39">
        <f t="shared" si="4"/>
        <v>1</v>
      </c>
      <c r="H50" s="39">
        <f t="shared" si="4"/>
        <v>13</v>
      </c>
      <c r="I50" s="39">
        <f t="shared" si="4"/>
        <v>36</v>
      </c>
      <c r="J50" s="39">
        <f t="shared" si="4"/>
        <v>59</v>
      </c>
      <c r="K50" s="39">
        <f t="shared" si="4"/>
        <v>22</v>
      </c>
      <c r="L50" s="39">
        <f t="shared" si="4"/>
        <v>10</v>
      </c>
      <c r="M50" s="39">
        <f t="shared" si="4"/>
        <v>11</v>
      </c>
    </row>
    <row r="51" spans="1:13" ht="15" customHeight="1">
      <c r="A51" s="437"/>
      <c r="B51" s="18" t="s">
        <v>1740</v>
      </c>
      <c r="C51" s="8" t="s">
        <v>1737</v>
      </c>
      <c r="D51" s="35">
        <f t="shared" si="3"/>
        <v>101</v>
      </c>
      <c r="E51" s="35">
        <v>0</v>
      </c>
      <c r="F51" s="35">
        <v>0</v>
      </c>
      <c r="G51" s="35">
        <v>0</v>
      </c>
      <c r="H51" s="35">
        <v>1</v>
      </c>
      <c r="I51" s="35">
        <v>14</v>
      </c>
      <c r="J51" s="35">
        <v>51</v>
      </c>
      <c r="K51" s="35">
        <v>17</v>
      </c>
      <c r="L51" s="35">
        <v>7</v>
      </c>
      <c r="M51" s="35">
        <v>11</v>
      </c>
    </row>
    <row r="52" spans="1:13" ht="15" customHeight="1">
      <c r="A52" s="437"/>
      <c r="B52" s="17" t="s">
        <v>1741</v>
      </c>
      <c r="C52" s="8" t="s">
        <v>1739</v>
      </c>
      <c r="D52" s="35">
        <f t="shared" si="3"/>
        <v>62</v>
      </c>
      <c r="E52" s="35">
        <v>0</v>
      </c>
      <c r="F52" s="35">
        <v>0</v>
      </c>
      <c r="G52" s="35">
        <v>0</v>
      </c>
      <c r="H52" s="35">
        <v>4</v>
      </c>
      <c r="I52" s="35">
        <v>15</v>
      </c>
      <c r="J52" s="35">
        <v>18</v>
      </c>
      <c r="K52" s="35">
        <v>15</v>
      </c>
      <c r="L52" s="35">
        <v>5</v>
      </c>
      <c r="M52" s="35">
        <v>5</v>
      </c>
    </row>
    <row r="53" spans="1:13" ht="15" customHeight="1">
      <c r="A53" s="437"/>
      <c r="B53" s="18" t="s">
        <v>1742</v>
      </c>
      <c r="C53" s="8" t="s">
        <v>1737</v>
      </c>
      <c r="D53" s="35">
        <f t="shared" si="3"/>
        <v>61</v>
      </c>
      <c r="E53" s="35">
        <v>0</v>
      </c>
      <c r="F53" s="35">
        <v>0</v>
      </c>
      <c r="G53" s="35">
        <v>1</v>
      </c>
      <c r="H53" s="35">
        <v>1</v>
      </c>
      <c r="I53" s="35">
        <v>10</v>
      </c>
      <c r="J53" s="35">
        <v>34</v>
      </c>
      <c r="K53" s="35">
        <v>3</v>
      </c>
      <c r="L53" s="35">
        <v>11</v>
      </c>
      <c r="M53" s="35">
        <v>1</v>
      </c>
    </row>
    <row r="54" spans="1:13" ht="15" customHeight="1">
      <c r="A54" s="437"/>
      <c r="B54" s="17" t="s">
        <v>1743</v>
      </c>
      <c r="C54" s="8" t="s">
        <v>1739</v>
      </c>
      <c r="D54" s="35">
        <f t="shared" si="3"/>
        <v>31</v>
      </c>
      <c r="E54" s="35">
        <v>0</v>
      </c>
      <c r="F54" s="35">
        <v>0</v>
      </c>
      <c r="G54" s="35">
        <v>1</v>
      </c>
      <c r="H54" s="35">
        <v>6</v>
      </c>
      <c r="I54" s="35">
        <v>13</v>
      </c>
      <c r="J54" s="35">
        <v>6</v>
      </c>
      <c r="K54" s="35">
        <v>0</v>
      </c>
      <c r="L54" s="35">
        <v>1</v>
      </c>
      <c r="M54" s="35">
        <v>4</v>
      </c>
    </row>
    <row r="55" spans="1:13" ht="15" customHeight="1">
      <c r="A55" s="437"/>
      <c r="B55" s="18" t="s">
        <v>1744</v>
      </c>
      <c r="C55" s="8" t="s">
        <v>1737</v>
      </c>
      <c r="D55" s="35">
        <f t="shared" si="3"/>
        <v>32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19</v>
      </c>
      <c r="K55" s="35">
        <v>10</v>
      </c>
      <c r="L55" s="35">
        <v>2</v>
      </c>
      <c r="M55" s="35">
        <v>1</v>
      </c>
    </row>
    <row r="56" spans="1:13" ht="15" customHeight="1">
      <c r="A56" s="437"/>
      <c r="B56" s="17" t="s">
        <v>1745</v>
      </c>
      <c r="C56" s="8" t="s">
        <v>1739</v>
      </c>
      <c r="D56" s="35">
        <f t="shared" si="3"/>
        <v>38</v>
      </c>
      <c r="E56" s="35">
        <v>0</v>
      </c>
      <c r="F56" s="35">
        <v>0</v>
      </c>
      <c r="G56" s="35">
        <v>0</v>
      </c>
      <c r="H56" s="35">
        <v>0</v>
      </c>
      <c r="I56" s="35">
        <v>5</v>
      </c>
      <c r="J56" s="35">
        <v>25</v>
      </c>
      <c r="K56" s="35">
        <v>3</v>
      </c>
      <c r="L56" s="35">
        <v>4</v>
      </c>
      <c r="M56" s="35">
        <v>1</v>
      </c>
    </row>
    <row r="57" spans="1:13" ht="15" customHeight="1">
      <c r="A57" s="437"/>
      <c r="B57" s="18" t="s">
        <v>1746</v>
      </c>
      <c r="C57" s="8" t="s">
        <v>1737</v>
      </c>
      <c r="D57" s="35">
        <f t="shared" si="3"/>
        <v>29</v>
      </c>
      <c r="E57" s="35">
        <v>0</v>
      </c>
      <c r="F57" s="35">
        <v>0</v>
      </c>
      <c r="G57" s="35">
        <v>0</v>
      </c>
      <c r="H57" s="35">
        <v>0</v>
      </c>
      <c r="I57" s="35">
        <v>7</v>
      </c>
      <c r="J57" s="35">
        <v>16</v>
      </c>
      <c r="K57" s="35">
        <v>5</v>
      </c>
      <c r="L57" s="35">
        <v>0</v>
      </c>
      <c r="M57" s="35">
        <v>1</v>
      </c>
    </row>
    <row r="58" spans="1:13" ht="15" customHeight="1">
      <c r="A58" s="437"/>
      <c r="B58" s="17" t="s">
        <v>1747</v>
      </c>
      <c r="C58" s="8" t="s">
        <v>1739</v>
      </c>
      <c r="D58" s="35">
        <f t="shared" si="3"/>
        <v>14</v>
      </c>
      <c r="E58" s="35">
        <v>0</v>
      </c>
      <c r="F58" s="35">
        <v>0</v>
      </c>
      <c r="G58" s="35">
        <v>0</v>
      </c>
      <c r="H58" s="35">
        <v>2</v>
      </c>
      <c r="I58" s="35">
        <v>3</v>
      </c>
      <c r="J58" s="35">
        <v>7</v>
      </c>
      <c r="K58" s="35">
        <v>2</v>
      </c>
      <c r="L58" s="35">
        <v>0</v>
      </c>
      <c r="M58" s="35">
        <v>0</v>
      </c>
    </row>
    <row r="59" spans="1:13" ht="15" customHeight="1">
      <c r="A59" s="437"/>
      <c r="B59" s="18" t="s">
        <v>1748</v>
      </c>
      <c r="C59" s="8" t="s">
        <v>1737</v>
      </c>
      <c r="D59" s="35">
        <f t="shared" si="3"/>
        <v>28</v>
      </c>
      <c r="E59" s="35">
        <v>0</v>
      </c>
      <c r="F59" s="35">
        <v>0</v>
      </c>
      <c r="G59" s="35">
        <v>0</v>
      </c>
      <c r="H59" s="35">
        <v>0</v>
      </c>
      <c r="I59" s="35">
        <v>6</v>
      </c>
      <c r="J59" s="35">
        <v>17</v>
      </c>
      <c r="K59" s="35">
        <v>3</v>
      </c>
      <c r="L59" s="35">
        <v>1</v>
      </c>
      <c r="M59" s="35">
        <v>1</v>
      </c>
    </row>
    <row r="60" spans="1:13" ht="15" customHeight="1">
      <c r="A60" s="437"/>
      <c r="B60" s="17" t="s">
        <v>1749</v>
      </c>
      <c r="C60" s="8" t="s">
        <v>1739</v>
      </c>
      <c r="D60" s="35">
        <f t="shared" si="3"/>
        <v>7</v>
      </c>
      <c r="E60" s="35">
        <v>0</v>
      </c>
      <c r="F60" s="35">
        <v>0</v>
      </c>
      <c r="G60" s="35">
        <v>0</v>
      </c>
      <c r="H60" s="35">
        <v>1</v>
      </c>
      <c r="I60" s="35">
        <v>0</v>
      </c>
      <c r="J60" s="35">
        <v>3</v>
      </c>
      <c r="K60" s="35">
        <v>2</v>
      </c>
      <c r="L60" s="35">
        <v>0</v>
      </c>
      <c r="M60" s="35">
        <v>1</v>
      </c>
    </row>
    <row r="61" spans="1:13" ht="15" customHeight="1">
      <c r="A61" s="437"/>
      <c r="B61" s="18" t="s">
        <v>1750</v>
      </c>
      <c r="C61" s="8" t="s">
        <v>1737</v>
      </c>
      <c r="D61" s="35">
        <f t="shared" si="3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ht="15" customHeight="1" thickBot="1">
      <c r="A62" s="438"/>
      <c r="B62" s="19" t="s">
        <v>1751</v>
      </c>
      <c r="C62" s="8" t="s">
        <v>1739</v>
      </c>
      <c r="D62" s="35">
        <f t="shared" si="3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1757</v>
      </c>
    </row>
    <row r="64" spans="1:13" s="14" customFormat="1" ht="14.25">
      <c r="A64" s="30" t="s">
        <v>1758</v>
      </c>
    </row>
    <row r="65" spans="1:3" s="14" customFormat="1" ht="14.25">
      <c r="A65" s="30" t="s">
        <v>59</v>
      </c>
      <c r="B65" s="31"/>
      <c r="C65" s="31"/>
    </row>
    <row r="66" spans="1:3" s="14" customFormat="1" ht="14.25">
      <c r="A66" s="30" t="s">
        <v>1759</v>
      </c>
    </row>
    <row r="67" spans="1:3" s="14" customFormat="1" ht="14.25">
      <c r="A67" s="30" t="s">
        <v>1760</v>
      </c>
    </row>
    <row r="68" spans="1:3" s="15" customFormat="1" ht="14.25">
      <c r="A68" s="30" t="s">
        <v>62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M76"/>
  <sheetViews>
    <sheetView workbookViewId="0">
      <selection activeCell="G22" sqref="G22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875" style="1" customWidth="1"/>
    <col min="9" max="9" width="7.375" style="1" customWidth="1"/>
    <col min="10" max="10" width="7.12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10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1714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12</v>
      </c>
      <c r="M3" s="452"/>
    </row>
    <row r="4" spans="1:13" ht="17.25" thickBot="1">
      <c r="B4" s="453" t="s">
        <v>1715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13</v>
      </c>
      <c r="M4" s="479"/>
    </row>
    <row r="5" spans="1:13">
      <c r="A5" s="439" t="s">
        <v>14</v>
      </c>
      <c r="B5" s="481"/>
      <c r="C5" s="456" t="s">
        <v>15</v>
      </c>
      <c r="D5" s="474" t="s">
        <v>16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82"/>
      <c r="B6" s="483"/>
      <c r="C6" s="456"/>
      <c r="D6" s="3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 t="s">
        <v>25</v>
      </c>
      <c r="M6" s="88" t="s">
        <v>26</v>
      </c>
    </row>
    <row r="7" spans="1:13" ht="15" customHeight="1">
      <c r="A7" s="448" t="s">
        <v>27</v>
      </c>
      <c r="B7" s="16" t="s">
        <v>28</v>
      </c>
      <c r="C7" s="6" t="s">
        <v>29</v>
      </c>
      <c r="D7" s="7">
        <f t="shared" ref="D7:M20" si="0">D21+D35+D49</f>
        <v>19165</v>
      </c>
      <c r="E7" s="7">
        <f t="shared" si="0"/>
        <v>0</v>
      </c>
      <c r="F7" s="7">
        <f t="shared" si="0"/>
        <v>13</v>
      </c>
      <c r="G7" s="7">
        <f t="shared" si="0"/>
        <v>524</v>
      </c>
      <c r="H7" s="7">
        <f t="shared" si="0"/>
        <v>3866</v>
      </c>
      <c r="I7" s="7">
        <f t="shared" si="0"/>
        <v>6827</v>
      </c>
      <c r="J7" s="7">
        <f t="shared" si="0"/>
        <v>5424</v>
      </c>
      <c r="K7" s="7">
        <f t="shared" si="0"/>
        <v>1904</v>
      </c>
      <c r="L7" s="7">
        <f t="shared" si="0"/>
        <v>547</v>
      </c>
      <c r="M7" s="89">
        <f t="shared" si="0"/>
        <v>60</v>
      </c>
    </row>
    <row r="8" spans="1:13" ht="15" customHeight="1">
      <c r="A8" s="437"/>
      <c r="B8" s="17" t="s">
        <v>30</v>
      </c>
      <c r="C8" s="8" t="s">
        <v>31</v>
      </c>
      <c r="D8" s="9">
        <f t="shared" si="0"/>
        <v>10156</v>
      </c>
      <c r="E8" s="9">
        <f t="shared" si="0"/>
        <v>0</v>
      </c>
      <c r="F8" s="9">
        <f t="shared" si="0"/>
        <v>13</v>
      </c>
      <c r="G8" s="9">
        <f t="shared" si="0"/>
        <v>479</v>
      </c>
      <c r="H8" s="9">
        <f t="shared" si="0"/>
        <v>1924</v>
      </c>
      <c r="I8" s="9">
        <f t="shared" si="0"/>
        <v>3193</v>
      </c>
      <c r="J8" s="9">
        <f t="shared" si="0"/>
        <v>3140</v>
      </c>
      <c r="K8" s="9">
        <f t="shared" si="0"/>
        <v>1150</v>
      </c>
      <c r="L8" s="9">
        <f t="shared" si="0"/>
        <v>238</v>
      </c>
      <c r="M8" s="90">
        <f t="shared" si="0"/>
        <v>19</v>
      </c>
    </row>
    <row r="9" spans="1:13" ht="15" customHeight="1">
      <c r="A9" s="437"/>
      <c r="B9" s="18" t="s">
        <v>32</v>
      </c>
      <c r="C9" s="8" t="s">
        <v>29</v>
      </c>
      <c r="D9" s="9">
        <f t="shared" si="0"/>
        <v>10094</v>
      </c>
      <c r="E9" s="9">
        <f t="shared" si="0"/>
        <v>0</v>
      </c>
      <c r="F9" s="9">
        <f t="shared" si="0"/>
        <v>5</v>
      </c>
      <c r="G9" s="9">
        <f t="shared" si="0"/>
        <v>313</v>
      </c>
      <c r="H9" s="9">
        <f t="shared" si="0"/>
        <v>2246</v>
      </c>
      <c r="I9" s="9">
        <f t="shared" si="0"/>
        <v>4249</v>
      </c>
      <c r="J9" s="9">
        <f t="shared" si="0"/>
        <v>2288</v>
      </c>
      <c r="K9" s="9">
        <f t="shared" si="0"/>
        <v>774</v>
      </c>
      <c r="L9" s="9">
        <f t="shared" si="0"/>
        <v>192</v>
      </c>
      <c r="M9" s="90">
        <f t="shared" si="0"/>
        <v>27</v>
      </c>
    </row>
    <row r="10" spans="1:13" ht="15" customHeight="1">
      <c r="A10" s="437"/>
      <c r="B10" s="17" t="s">
        <v>33</v>
      </c>
      <c r="C10" s="8" t="s">
        <v>31</v>
      </c>
      <c r="D10" s="9">
        <f t="shared" si="0"/>
        <v>4524</v>
      </c>
      <c r="E10" s="9">
        <f t="shared" si="0"/>
        <v>0</v>
      </c>
      <c r="F10" s="9">
        <f t="shared" si="0"/>
        <v>7</v>
      </c>
      <c r="G10" s="9">
        <f t="shared" si="0"/>
        <v>192</v>
      </c>
      <c r="H10" s="9">
        <f t="shared" si="0"/>
        <v>758</v>
      </c>
      <c r="I10" s="9">
        <f t="shared" si="0"/>
        <v>1603</v>
      </c>
      <c r="J10" s="9">
        <f t="shared" si="0"/>
        <v>1291</v>
      </c>
      <c r="K10" s="9">
        <f t="shared" si="0"/>
        <v>555</v>
      </c>
      <c r="L10" s="9">
        <f t="shared" si="0"/>
        <v>108</v>
      </c>
      <c r="M10" s="90">
        <f t="shared" si="0"/>
        <v>10</v>
      </c>
    </row>
    <row r="11" spans="1:13" ht="15" customHeight="1">
      <c r="A11" s="437"/>
      <c r="B11" s="18" t="s">
        <v>34</v>
      </c>
      <c r="C11" s="8" t="s">
        <v>29</v>
      </c>
      <c r="D11" s="9">
        <f t="shared" si="0"/>
        <v>3357</v>
      </c>
      <c r="E11" s="9">
        <f t="shared" si="0"/>
        <v>0</v>
      </c>
      <c r="F11" s="9">
        <f t="shared" si="0"/>
        <v>2</v>
      </c>
      <c r="G11" s="9">
        <f t="shared" si="0"/>
        <v>67</v>
      </c>
      <c r="H11" s="9">
        <f t="shared" si="0"/>
        <v>616</v>
      </c>
      <c r="I11" s="9">
        <f t="shared" si="0"/>
        <v>1091</v>
      </c>
      <c r="J11" s="9">
        <f t="shared" si="0"/>
        <v>1078</v>
      </c>
      <c r="K11" s="9">
        <f t="shared" si="0"/>
        <v>368</v>
      </c>
      <c r="L11" s="9">
        <f t="shared" si="0"/>
        <v>122</v>
      </c>
      <c r="M11" s="90">
        <f t="shared" si="0"/>
        <v>13</v>
      </c>
    </row>
    <row r="12" spans="1:13" ht="15" customHeight="1">
      <c r="A12" s="437"/>
      <c r="B12" s="17" t="s">
        <v>35</v>
      </c>
      <c r="C12" s="8" t="s">
        <v>31</v>
      </c>
      <c r="D12" s="9">
        <f t="shared" si="0"/>
        <v>2122</v>
      </c>
      <c r="E12" s="9">
        <f t="shared" si="0"/>
        <v>0</v>
      </c>
      <c r="F12" s="9">
        <f t="shared" si="0"/>
        <v>2</v>
      </c>
      <c r="G12" s="9">
        <f t="shared" si="0"/>
        <v>110</v>
      </c>
      <c r="H12" s="9">
        <f t="shared" si="0"/>
        <v>445</v>
      </c>
      <c r="I12" s="9">
        <f t="shared" si="0"/>
        <v>611</v>
      </c>
      <c r="J12" s="9">
        <f t="shared" si="0"/>
        <v>666</v>
      </c>
      <c r="K12" s="9">
        <f t="shared" si="0"/>
        <v>236</v>
      </c>
      <c r="L12" s="9">
        <f t="shared" si="0"/>
        <v>45</v>
      </c>
      <c r="M12" s="90">
        <f t="shared" si="0"/>
        <v>7</v>
      </c>
    </row>
    <row r="13" spans="1:13" ht="15" customHeight="1">
      <c r="A13" s="437"/>
      <c r="B13" s="18" t="s">
        <v>36</v>
      </c>
      <c r="C13" s="8" t="s">
        <v>29</v>
      </c>
      <c r="D13" s="9">
        <f t="shared" si="0"/>
        <v>3027</v>
      </c>
      <c r="E13" s="9">
        <f t="shared" si="0"/>
        <v>0</v>
      </c>
      <c r="F13" s="9">
        <f t="shared" si="0"/>
        <v>2</v>
      </c>
      <c r="G13" s="9">
        <f t="shared" si="0"/>
        <v>77</v>
      </c>
      <c r="H13" s="9">
        <f t="shared" si="0"/>
        <v>613</v>
      </c>
      <c r="I13" s="9">
        <f t="shared" si="0"/>
        <v>798</v>
      </c>
      <c r="J13" s="9">
        <f t="shared" si="0"/>
        <v>1042</v>
      </c>
      <c r="K13" s="9">
        <f t="shared" si="0"/>
        <v>362</v>
      </c>
      <c r="L13" s="9">
        <f t="shared" si="0"/>
        <v>123</v>
      </c>
      <c r="M13" s="90">
        <f t="shared" si="0"/>
        <v>10</v>
      </c>
    </row>
    <row r="14" spans="1:13" ht="15" customHeight="1">
      <c r="A14" s="437"/>
      <c r="B14" s="17" t="s">
        <v>37</v>
      </c>
      <c r="C14" s="8" t="s">
        <v>31</v>
      </c>
      <c r="D14" s="9">
        <f t="shared" si="0"/>
        <v>1770</v>
      </c>
      <c r="E14" s="9">
        <f t="shared" si="0"/>
        <v>0</v>
      </c>
      <c r="F14" s="9">
        <f t="shared" si="0"/>
        <v>2</v>
      </c>
      <c r="G14" s="9">
        <f t="shared" si="0"/>
        <v>64</v>
      </c>
      <c r="H14" s="9">
        <f t="shared" si="0"/>
        <v>337</v>
      </c>
      <c r="I14" s="9">
        <f t="shared" si="0"/>
        <v>476</v>
      </c>
      <c r="J14" s="9">
        <f t="shared" si="0"/>
        <v>644</v>
      </c>
      <c r="K14" s="9">
        <f t="shared" si="0"/>
        <v>193</v>
      </c>
      <c r="L14" s="9">
        <f t="shared" si="0"/>
        <v>53</v>
      </c>
      <c r="M14" s="90">
        <f t="shared" si="0"/>
        <v>1</v>
      </c>
    </row>
    <row r="15" spans="1:13" ht="15" customHeight="1">
      <c r="A15" s="437"/>
      <c r="B15" s="18" t="s">
        <v>38</v>
      </c>
      <c r="C15" s="8" t="s">
        <v>29</v>
      </c>
      <c r="D15" s="9">
        <f t="shared" si="0"/>
        <v>1152</v>
      </c>
      <c r="E15" s="9">
        <f t="shared" si="0"/>
        <v>0</v>
      </c>
      <c r="F15" s="9">
        <f t="shared" si="0"/>
        <v>0</v>
      </c>
      <c r="G15" s="9">
        <f t="shared" si="0"/>
        <v>33</v>
      </c>
      <c r="H15" s="9">
        <f t="shared" si="0"/>
        <v>196</v>
      </c>
      <c r="I15" s="9">
        <f t="shared" si="0"/>
        <v>308</v>
      </c>
      <c r="J15" s="9">
        <f t="shared" si="0"/>
        <v>407</v>
      </c>
      <c r="K15" s="9">
        <f t="shared" si="0"/>
        <v>162</v>
      </c>
      <c r="L15" s="9">
        <f t="shared" si="0"/>
        <v>40</v>
      </c>
      <c r="M15" s="90">
        <f t="shared" si="0"/>
        <v>6</v>
      </c>
    </row>
    <row r="16" spans="1:13" ht="15" customHeight="1">
      <c r="A16" s="437"/>
      <c r="B16" s="17" t="s">
        <v>39</v>
      </c>
      <c r="C16" s="8" t="s">
        <v>31</v>
      </c>
      <c r="D16" s="9">
        <f t="shared" si="0"/>
        <v>801</v>
      </c>
      <c r="E16" s="9">
        <f t="shared" si="0"/>
        <v>0</v>
      </c>
      <c r="F16" s="9">
        <f t="shared" si="0"/>
        <v>1</v>
      </c>
      <c r="G16" s="9">
        <f t="shared" si="0"/>
        <v>58</v>
      </c>
      <c r="H16" s="9">
        <f t="shared" si="0"/>
        <v>201</v>
      </c>
      <c r="I16" s="9">
        <f t="shared" si="0"/>
        <v>227</v>
      </c>
      <c r="J16" s="9">
        <f t="shared" si="0"/>
        <v>239</v>
      </c>
      <c r="K16" s="9">
        <f t="shared" si="0"/>
        <v>61</v>
      </c>
      <c r="L16" s="9">
        <f t="shared" si="0"/>
        <v>14</v>
      </c>
      <c r="M16" s="90">
        <f t="shared" si="0"/>
        <v>0</v>
      </c>
    </row>
    <row r="17" spans="1:13" ht="15" customHeight="1">
      <c r="A17" s="437"/>
      <c r="B17" s="18" t="s">
        <v>40</v>
      </c>
      <c r="C17" s="8" t="s">
        <v>29</v>
      </c>
      <c r="D17" s="9">
        <f t="shared" si="0"/>
        <v>658</v>
      </c>
      <c r="E17" s="9">
        <f t="shared" si="0"/>
        <v>0</v>
      </c>
      <c r="F17" s="9">
        <f t="shared" si="0"/>
        <v>1</v>
      </c>
      <c r="G17" s="9">
        <f t="shared" si="0"/>
        <v>18</v>
      </c>
      <c r="H17" s="9">
        <f t="shared" si="0"/>
        <v>86</v>
      </c>
      <c r="I17" s="9">
        <f t="shared" si="0"/>
        <v>182</v>
      </c>
      <c r="J17" s="9">
        <f t="shared" si="0"/>
        <v>258</v>
      </c>
      <c r="K17" s="9">
        <f t="shared" si="0"/>
        <v>96</v>
      </c>
      <c r="L17" s="9">
        <f t="shared" si="0"/>
        <v>15</v>
      </c>
      <c r="M17" s="90">
        <f t="shared" si="0"/>
        <v>2</v>
      </c>
    </row>
    <row r="18" spans="1:13" ht="15" customHeight="1">
      <c r="A18" s="437"/>
      <c r="B18" s="17" t="s">
        <v>41</v>
      </c>
      <c r="C18" s="8" t="s">
        <v>31</v>
      </c>
      <c r="D18" s="9">
        <f t="shared" si="0"/>
        <v>477</v>
      </c>
      <c r="E18" s="21">
        <f t="shared" si="0"/>
        <v>0</v>
      </c>
      <c r="F18" s="21">
        <f t="shared" si="0"/>
        <v>0</v>
      </c>
      <c r="G18" s="21">
        <f t="shared" si="0"/>
        <v>40</v>
      </c>
      <c r="H18" s="21">
        <f t="shared" si="0"/>
        <v>103</v>
      </c>
      <c r="I18" s="21">
        <f t="shared" si="0"/>
        <v>141</v>
      </c>
      <c r="J18" s="21">
        <f t="shared" si="0"/>
        <v>142</v>
      </c>
      <c r="K18" s="21">
        <f t="shared" si="0"/>
        <v>45</v>
      </c>
      <c r="L18" s="21">
        <f t="shared" si="0"/>
        <v>5</v>
      </c>
      <c r="M18" s="91">
        <f t="shared" si="0"/>
        <v>1</v>
      </c>
    </row>
    <row r="19" spans="1:13" ht="15" customHeight="1">
      <c r="A19" s="437"/>
      <c r="B19" s="18" t="s">
        <v>42</v>
      </c>
      <c r="C19" s="8" t="s">
        <v>29</v>
      </c>
      <c r="D19" s="9">
        <f t="shared" si="0"/>
        <v>877</v>
      </c>
      <c r="E19" s="21">
        <f t="shared" si="0"/>
        <v>0</v>
      </c>
      <c r="F19" s="21">
        <f t="shared" si="0"/>
        <v>3</v>
      </c>
      <c r="G19" s="21">
        <f t="shared" si="0"/>
        <v>16</v>
      </c>
      <c r="H19" s="21">
        <f t="shared" si="0"/>
        <v>109</v>
      </c>
      <c r="I19" s="21">
        <f t="shared" si="0"/>
        <v>199</v>
      </c>
      <c r="J19" s="21">
        <f t="shared" si="0"/>
        <v>351</v>
      </c>
      <c r="K19" s="21">
        <f t="shared" si="0"/>
        <v>142</v>
      </c>
      <c r="L19" s="21">
        <f t="shared" si="0"/>
        <v>55</v>
      </c>
      <c r="M19" s="91">
        <f t="shared" si="0"/>
        <v>2</v>
      </c>
    </row>
    <row r="20" spans="1:13" ht="15" customHeight="1" thickBot="1">
      <c r="A20" s="438"/>
      <c r="B20" s="19" t="s">
        <v>43</v>
      </c>
      <c r="C20" s="8" t="s">
        <v>31</v>
      </c>
      <c r="D20" s="10">
        <f t="shared" si="0"/>
        <v>462</v>
      </c>
      <c r="E20" s="10">
        <f t="shared" si="0"/>
        <v>0</v>
      </c>
      <c r="F20" s="10">
        <f t="shared" si="0"/>
        <v>1</v>
      </c>
      <c r="G20" s="10">
        <f t="shared" si="0"/>
        <v>15</v>
      </c>
      <c r="H20" s="10">
        <f t="shared" si="0"/>
        <v>80</v>
      </c>
      <c r="I20" s="10">
        <f t="shared" si="0"/>
        <v>135</v>
      </c>
      <c r="J20" s="10">
        <f t="shared" si="0"/>
        <v>158</v>
      </c>
      <c r="K20" s="10">
        <f t="shared" si="0"/>
        <v>60</v>
      </c>
      <c r="L20" s="10">
        <f t="shared" si="0"/>
        <v>13</v>
      </c>
      <c r="M20" s="92">
        <f t="shared" si="0"/>
        <v>0</v>
      </c>
    </row>
    <row r="21" spans="1:13" ht="15" customHeight="1">
      <c r="A21" s="476" t="s">
        <v>44</v>
      </c>
      <c r="B21" s="16" t="s">
        <v>45</v>
      </c>
      <c r="C21" s="6" t="s">
        <v>29</v>
      </c>
      <c r="D21" s="7">
        <v>18822</v>
      </c>
      <c r="E21" s="7">
        <v>0</v>
      </c>
      <c r="F21" s="7">
        <v>13</v>
      </c>
      <c r="G21" s="7">
        <v>524</v>
      </c>
      <c r="H21" s="7">
        <v>3856</v>
      </c>
      <c r="I21" s="7">
        <v>6780</v>
      </c>
      <c r="J21" s="7">
        <v>5252</v>
      </c>
      <c r="K21" s="7">
        <v>1851</v>
      </c>
      <c r="L21" s="7">
        <v>506</v>
      </c>
      <c r="M21" s="89">
        <v>40</v>
      </c>
    </row>
    <row r="22" spans="1:13" ht="15" customHeight="1">
      <c r="A22" s="477"/>
      <c r="B22" s="17" t="s">
        <v>46</v>
      </c>
      <c r="C22" s="8" t="s">
        <v>31</v>
      </c>
      <c r="D22" s="9">
        <v>9953</v>
      </c>
      <c r="E22" s="9">
        <v>0</v>
      </c>
      <c r="F22" s="9">
        <v>13</v>
      </c>
      <c r="G22" s="9">
        <v>477</v>
      </c>
      <c r="H22" s="9">
        <v>1911</v>
      </c>
      <c r="I22" s="9">
        <v>3161</v>
      </c>
      <c r="J22" s="9">
        <v>3052</v>
      </c>
      <c r="K22" s="9">
        <v>1110</v>
      </c>
      <c r="L22" s="9">
        <v>222</v>
      </c>
      <c r="M22" s="90">
        <v>7</v>
      </c>
    </row>
    <row r="23" spans="1:13" ht="15" customHeight="1">
      <c r="A23" s="477"/>
      <c r="B23" s="18" t="s">
        <v>32</v>
      </c>
      <c r="C23" s="8" t="s">
        <v>29</v>
      </c>
      <c r="D23" s="9">
        <v>9960</v>
      </c>
      <c r="E23" s="9">
        <v>0</v>
      </c>
      <c r="F23" s="9">
        <v>5</v>
      </c>
      <c r="G23" s="9">
        <v>313</v>
      </c>
      <c r="H23" s="9">
        <v>2239</v>
      </c>
      <c r="I23" s="9">
        <v>4236</v>
      </c>
      <c r="J23" s="9">
        <v>2226</v>
      </c>
      <c r="K23" s="9">
        <v>752</v>
      </c>
      <c r="L23" s="9">
        <v>176</v>
      </c>
      <c r="M23" s="90">
        <v>13</v>
      </c>
    </row>
    <row r="24" spans="1:13" ht="15" customHeight="1">
      <c r="A24" s="477"/>
      <c r="B24" s="17" t="s">
        <v>33</v>
      </c>
      <c r="C24" s="8" t="s">
        <v>31</v>
      </c>
      <c r="D24" s="9">
        <v>4441</v>
      </c>
      <c r="E24" s="9">
        <v>0</v>
      </c>
      <c r="F24" s="9">
        <v>7</v>
      </c>
      <c r="G24" s="9">
        <v>192</v>
      </c>
      <c r="H24" s="9">
        <v>751</v>
      </c>
      <c r="I24" s="9">
        <v>1588</v>
      </c>
      <c r="J24" s="9">
        <v>1260</v>
      </c>
      <c r="K24" s="9">
        <v>536</v>
      </c>
      <c r="L24" s="9">
        <v>102</v>
      </c>
      <c r="M24" s="90">
        <v>5</v>
      </c>
    </row>
    <row r="25" spans="1:13" ht="15" customHeight="1">
      <c r="A25" s="477"/>
      <c r="B25" s="18" t="s">
        <v>34</v>
      </c>
      <c r="C25" s="8" t="s">
        <v>29</v>
      </c>
      <c r="D25" s="9">
        <v>3260</v>
      </c>
      <c r="E25" s="9">
        <v>0</v>
      </c>
      <c r="F25" s="9">
        <v>2</v>
      </c>
      <c r="G25" s="9">
        <v>67</v>
      </c>
      <c r="H25" s="9">
        <v>613</v>
      </c>
      <c r="I25" s="9">
        <v>1076</v>
      </c>
      <c r="J25" s="9">
        <v>1029</v>
      </c>
      <c r="K25" s="9">
        <v>354</v>
      </c>
      <c r="L25" s="9">
        <v>109</v>
      </c>
      <c r="M25" s="90">
        <v>10</v>
      </c>
    </row>
    <row r="26" spans="1:13" ht="15" customHeight="1">
      <c r="A26" s="477"/>
      <c r="B26" s="17" t="s">
        <v>35</v>
      </c>
      <c r="C26" s="8" t="s">
        <v>31</v>
      </c>
      <c r="D26" s="9">
        <v>2070</v>
      </c>
      <c r="E26" s="9">
        <v>0</v>
      </c>
      <c r="F26" s="9">
        <v>2</v>
      </c>
      <c r="G26" s="9">
        <v>109</v>
      </c>
      <c r="H26" s="9">
        <v>442</v>
      </c>
      <c r="I26" s="9">
        <v>603</v>
      </c>
      <c r="J26" s="9">
        <v>648</v>
      </c>
      <c r="K26" s="9">
        <v>224</v>
      </c>
      <c r="L26" s="9">
        <v>40</v>
      </c>
      <c r="M26" s="90">
        <v>2</v>
      </c>
    </row>
    <row r="27" spans="1:13" ht="15" customHeight="1">
      <c r="A27" s="477"/>
      <c r="B27" s="18" t="s">
        <v>36</v>
      </c>
      <c r="C27" s="8" t="s">
        <v>29</v>
      </c>
      <c r="D27" s="9">
        <v>2986</v>
      </c>
      <c r="E27" s="9">
        <v>0</v>
      </c>
      <c r="F27" s="9">
        <v>2</v>
      </c>
      <c r="G27" s="9">
        <v>77</v>
      </c>
      <c r="H27" s="9">
        <v>613</v>
      </c>
      <c r="I27" s="9">
        <v>796</v>
      </c>
      <c r="J27" s="9">
        <v>1017</v>
      </c>
      <c r="K27" s="9">
        <v>354</v>
      </c>
      <c r="L27" s="9">
        <v>119</v>
      </c>
      <c r="M27" s="90">
        <v>8</v>
      </c>
    </row>
    <row r="28" spans="1:13" ht="15" customHeight="1">
      <c r="A28" s="477"/>
      <c r="B28" s="17" t="s">
        <v>37</v>
      </c>
      <c r="C28" s="8" t="s">
        <v>31</v>
      </c>
      <c r="D28" s="9">
        <v>1725</v>
      </c>
      <c r="E28" s="9">
        <v>0</v>
      </c>
      <c r="F28" s="9">
        <v>2</v>
      </c>
      <c r="G28" s="9">
        <v>64</v>
      </c>
      <c r="H28" s="9">
        <v>336</v>
      </c>
      <c r="I28" s="9">
        <v>469</v>
      </c>
      <c r="J28" s="9">
        <v>618</v>
      </c>
      <c r="K28" s="9">
        <v>188</v>
      </c>
      <c r="L28" s="9">
        <v>48</v>
      </c>
      <c r="M28" s="90">
        <v>0</v>
      </c>
    </row>
    <row r="29" spans="1:13" ht="15" customHeight="1">
      <c r="A29" s="477"/>
      <c r="B29" s="18" t="s">
        <v>38</v>
      </c>
      <c r="C29" s="8" t="s">
        <v>29</v>
      </c>
      <c r="D29" s="9">
        <v>1115</v>
      </c>
      <c r="E29" s="9">
        <v>0</v>
      </c>
      <c r="F29" s="9">
        <v>0</v>
      </c>
      <c r="G29" s="9">
        <v>33</v>
      </c>
      <c r="H29" s="9">
        <v>196</v>
      </c>
      <c r="I29" s="9">
        <v>297</v>
      </c>
      <c r="J29" s="9">
        <v>393</v>
      </c>
      <c r="K29" s="9">
        <v>157</v>
      </c>
      <c r="L29" s="9">
        <v>33</v>
      </c>
      <c r="M29" s="90">
        <v>6</v>
      </c>
    </row>
    <row r="30" spans="1:13" ht="15" customHeight="1">
      <c r="A30" s="477"/>
      <c r="B30" s="17" t="s">
        <v>39</v>
      </c>
      <c r="C30" s="8" t="s">
        <v>31</v>
      </c>
      <c r="D30" s="9">
        <v>785</v>
      </c>
      <c r="E30" s="9">
        <v>0</v>
      </c>
      <c r="F30" s="9">
        <v>1</v>
      </c>
      <c r="G30" s="9">
        <v>58</v>
      </c>
      <c r="H30" s="9">
        <v>199</v>
      </c>
      <c r="I30" s="9">
        <v>225</v>
      </c>
      <c r="J30" s="9">
        <v>229</v>
      </c>
      <c r="K30" s="9">
        <v>59</v>
      </c>
      <c r="L30" s="9">
        <v>14</v>
      </c>
      <c r="M30" s="90">
        <v>0</v>
      </c>
    </row>
    <row r="31" spans="1:13" ht="15" customHeight="1">
      <c r="A31" s="477"/>
      <c r="B31" s="18" t="s">
        <v>40</v>
      </c>
      <c r="C31" s="8" t="s">
        <v>29</v>
      </c>
      <c r="D31" s="9">
        <v>629</v>
      </c>
      <c r="E31" s="9">
        <v>0</v>
      </c>
      <c r="F31" s="9">
        <v>1</v>
      </c>
      <c r="G31" s="9">
        <v>18</v>
      </c>
      <c r="H31" s="9">
        <v>86</v>
      </c>
      <c r="I31" s="9">
        <v>176</v>
      </c>
      <c r="J31" s="9">
        <v>240</v>
      </c>
      <c r="K31" s="9">
        <v>93</v>
      </c>
      <c r="L31" s="9">
        <v>14</v>
      </c>
      <c r="M31" s="90">
        <v>1</v>
      </c>
    </row>
    <row r="32" spans="1:13" ht="15" customHeight="1">
      <c r="A32" s="448"/>
      <c r="B32" s="17" t="s">
        <v>41</v>
      </c>
      <c r="C32" s="8" t="s">
        <v>31</v>
      </c>
      <c r="D32" s="21">
        <v>470</v>
      </c>
      <c r="E32" s="21">
        <v>0</v>
      </c>
      <c r="F32" s="21">
        <v>0</v>
      </c>
      <c r="G32" s="21">
        <v>39</v>
      </c>
      <c r="H32" s="21">
        <v>103</v>
      </c>
      <c r="I32" s="21">
        <v>141</v>
      </c>
      <c r="J32" s="21">
        <v>139</v>
      </c>
      <c r="K32" s="21">
        <v>43</v>
      </c>
      <c r="L32" s="21">
        <v>5</v>
      </c>
      <c r="M32" s="91">
        <v>0</v>
      </c>
    </row>
    <row r="33" spans="1:13" ht="15" customHeight="1">
      <c r="A33" s="448"/>
      <c r="B33" s="18" t="s">
        <v>42</v>
      </c>
      <c r="C33" s="8" t="s">
        <v>29</v>
      </c>
      <c r="D33" s="21">
        <v>872</v>
      </c>
      <c r="E33" s="21">
        <v>0</v>
      </c>
      <c r="F33" s="21">
        <v>3</v>
      </c>
      <c r="G33" s="21">
        <v>16</v>
      </c>
      <c r="H33" s="21">
        <v>109</v>
      </c>
      <c r="I33" s="21">
        <v>199</v>
      </c>
      <c r="J33" s="21">
        <v>347</v>
      </c>
      <c r="K33" s="21">
        <v>141</v>
      </c>
      <c r="L33" s="21">
        <v>55</v>
      </c>
      <c r="M33" s="91">
        <v>2</v>
      </c>
    </row>
    <row r="34" spans="1:13" ht="15" customHeight="1" thickBot="1">
      <c r="A34" s="478"/>
      <c r="B34" s="19" t="s">
        <v>43</v>
      </c>
      <c r="C34" s="8" t="s">
        <v>31</v>
      </c>
      <c r="D34" s="10">
        <v>462</v>
      </c>
      <c r="E34" s="10">
        <v>0</v>
      </c>
      <c r="F34" s="10">
        <v>1</v>
      </c>
      <c r="G34" s="10">
        <v>15</v>
      </c>
      <c r="H34" s="10">
        <v>80</v>
      </c>
      <c r="I34" s="10">
        <v>135</v>
      </c>
      <c r="J34" s="10">
        <v>158</v>
      </c>
      <c r="K34" s="10">
        <v>60</v>
      </c>
      <c r="L34" s="10">
        <v>13</v>
      </c>
      <c r="M34" s="92">
        <v>0</v>
      </c>
    </row>
    <row r="35" spans="1:13" ht="15" customHeight="1">
      <c r="A35" s="436" t="s">
        <v>0</v>
      </c>
      <c r="B35" s="16" t="s">
        <v>45</v>
      </c>
      <c r="C35" s="6" t="s">
        <v>29</v>
      </c>
      <c r="D35" s="81">
        <f>SUM(E35:M35)</f>
        <v>93</v>
      </c>
      <c r="E35" s="81">
        <f>SUM(E37,E39,E41,E43,E45)</f>
        <v>0</v>
      </c>
      <c r="F35" s="81">
        <f t="shared" ref="F35:M36" si="1">SUM(F37,F39,F41,F43,F45)</f>
        <v>0</v>
      </c>
      <c r="G35" s="81">
        <f t="shared" si="1"/>
        <v>0</v>
      </c>
      <c r="H35" s="81">
        <f t="shared" si="1"/>
        <v>6</v>
      </c>
      <c r="I35" s="81">
        <f t="shared" si="1"/>
        <v>12</v>
      </c>
      <c r="J35" s="81">
        <f t="shared" si="1"/>
        <v>31</v>
      </c>
      <c r="K35" s="81">
        <f t="shared" si="1"/>
        <v>20</v>
      </c>
      <c r="L35" s="81">
        <f t="shared" si="1"/>
        <v>17</v>
      </c>
      <c r="M35" s="95">
        <f t="shared" si="1"/>
        <v>7</v>
      </c>
    </row>
    <row r="36" spans="1:13" ht="15" customHeight="1">
      <c r="A36" s="437"/>
      <c r="B36" s="17" t="s">
        <v>46</v>
      </c>
      <c r="C36" s="8" t="s">
        <v>31</v>
      </c>
      <c r="D36" s="35">
        <f t="shared" ref="D36:D46" si="2">SUM(E36:M36)</f>
        <v>50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6</v>
      </c>
      <c r="I36" s="35">
        <f t="shared" si="1"/>
        <v>8</v>
      </c>
      <c r="J36" s="35">
        <f t="shared" si="1"/>
        <v>15</v>
      </c>
      <c r="K36" s="35">
        <f t="shared" si="1"/>
        <v>17</v>
      </c>
      <c r="L36" s="35">
        <f t="shared" si="1"/>
        <v>2</v>
      </c>
      <c r="M36" s="96">
        <f t="shared" si="1"/>
        <v>2</v>
      </c>
    </row>
    <row r="37" spans="1:13" ht="15" customHeight="1">
      <c r="A37" s="437"/>
      <c r="B37" s="18" t="s">
        <v>32</v>
      </c>
      <c r="C37" s="8" t="s">
        <v>29</v>
      </c>
      <c r="D37" s="35">
        <f t="shared" si="2"/>
        <v>35</v>
      </c>
      <c r="E37" s="35">
        <v>0</v>
      </c>
      <c r="F37" s="35">
        <v>0</v>
      </c>
      <c r="G37" s="35">
        <v>0</v>
      </c>
      <c r="H37" s="35">
        <v>5</v>
      </c>
      <c r="I37" s="35">
        <v>1</v>
      </c>
      <c r="J37" s="35">
        <v>10</v>
      </c>
      <c r="K37" s="35">
        <v>8</v>
      </c>
      <c r="L37" s="35">
        <v>6</v>
      </c>
      <c r="M37" s="96">
        <v>5</v>
      </c>
    </row>
    <row r="38" spans="1:13" ht="15" customHeight="1">
      <c r="A38" s="437"/>
      <c r="B38" s="17" t="s">
        <v>33</v>
      </c>
      <c r="C38" s="8" t="s">
        <v>31</v>
      </c>
      <c r="D38" s="35">
        <f t="shared" si="2"/>
        <v>21</v>
      </c>
      <c r="E38" s="35">
        <v>0</v>
      </c>
      <c r="F38" s="35">
        <v>0</v>
      </c>
      <c r="G38" s="35">
        <v>0</v>
      </c>
      <c r="H38" s="35">
        <v>4</v>
      </c>
      <c r="I38" s="35">
        <v>3</v>
      </c>
      <c r="J38" s="35">
        <v>6</v>
      </c>
      <c r="K38" s="35">
        <v>7</v>
      </c>
      <c r="L38" s="35">
        <v>0</v>
      </c>
      <c r="M38" s="96">
        <v>1</v>
      </c>
    </row>
    <row r="39" spans="1:13" ht="15" customHeight="1">
      <c r="A39" s="437"/>
      <c r="B39" s="18" t="s">
        <v>34</v>
      </c>
      <c r="C39" s="8" t="s">
        <v>29</v>
      </c>
      <c r="D39" s="35">
        <f t="shared" si="2"/>
        <v>38</v>
      </c>
      <c r="E39" s="35">
        <v>0</v>
      </c>
      <c r="F39" s="35">
        <v>0</v>
      </c>
      <c r="G39" s="35">
        <v>0</v>
      </c>
      <c r="H39" s="35">
        <v>1</v>
      </c>
      <c r="I39" s="35">
        <v>7</v>
      </c>
      <c r="J39" s="35">
        <v>14</v>
      </c>
      <c r="K39" s="35">
        <v>10</v>
      </c>
      <c r="L39" s="35">
        <v>4</v>
      </c>
      <c r="M39" s="96">
        <v>2</v>
      </c>
    </row>
    <row r="40" spans="1:13" ht="15" customHeight="1">
      <c r="A40" s="437"/>
      <c r="B40" s="17" t="s">
        <v>35</v>
      </c>
      <c r="C40" s="8" t="s">
        <v>31</v>
      </c>
      <c r="D40" s="35">
        <f t="shared" si="2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3</v>
      </c>
      <c r="J40" s="35">
        <v>5</v>
      </c>
      <c r="K40" s="35">
        <v>8</v>
      </c>
      <c r="L40" s="35">
        <v>2</v>
      </c>
      <c r="M40" s="96">
        <v>1</v>
      </c>
    </row>
    <row r="41" spans="1:13" ht="15" customHeight="1">
      <c r="A41" s="437"/>
      <c r="B41" s="18" t="s">
        <v>36</v>
      </c>
      <c r="C41" s="8" t="s">
        <v>29</v>
      </c>
      <c r="D41" s="35">
        <f t="shared" si="2"/>
        <v>10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1</v>
      </c>
      <c r="L41" s="35">
        <v>2</v>
      </c>
      <c r="M41" s="96">
        <v>0</v>
      </c>
    </row>
    <row r="42" spans="1:13" ht="15" customHeight="1">
      <c r="A42" s="437"/>
      <c r="B42" s="17" t="s">
        <v>37</v>
      </c>
      <c r="C42" s="8" t="s">
        <v>31</v>
      </c>
      <c r="D42" s="35">
        <f t="shared" si="2"/>
        <v>7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2</v>
      </c>
      <c r="K42" s="35">
        <v>2</v>
      </c>
      <c r="L42" s="35">
        <v>0</v>
      </c>
      <c r="M42" s="96">
        <v>0</v>
      </c>
    </row>
    <row r="43" spans="1:13" ht="15" customHeight="1">
      <c r="A43" s="437"/>
      <c r="B43" s="18" t="s">
        <v>38</v>
      </c>
      <c r="C43" s="8" t="s">
        <v>29</v>
      </c>
      <c r="D43" s="35">
        <f t="shared" si="2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2</v>
      </c>
      <c r="K43" s="35">
        <v>1</v>
      </c>
      <c r="L43" s="35">
        <v>5</v>
      </c>
      <c r="M43" s="96">
        <v>0</v>
      </c>
    </row>
    <row r="44" spans="1:13" ht="15" customHeight="1">
      <c r="A44" s="437"/>
      <c r="B44" s="17" t="s">
        <v>39</v>
      </c>
      <c r="C44" s="8" t="s">
        <v>31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96">
        <v>0</v>
      </c>
    </row>
    <row r="45" spans="1:13" ht="15" customHeight="1">
      <c r="A45" s="437"/>
      <c r="B45" s="18" t="s">
        <v>40</v>
      </c>
      <c r="C45" s="8" t="s">
        <v>29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41</v>
      </c>
      <c r="C46" s="8" t="s">
        <v>31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42</v>
      </c>
      <c r="C47" s="8" t="s">
        <v>29</v>
      </c>
      <c r="D47" s="35">
        <f>SUM(E47:M47)</f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43</v>
      </c>
      <c r="C48" s="8" t="s">
        <v>31</v>
      </c>
      <c r="D48" s="35">
        <f>SUM(E48:M48)</f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96">
        <v>0</v>
      </c>
    </row>
    <row r="49" spans="1:13" ht="15" customHeight="1">
      <c r="A49" s="437" t="s">
        <v>1</v>
      </c>
      <c r="B49" s="20" t="s">
        <v>45</v>
      </c>
      <c r="C49" s="11" t="s">
        <v>29</v>
      </c>
      <c r="D49" s="81">
        <f t="shared" ref="D49:D62" si="3">SUM(E49:M49)</f>
        <v>250</v>
      </c>
      <c r="E49" s="100">
        <f>SUM(E51,E53,E55,E57,E59,E61)</f>
        <v>0</v>
      </c>
      <c r="F49" s="100">
        <f t="shared" ref="F49:M50" si="4">SUM(F51,F53,F55,F57,F59,F61)</f>
        <v>0</v>
      </c>
      <c r="G49" s="100">
        <f t="shared" si="4"/>
        <v>0</v>
      </c>
      <c r="H49" s="100">
        <f t="shared" si="4"/>
        <v>4</v>
      </c>
      <c r="I49" s="100">
        <f t="shared" si="4"/>
        <v>35</v>
      </c>
      <c r="J49" s="100">
        <f t="shared" si="4"/>
        <v>141</v>
      </c>
      <c r="K49" s="100">
        <f t="shared" si="4"/>
        <v>33</v>
      </c>
      <c r="L49" s="100">
        <f t="shared" si="4"/>
        <v>24</v>
      </c>
      <c r="M49" s="101">
        <f t="shared" si="4"/>
        <v>13</v>
      </c>
    </row>
    <row r="50" spans="1:13" ht="15" customHeight="1">
      <c r="A50" s="437"/>
      <c r="B50" s="17" t="s">
        <v>46</v>
      </c>
      <c r="C50" s="8" t="s">
        <v>31</v>
      </c>
      <c r="D50" s="35">
        <f t="shared" si="3"/>
        <v>153</v>
      </c>
      <c r="E50" s="39">
        <f>SUM(E52,E54,E56,E58,E60,E62)</f>
        <v>0</v>
      </c>
      <c r="F50" s="39">
        <f t="shared" si="4"/>
        <v>0</v>
      </c>
      <c r="G50" s="39">
        <f t="shared" si="4"/>
        <v>2</v>
      </c>
      <c r="H50" s="39">
        <f t="shared" si="4"/>
        <v>7</v>
      </c>
      <c r="I50" s="39">
        <f t="shared" si="4"/>
        <v>24</v>
      </c>
      <c r="J50" s="39">
        <f t="shared" si="4"/>
        <v>73</v>
      </c>
      <c r="K50" s="39">
        <f t="shared" si="4"/>
        <v>23</v>
      </c>
      <c r="L50" s="39">
        <f t="shared" si="4"/>
        <v>14</v>
      </c>
      <c r="M50" s="97">
        <f t="shared" si="4"/>
        <v>10</v>
      </c>
    </row>
    <row r="51" spans="1:13" ht="15" customHeight="1">
      <c r="A51" s="437"/>
      <c r="B51" s="18" t="s">
        <v>32</v>
      </c>
      <c r="C51" s="8" t="s">
        <v>29</v>
      </c>
      <c r="D51" s="35">
        <f t="shared" si="3"/>
        <v>99</v>
      </c>
      <c r="E51" s="35">
        <v>0</v>
      </c>
      <c r="F51" s="35">
        <v>0</v>
      </c>
      <c r="G51" s="35">
        <v>0</v>
      </c>
      <c r="H51" s="35">
        <v>2</v>
      </c>
      <c r="I51" s="35">
        <v>12</v>
      </c>
      <c r="J51" s="35">
        <v>52</v>
      </c>
      <c r="K51" s="35">
        <v>14</v>
      </c>
      <c r="L51" s="35">
        <v>10</v>
      </c>
      <c r="M51" s="96">
        <v>9</v>
      </c>
    </row>
    <row r="52" spans="1:13" ht="15" customHeight="1">
      <c r="A52" s="437"/>
      <c r="B52" s="17" t="s">
        <v>33</v>
      </c>
      <c r="C52" s="8" t="s">
        <v>31</v>
      </c>
      <c r="D52" s="35">
        <f t="shared" si="3"/>
        <v>62</v>
      </c>
      <c r="E52" s="35">
        <v>0</v>
      </c>
      <c r="F52" s="35">
        <v>0</v>
      </c>
      <c r="G52" s="35">
        <v>0</v>
      </c>
      <c r="H52" s="35">
        <v>3</v>
      </c>
      <c r="I52" s="35">
        <v>12</v>
      </c>
      <c r="J52" s="35">
        <v>25</v>
      </c>
      <c r="K52" s="35">
        <v>12</v>
      </c>
      <c r="L52" s="35">
        <v>6</v>
      </c>
      <c r="M52" s="96">
        <v>4</v>
      </c>
    </row>
    <row r="53" spans="1:13" ht="15" customHeight="1">
      <c r="A53" s="437"/>
      <c r="B53" s="18" t="s">
        <v>34</v>
      </c>
      <c r="C53" s="8" t="s">
        <v>29</v>
      </c>
      <c r="D53" s="35">
        <f t="shared" si="3"/>
        <v>59</v>
      </c>
      <c r="E53" s="35">
        <v>0</v>
      </c>
      <c r="F53" s="35">
        <v>0</v>
      </c>
      <c r="G53" s="35">
        <v>0</v>
      </c>
      <c r="H53" s="35">
        <v>2</v>
      </c>
      <c r="I53" s="35">
        <v>8</v>
      </c>
      <c r="J53" s="35">
        <v>35</v>
      </c>
      <c r="K53" s="35">
        <v>4</v>
      </c>
      <c r="L53" s="35">
        <v>9</v>
      </c>
      <c r="M53" s="96">
        <v>1</v>
      </c>
    </row>
    <row r="54" spans="1:13" ht="15" customHeight="1">
      <c r="A54" s="437"/>
      <c r="B54" s="17" t="s">
        <v>35</v>
      </c>
      <c r="C54" s="8" t="s">
        <v>31</v>
      </c>
      <c r="D54" s="35">
        <f t="shared" si="3"/>
        <v>32</v>
      </c>
      <c r="E54" s="35">
        <v>0</v>
      </c>
      <c r="F54" s="35">
        <v>0</v>
      </c>
      <c r="G54" s="35">
        <v>1</v>
      </c>
      <c r="H54" s="35">
        <v>2</v>
      </c>
      <c r="I54" s="35">
        <v>5</v>
      </c>
      <c r="J54" s="35">
        <v>13</v>
      </c>
      <c r="K54" s="35">
        <v>4</v>
      </c>
      <c r="L54" s="35">
        <v>3</v>
      </c>
      <c r="M54" s="96">
        <v>4</v>
      </c>
    </row>
    <row r="55" spans="1:13" ht="15" customHeight="1">
      <c r="A55" s="437"/>
      <c r="B55" s="18" t="s">
        <v>36</v>
      </c>
      <c r="C55" s="8" t="s">
        <v>29</v>
      </c>
      <c r="D55" s="35">
        <f t="shared" si="3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20</v>
      </c>
      <c r="K55" s="35">
        <v>7</v>
      </c>
      <c r="L55" s="35">
        <v>2</v>
      </c>
      <c r="M55" s="96">
        <v>2</v>
      </c>
    </row>
    <row r="56" spans="1:13" ht="15" customHeight="1">
      <c r="A56" s="437"/>
      <c r="B56" s="17" t="s">
        <v>37</v>
      </c>
      <c r="C56" s="8" t="s">
        <v>31</v>
      </c>
      <c r="D56" s="35">
        <f t="shared" si="3"/>
        <v>38</v>
      </c>
      <c r="E56" s="35">
        <v>0</v>
      </c>
      <c r="F56" s="35">
        <v>0</v>
      </c>
      <c r="G56" s="35">
        <v>0</v>
      </c>
      <c r="H56" s="35">
        <v>0</v>
      </c>
      <c r="I56" s="35">
        <v>5</v>
      </c>
      <c r="J56" s="35">
        <v>24</v>
      </c>
      <c r="K56" s="35">
        <v>3</v>
      </c>
      <c r="L56" s="35">
        <v>5</v>
      </c>
      <c r="M56" s="96">
        <v>1</v>
      </c>
    </row>
    <row r="57" spans="1:13" ht="15" customHeight="1">
      <c r="A57" s="437"/>
      <c r="B57" s="18" t="s">
        <v>38</v>
      </c>
      <c r="C57" s="8" t="s">
        <v>29</v>
      </c>
      <c r="D57" s="35">
        <f t="shared" si="3"/>
        <v>27</v>
      </c>
      <c r="E57" s="35">
        <v>0</v>
      </c>
      <c r="F57" s="35">
        <v>0</v>
      </c>
      <c r="G57" s="35">
        <v>0</v>
      </c>
      <c r="H57" s="35">
        <v>0</v>
      </c>
      <c r="I57" s="35">
        <v>9</v>
      </c>
      <c r="J57" s="35">
        <v>12</v>
      </c>
      <c r="K57" s="35">
        <v>4</v>
      </c>
      <c r="L57" s="35">
        <v>2</v>
      </c>
      <c r="M57" s="96">
        <v>0</v>
      </c>
    </row>
    <row r="58" spans="1:13" ht="15" customHeight="1">
      <c r="A58" s="437"/>
      <c r="B58" s="17" t="s">
        <v>39</v>
      </c>
      <c r="C58" s="8" t="s">
        <v>31</v>
      </c>
      <c r="D58" s="35">
        <f t="shared" si="3"/>
        <v>14</v>
      </c>
      <c r="E58" s="35">
        <v>0</v>
      </c>
      <c r="F58" s="35">
        <v>0</v>
      </c>
      <c r="G58" s="35">
        <v>0</v>
      </c>
      <c r="H58" s="35">
        <v>2</v>
      </c>
      <c r="I58" s="35">
        <v>2</v>
      </c>
      <c r="J58" s="35">
        <v>8</v>
      </c>
      <c r="K58" s="35">
        <v>2</v>
      </c>
      <c r="L58" s="35">
        <v>0</v>
      </c>
      <c r="M58" s="96">
        <v>0</v>
      </c>
    </row>
    <row r="59" spans="1:13" ht="15" customHeight="1">
      <c r="A59" s="437"/>
      <c r="B59" s="18" t="s">
        <v>40</v>
      </c>
      <c r="C59" s="8" t="s">
        <v>29</v>
      </c>
      <c r="D59" s="35">
        <f t="shared" si="3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6</v>
      </c>
      <c r="J59" s="35">
        <v>18</v>
      </c>
      <c r="K59" s="35">
        <v>3</v>
      </c>
      <c r="L59" s="35">
        <v>1</v>
      </c>
      <c r="M59" s="96">
        <v>1</v>
      </c>
    </row>
    <row r="60" spans="1:13" ht="15" customHeight="1">
      <c r="A60" s="437"/>
      <c r="B60" s="17" t="s">
        <v>41</v>
      </c>
      <c r="C60" s="8" t="s">
        <v>31</v>
      </c>
      <c r="D60" s="35">
        <f t="shared" si="3"/>
        <v>7</v>
      </c>
      <c r="E60" s="35">
        <v>0</v>
      </c>
      <c r="F60" s="35">
        <v>0</v>
      </c>
      <c r="G60" s="35">
        <v>1</v>
      </c>
      <c r="H60" s="35">
        <v>0</v>
      </c>
      <c r="I60" s="35">
        <v>0</v>
      </c>
      <c r="J60" s="35">
        <v>3</v>
      </c>
      <c r="K60" s="35">
        <v>2</v>
      </c>
      <c r="L60" s="35">
        <v>0</v>
      </c>
      <c r="M60" s="96">
        <v>1</v>
      </c>
    </row>
    <row r="61" spans="1:13" ht="15" customHeight="1">
      <c r="A61" s="437"/>
      <c r="B61" s="18" t="s">
        <v>42</v>
      </c>
      <c r="C61" s="8" t="s">
        <v>29</v>
      </c>
      <c r="D61" s="35">
        <f t="shared" si="3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96">
        <v>0</v>
      </c>
    </row>
    <row r="62" spans="1:13" ht="15" customHeight="1" thickBot="1">
      <c r="A62" s="438"/>
      <c r="B62" s="19" t="s">
        <v>43</v>
      </c>
      <c r="C62" s="8" t="s">
        <v>31</v>
      </c>
      <c r="D62" s="70">
        <f t="shared" si="3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s="14" customFormat="1" ht="14.25">
      <c r="A63" s="33" t="s">
        <v>1624</v>
      </c>
    </row>
    <row r="64" spans="1:13" s="14" customFormat="1" ht="14.25">
      <c r="A64" s="30" t="s">
        <v>1625</v>
      </c>
    </row>
    <row r="65" spans="1:3" s="14" customFormat="1" ht="14.25">
      <c r="A65" s="30" t="s">
        <v>59</v>
      </c>
      <c r="B65" s="31"/>
      <c r="C65" s="31"/>
    </row>
    <row r="66" spans="1:3" s="14" customFormat="1" ht="14.25">
      <c r="A66" s="30" t="s">
        <v>1626</v>
      </c>
    </row>
    <row r="67" spans="1:3" s="14" customFormat="1" ht="14.25">
      <c r="A67" s="30" t="s">
        <v>1627</v>
      </c>
    </row>
    <row r="68" spans="1:3" s="15" customFormat="1" ht="14.25">
      <c r="A68" s="30" t="s">
        <v>62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M76"/>
  <sheetViews>
    <sheetView workbookViewId="0">
      <selection activeCell="M19" sqref="M19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9" width="7.375" style="1" customWidth="1"/>
    <col min="10" max="10" width="6.75" style="1" customWidth="1"/>
    <col min="11" max="11" width="6.625" style="1" customWidth="1"/>
    <col min="12" max="13" width="6.125" style="1" customWidth="1"/>
    <col min="14" max="16384" width="9" style="1"/>
  </cols>
  <sheetData>
    <row r="1" spans="1:13" ht="21.2" customHeight="1">
      <c r="A1" s="449" t="s">
        <v>1673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1674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1675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1676</v>
      </c>
      <c r="M3" s="452"/>
    </row>
    <row r="4" spans="1:13" ht="17.25" thickBot="1">
      <c r="B4" s="453" t="s">
        <v>1677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1678</v>
      </c>
      <c r="M4" s="479"/>
    </row>
    <row r="5" spans="1:13">
      <c r="A5" s="439" t="s">
        <v>1679</v>
      </c>
      <c r="B5" s="481"/>
      <c r="C5" s="456" t="s">
        <v>1680</v>
      </c>
      <c r="D5" s="474" t="s">
        <v>1681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82"/>
      <c r="B6" s="483"/>
      <c r="C6" s="456"/>
      <c r="D6" s="3" t="s">
        <v>1682</v>
      </c>
      <c r="E6" s="4" t="s">
        <v>1683</v>
      </c>
      <c r="F6" s="4" t="s">
        <v>1684</v>
      </c>
      <c r="G6" s="4" t="s">
        <v>1685</v>
      </c>
      <c r="H6" s="4" t="s">
        <v>1686</v>
      </c>
      <c r="I6" s="4" t="s">
        <v>1687</v>
      </c>
      <c r="J6" s="4" t="s">
        <v>1688</v>
      </c>
      <c r="K6" s="4" t="s">
        <v>1689</v>
      </c>
      <c r="L6" s="4" t="s">
        <v>1690</v>
      </c>
      <c r="M6" s="88" t="s">
        <v>1691</v>
      </c>
    </row>
    <row r="7" spans="1:13" ht="15" customHeight="1">
      <c r="A7" s="448" t="s">
        <v>1692</v>
      </c>
      <c r="B7" s="16" t="s">
        <v>1693</v>
      </c>
      <c r="C7" s="6" t="s">
        <v>1694</v>
      </c>
      <c r="D7" s="7">
        <f t="shared" ref="D7:M20" si="0">D21+D35+D49</f>
        <v>19189</v>
      </c>
      <c r="E7" s="7">
        <f t="shared" si="0"/>
        <v>0</v>
      </c>
      <c r="F7" s="7">
        <f t="shared" si="0"/>
        <v>14</v>
      </c>
      <c r="G7" s="7">
        <f t="shared" si="0"/>
        <v>561</v>
      </c>
      <c r="H7" s="7">
        <f t="shared" si="0"/>
        <v>3900</v>
      </c>
      <c r="I7" s="7">
        <f t="shared" si="0"/>
        <v>6797</v>
      </c>
      <c r="J7" s="7">
        <f t="shared" si="0"/>
        <v>5399</v>
      </c>
      <c r="K7" s="7">
        <f t="shared" si="0"/>
        <v>1913</v>
      </c>
      <c r="L7" s="7">
        <f t="shared" si="0"/>
        <v>544</v>
      </c>
      <c r="M7" s="89">
        <f t="shared" si="0"/>
        <v>61</v>
      </c>
    </row>
    <row r="8" spans="1:13" ht="15" customHeight="1">
      <c r="A8" s="437"/>
      <c r="B8" s="17" t="s">
        <v>1695</v>
      </c>
      <c r="C8" s="8" t="s">
        <v>1696</v>
      </c>
      <c r="D8" s="9">
        <f t="shared" si="0"/>
        <v>10164</v>
      </c>
      <c r="E8" s="9">
        <f t="shared" si="0"/>
        <v>0</v>
      </c>
      <c r="F8" s="9">
        <f t="shared" si="0"/>
        <v>13</v>
      </c>
      <c r="G8" s="9">
        <f t="shared" si="0"/>
        <v>477</v>
      </c>
      <c r="H8" s="9">
        <f t="shared" si="0"/>
        <v>1958</v>
      </c>
      <c r="I8" s="9">
        <f t="shared" si="0"/>
        <v>3174</v>
      </c>
      <c r="J8" s="9">
        <f t="shared" si="0"/>
        <v>3143</v>
      </c>
      <c r="K8" s="9">
        <f t="shared" si="0"/>
        <v>1147</v>
      </c>
      <c r="L8" s="9">
        <f t="shared" si="0"/>
        <v>234</v>
      </c>
      <c r="M8" s="90">
        <f t="shared" si="0"/>
        <v>18</v>
      </c>
    </row>
    <row r="9" spans="1:13" ht="15" customHeight="1">
      <c r="A9" s="437"/>
      <c r="B9" s="18" t="s">
        <v>1697</v>
      </c>
      <c r="C9" s="8" t="s">
        <v>1694</v>
      </c>
      <c r="D9" s="9">
        <f t="shared" si="0"/>
        <v>10035</v>
      </c>
      <c r="E9" s="9">
        <f t="shared" si="0"/>
        <v>0</v>
      </c>
      <c r="F9" s="9">
        <f t="shared" si="0"/>
        <v>5</v>
      </c>
      <c r="G9" s="9">
        <f t="shared" si="0"/>
        <v>332</v>
      </c>
      <c r="H9" s="9">
        <f t="shared" si="0"/>
        <v>2238</v>
      </c>
      <c r="I9" s="9">
        <f t="shared" si="0"/>
        <v>4202</v>
      </c>
      <c r="J9" s="9">
        <f t="shared" si="0"/>
        <v>2268</v>
      </c>
      <c r="K9" s="9">
        <f t="shared" si="0"/>
        <v>771</v>
      </c>
      <c r="L9" s="9">
        <f t="shared" si="0"/>
        <v>192</v>
      </c>
      <c r="M9" s="90">
        <f t="shared" si="0"/>
        <v>27</v>
      </c>
    </row>
    <row r="10" spans="1:13" ht="15" customHeight="1">
      <c r="A10" s="437"/>
      <c r="B10" s="17" t="s">
        <v>1698</v>
      </c>
      <c r="C10" s="8" t="s">
        <v>1696</v>
      </c>
      <c r="D10" s="9">
        <f t="shared" si="0"/>
        <v>4470</v>
      </c>
      <c r="E10" s="9">
        <f t="shared" si="0"/>
        <v>0</v>
      </c>
      <c r="F10" s="9">
        <f t="shared" si="0"/>
        <v>7</v>
      </c>
      <c r="G10" s="9">
        <f t="shared" si="0"/>
        <v>191</v>
      </c>
      <c r="H10" s="9">
        <f t="shared" si="0"/>
        <v>739</v>
      </c>
      <c r="I10" s="9">
        <f t="shared" si="0"/>
        <v>1571</v>
      </c>
      <c r="J10" s="9">
        <f t="shared" si="0"/>
        <v>1284</v>
      </c>
      <c r="K10" s="9">
        <f t="shared" si="0"/>
        <v>565</v>
      </c>
      <c r="L10" s="9">
        <f t="shared" si="0"/>
        <v>103</v>
      </c>
      <c r="M10" s="90">
        <f t="shared" si="0"/>
        <v>10</v>
      </c>
    </row>
    <row r="11" spans="1:13" ht="15" customHeight="1">
      <c r="A11" s="437"/>
      <c r="B11" s="18" t="s">
        <v>1699</v>
      </c>
      <c r="C11" s="8" t="s">
        <v>1694</v>
      </c>
      <c r="D11" s="9">
        <f t="shared" si="0"/>
        <v>3365</v>
      </c>
      <c r="E11" s="9">
        <f t="shared" si="0"/>
        <v>0</v>
      </c>
      <c r="F11" s="9">
        <f t="shared" si="0"/>
        <v>2</v>
      </c>
      <c r="G11" s="9">
        <f t="shared" si="0"/>
        <v>72</v>
      </c>
      <c r="H11" s="9">
        <f t="shared" si="0"/>
        <v>621</v>
      </c>
      <c r="I11" s="9">
        <f t="shared" si="0"/>
        <v>1082</v>
      </c>
      <c r="J11" s="9">
        <f t="shared" si="0"/>
        <v>1086</v>
      </c>
      <c r="K11" s="9">
        <f t="shared" si="0"/>
        <v>365</v>
      </c>
      <c r="L11" s="9">
        <f t="shared" si="0"/>
        <v>125</v>
      </c>
      <c r="M11" s="90">
        <f t="shared" si="0"/>
        <v>12</v>
      </c>
    </row>
    <row r="12" spans="1:13" ht="15" customHeight="1">
      <c r="A12" s="437"/>
      <c r="B12" s="17" t="s">
        <v>1700</v>
      </c>
      <c r="C12" s="8" t="s">
        <v>1696</v>
      </c>
      <c r="D12" s="9">
        <f t="shared" si="0"/>
        <v>2136</v>
      </c>
      <c r="E12" s="9">
        <f t="shared" si="0"/>
        <v>0</v>
      </c>
      <c r="F12" s="9">
        <f t="shared" si="0"/>
        <v>2</v>
      </c>
      <c r="G12" s="9">
        <f t="shared" si="0"/>
        <v>110</v>
      </c>
      <c r="H12" s="9">
        <f t="shared" si="0"/>
        <v>449</v>
      </c>
      <c r="I12" s="9">
        <f t="shared" si="0"/>
        <v>617</v>
      </c>
      <c r="J12" s="9">
        <f t="shared" si="0"/>
        <v>671</v>
      </c>
      <c r="K12" s="9">
        <f t="shared" si="0"/>
        <v>235</v>
      </c>
      <c r="L12" s="9">
        <f t="shared" si="0"/>
        <v>46</v>
      </c>
      <c r="M12" s="90">
        <f t="shared" si="0"/>
        <v>6</v>
      </c>
    </row>
    <row r="13" spans="1:13" ht="15" customHeight="1">
      <c r="A13" s="437"/>
      <c r="B13" s="18" t="s">
        <v>1701</v>
      </c>
      <c r="C13" s="8" t="s">
        <v>1694</v>
      </c>
      <c r="D13" s="9">
        <f t="shared" si="0"/>
        <v>3057</v>
      </c>
      <c r="E13" s="9">
        <f t="shared" si="0"/>
        <v>0</v>
      </c>
      <c r="F13" s="9">
        <f t="shared" si="0"/>
        <v>3</v>
      </c>
      <c r="G13" s="9">
        <f t="shared" si="0"/>
        <v>88</v>
      </c>
      <c r="H13" s="9">
        <f t="shared" si="0"/>
        <v>627</v>
      </c>
      <c r="I13" s="9">
        <f t="shared" si="0"/>
        <v>813</v>
      </c>
      <c r="J13" s="9">
        <f t="shared" si="0"/>
        <v>1032</v>
      </c>
      <c r="K13" s="9">
        <f t="shared" si="0"/>
        <v>360</v>
      </c>
      <c r="L13" s="9">
        <f t="shared" si="0"/>
        <v>124</v>
      </c>
      <c r="M13" s="90">
        <f t="shared" si="0"/>
        <v>10</v>
      </c>
    </row>
    <row r="14" spans="1:13" ht="15" customHeight="1">
      <c r="A14" s="437"/>
      <c r="B14" s="17" t="s">
        <v>1702</v>
      </c>
      <c r="C14" s="8" t="s">
        <v>1696</v>
      </c>
      <c r="D14" s="9">
        <f t="shared" si="0"/>
        <v>1788</v>
      </c>
      <c r="E14" s="9">
        <f t="shared" si="0"/>
        <v>0</v>
      </c>
      <c r="F14" s="9">
        <f t="shared" si="0"/>
        <v>3</v>
      </c>
      <c r="G14" s="9">
        <f t="shared" si="0"/>
        <v>68</v>
      </c>
      <c r="H14" s="9">
        <f t="shared" si="0"/>
        <v>343</v>
      </c>
      <c r="I14" s="9">
        <f t="shared" si="0"/>
        <v>477</v>
      </c>
      <c r="J14" s="9">
        <f t="shared" si="0"/>
        <v>650</v>
      </c>
      <c r="K14" s="9">
        <f t="shared" si="0"/>
        <v>193</v>
      </c>
      <c r="L14" s="9">
        <f t="shared" si="0"/>
        <v>53</v>
      </c>
      <c r="M14" s="90">
        <f t="shared" si="0"/>
        <v>1</v>
      </c>
    </row>
    <row r="15" spans="1:13" ht="15" customHeight="1">
      <c r="A15" s="437"/>
      <c r="B15" s="18" t="s">
        <v>1703</v>
      </c>
      <c r="C15" s="8" t="s">
        <v>1694</v>
      </c>
      <c r="D15" s="9">
        <f t="shared" si="0"/>
        <v>1122</v>
      </c>
      <c r="E15" s="9">
        <f t="shared" si="0"/>
        <v>0</v>
      </c>
      <c r="F15" s="9">
        <f t="shared" si="0"/>
        <v>0</v>
      </c>
      <c r="G15" s="9">
        <f t="shared" si="0"/>
        <v>33</v>
      </c>
      <c r="H15" s="9">
        <f t="shared" si="0"/>
        <v>195</v>
      </c>
      <c r="I15" s="9">
        <f t="shared" si="0"/>
        <v>294</v>
      </c>
      <c r="J15" s="9">
        <f t="shared" si="0"/>
        <v>397</v>
      </c>
      <c r="K15" s="9">
        <f t="shared" si="0"/>
        <v>158</v>
      </c>
      <c r="L15" s="9">
        <f t="shared" si="0"/>
        <v>39</v>
      </c>
      <c r="M15" s="90">
        <f t="shared" si="0"/>
        <v>6</v>
      </c>
    </row>
    <row r="16" spans="1:13" ht="15" customHeight="1">
      <c r="A16" s="437"/>
      <c r="B16" s="17" t="s">
        <v>1704</v>
      </c>
      <c r="C16" s="8" t="s">
        <v>1696</v>
      </c>
      <c r="D16" s="9">
        <f t="shared" si="0"/>
        <v>781</v>
      </c>
      <c r="E16" s="9">
        <f t="shared" si="0"/>
        <v>0</v>
      </c>
      <c r="F16" s="9">
        <f t="shared" si="0"/>
        <v>1</v>
      </c>
      <c r="G16" s="9">
        <f t="shared" si="0"/>
        <v>53</v>
      </c>
      <c r="H16" s="9">
        <f t="shared" si="0"/>
        <v>199</v>
      </c>
      <c r="I16" s="9">
        <f t="shared" si="0"/>
        <v>220</v>
      </c>
      <c r="J16" s="9">
        <f t="shared" si="0"/>
        <v>236</v>
      </c>
      <c r="K16" s="9">
        <f t="shared" si="0"/>
        <v>59</v>
      </c>
      <c r="L16" s="9">
        <f t="shared" si="0"/>
        <v>13</v>
      </c>
      <c r="M16" s="90">
        <f t="shared" si="0"/>
        <v>0</v>
      </c>
    </row>
    <row r="17" spans="1:13" ht="15" customHeight="1">
      <c r="A17" s="437"/>
      <c r="B17" s="18" t="s">
        <v>1705</v>
      </c>
      <c r="C17" s="8" t="s">
        <v>1694</v>
      </c>
      <c r="D17" s="9">
        <f t="shared" si="0"/>
        <v>654</v>
      </c>
      <c r="E17" s="9">
        <f t="shared" si="0"/>
        <v>0</v>
      </c>
      <c r="F17" s="9">
        <f t="shared" si="0"/>
        <v>1</v>
      </c>
      <c r="G17" s="9">
        <f t="shared" si="0"/>
        <v>19</v>
      </c>
      <c r="H17" s="9">
        <f t="shared" si="0"/>
        <v>86</v>
      </c>
      <c r="I17" s="9">
        <f t="shared" si="0"/>
        <v>177</v>
      </c>
      <c r="J17" s="9">
        <f t="shared" si="0"/>
        <v>256</v>
      </c>
      <c r="K17" s="9">
        <f t="shared" si="0"/>
        <v>97</v>
      </c>
      <c r="L17" s="9">
        <f t="shared" si="0"/>
        <v>16</v>
      </c>
      <c r="M17" s="90">
        <f t="shared" si="0"/>
        <v>2</v>
      </c>
    </row>
    <row r="18" spans="1:13" ht="15" customHeight="1">
      <c r="A18" s="437"/>
      <c r="B18" s="17" t="s">
        <v>1706</v>
      </c>
      <c r="C18" s="8" t="s">
        <v>1696</v>
      </c>
      <c r="D18" s="9">
        <f t="shared" si="0"/>
        <v>474</v>
      </c>
      <c r="E18" s="21">
        <f t="shared" si="0"/>
        <v>0</v>
      </c>
      <c r="F18" s="21">
        <f t="shared" si="0"/>
        <v>0</v>
      </c>
      <c r="G18" s="21">
        <f t="shared" si="0"/>
        <v>37</v>
      </c>
      <c r="H18" s="21">
        <f t="shared" si="0"/>
        <v>108</v>
      </c>
      <c r="I18" s="21">
        <f t="shared" si="0"/>
        <v>139</v>
      </c>
      <c r="J18" s="21">
        <f t="shared" si="0"/>
        <v>139</v>
      </c>
      <c r="K18" s="21">
        <f t="shared" si="0"/>
        <v>45</v>
      </c>
      <c r="L18" s="21">
        <f t="shared" si="0"/>
        <v>5</v>
      </c>
      <c r="M18" s="91">
        <f t="shared" si="0"/>
        <v>1</v>
      </c>
    </row>
    <row r="19" spans="1:13" ht="15" customHeight="1">
      <c r="A19" s="437"/>
      <c r="B19" s="18" t="s">
        <v>1707</v>
      </c>
      <c r="C19" s="8" t="s">
        <v>1694</v>
      </c>
      <c r="D19" s="9">
        <f t="shared" si="0"/>
        <v>956</v>
      </c>
      <c r="E19" s="21">
        <f t="shared" si="0"/>
        <v>0</v>
      </c>
      <c r="F19" s="21">
        <f t="shared" si="0"/>
        <v>3</v>
      </c>
      <c r="G19" s="21">
        <f t="shared" si="0"/>
        <v>17</v>
      </c>
      <c r="H19" s="21">
        <f t="shared" si="0"/>
        <v>133</v>
      </c>
      <c r="I19" s="21">
        <f t="shared" si="0"/>
        <v>229</v>
      </c>
      <c r="J19" s="21">
        <f t="shared" si="0"/>
        <v>360</v>
      </c>
      <c r="K19" s="21">
        <f t="shared" si="0"/>
        <v>162</v>
      </c>
      <c r="L19" s="21">
        <f t="shared" si="0"/>
        <v>48</v>
      </c>
      <c r="M19" s="91">
        <f t="shared" si="0"/>
        <v>4</v>
      </c>
    </row>
    <row r="20" spans="1:13" ht="15" customHeight="1" thickBot="1">
      <c r="A20" s="438"/>
      <c r="B20" s="19" t="s">
        <v>1708</v>
      </c>
      <c r="C20" s="8" t="s">
        <v>1696</v>
      </c>
      <c r="D20" s="10">
        <f t="shared" si="0"/>
        <v>515</v>
      </c>
      <c r="E20" s="10">
        <f t="shared" si="0"/>
        <v>0</v>
      </c>
      <c r="F20" s="10">
        <f t="shared" si="0"/>
        <v>0</v>
      </c>
      <c r="G20" s="10">
        <f t="shared" si="0"/>
        <v>18</v>
      </c>
      <c r="H20" s="10">
        <f t="shared" si="0"/>
        <v>120</v>
      </c>
      <c r="I20" s="10">
        <f t="shared" si="0"/>
        <v>150</v>
      </c>
      <c r="J20" s="10">
        <f t="shared" si="0"/>
        <v>163</v>
      </c>
      <c r="K20" s="10">
        <f t="shared" si="0"/>
        <v>50</v>
      </c>
      <c r="L20" s="10">
        <f t="shared" si="0"/>
        <v>14</v>
      </c>
      <c r="M20" s="92">
        <f t="shared" si="0"/>
        <v>0</v>
      </c>
    </row>
    <row r="21" spans="1:13" ht="15" customHeight="1">
      <c r="A21" s="476" t="s">
        <v>1709</v>
      </c>
      <c r="B21" s="16" t="s">
        <v>1710</v>
      </c>
      <c r="C21" s="6" t="s">
        <v>1694</v>
      </c>
      <c r="D21" s="7">
        <v>18846</v>
      </c>
      <c r="E21" s="7">
        <v>0</v>
      </c>
      <c r="F21" s="7">
        <v>14</v>
      </c>
      <c r="G21" s="7">
        <v>561</v>
      </c>
      <c r="H21" s="7">
        <v>3890</v>
      </c>
      <c r="I21" s="7">
        <v>6750</v>
      </c>
      <c r="J21" s="7">
        <v>5227</v>
      </c>
      <c r="K21" s="7">
        <v>1860</v>
      </c>
      <c r="L21" s="7">
        <v>503</v>
      </c>
      <c r="M21" s="89">
        <v>41</v>
      </c>
    </row>
    <row r="22" spans="1:13" ht="15" customHeight="1">
      <c r="A22" s="477"/>
      <c r="B22" s="17" t="s">
        <v>1711</v>
      </c>
      <c r="C22" s="8" t="s">
        <v>1696</v>
      </c>
      <c r="D22" s="9">
        <v>9961</v>
      </c>
      <c r="E22" s="9">
        <v>0</v>
      </c>
      <c r="F22" s="9">
        <v>13</v>
      </c>
      <c r="G22" s="9">
        <v>475</v>
      </c>
      <c r="H22" s="9">
        <v>1945</v>
      </c>
      <c r="I22" s="9">
        <v>3142</v>
      </c>
      <c r="J22" s="9">
        <v>3055</v>
      </c>
      <c r="K22" s="9">
        <v>1107</v>
      </c>
      <c r="L22" s="9">
        <v>218</v>
      </c>
      <c r="M22" s="90">
        <v>6</v>
      </c>
    </row>
    <row r="23" spans="1:13" ht="15" customHeight="1">
      <c r="A23" s="477"/>
      <c r="B23" s="18" t="s">
        <v>1697</v>
      </c>
      <c r="C23" s="8" t="s">
        <v>1694</v>
      </c>
      <c r="D23" s="9">
        <v>9901</v>
      </c>
      <c r="E23" s="9">
        <v>0</v>
      </c>
      <c r="F23" s="9">
        <v>5</v>
      </c>
      <c r="G23" s="9">
        <v>332</v>
      </c>
      <c r="H23" s="9">
        <v>2231</v>
      </c>
      <c r="I23" s="9">
        <v>4189</v>
      </c>
      <c r="J23" s="9">
        <v>2206</v>
      </c>
      <c r="K23" s="9">
        <v>749</v>
      </c>
      <c r="L23" s="9">
        <v>176</v>
      </c>
      <c r="M23" s="90">
        <v>13</v>
      </c>
    </row>
    <row r="24" spans="1:13" ht="15" customHeight="1">
      <c r="A24" s="477"/>
      <c r="B24" s="17" t="s">
        <v>1698</v>
      </c>
      <c r="C24" s="8" t="s">
        <v>1696</v>
      </c>
      <c r="D24" s="9">
        <v>4387</v>
      </c>
      <c r="E24" s="9">
        <v>0</v>
      </c>
      <c r="F24" s="9">
        <v>7</v>
      </c>
      <c r="G24" s="9">
        <v>191</v>
      </c>
      <c r="H24" s="9">
        <v>732</v>
      </c>
      <c r="I24" s="9">
        <v>1556</v>
      </c>
      <c r="J24" s="9">
        <v>1253</v>
      </c>
      <c r="K24" s="9">
        <v>546</v>
      </c>
      <c r="L24" s="9">
        <v>97</v>
      </c>
      <c r="M24" s="90">
        <v>5</v>
      </c>
    </row>
    <row r="25" spans="1:13" ht="15" customHeight="1">
      <c r="A25" s="477"/>
      <c r="B25" s="18" t="s">
        <v>1699</v>
      </c>
      <c r="C25" s="8" t="s">
        <v>1694</v>
      </c>
      <c r="D25" s="9">
        <v>3268</v>
      </c>
      <c r="E25" s="9">
        <v>0</v>
      </c>
      <c r="F25" s="9">
        <v>2</v>
      </c>
      <c r="G25" s="9">
        <v>72</v>
      </c>
      <c r="H25" s="9">
        <v>618</v>
      </c>
      <c r="I25" s="9">
        <v>1067</v>
      </c>
      <c r="J25" s="9">
        <v>1037</v>
      </c>
      <c r="K25" s="9">
        <v>351</v>
      </c>
      <c r="L25" s="9">
        <v>112</v>
      </c>
      <c r="M25" s="90">
        <v>9</v>
      </c>
    </row>
    <row r="26" spans="1:13" ht="15" customHeight="1">
      <c r="A26" s="477"/>
      <c r="B26" s="17" t="s">
        <v>1700</v>
      </c>
      <c r="C26" s="8" t="s">
        <v>1696</v>
      </c>
      <c r="D26" s="9">
        <v>2084</v>
      </c>
      <c r="E26" s="9">
        <v>0</v>
      </c>
      <c r="F26" s="9">
        <v>2</v>
      </c>
      <c r="G26" s="9">
        <v>109</v>
      </c>
      <c r="H26" s="9">
        <v>446</v>
      </c>
      <c r="I26" s="9">
        <v>609</v>
      </c>
      <c r="J26" s="9">
        <v>653</v>
      </c>
      <c r="K26" s="9">
        <v>223</v>
      </c>
      <c r="L26" s="9">
        <v>41</v>
      </c>
      <c r="M26" s="90">
        <v>1</v>
      </c>
    </row>
    <row r="27" spans="1:13" ht="15" customHeight="1">
      <c r="A27" s="477"/>
      <c r="B27" s="18" t="s">
        <v>1701</v>
      </c>
      <c r="C27" s="8" t="s">
        <v>1694</v>
      </c>
      <c r="D27" s="9">
        <v>3016</v>
      </c>
      <c r="E27" s="9">
        <v>0</v>
      </c>
      <c r="F27" s="9">
        <v>3</v>
      </c>
      <c r="G27" s="9">
        <v>88</v>
      </c>
      <c r="H27" s="9">
        <v>627</v>
      </c>
      <c r="I27" s="9">
        <v>811</v>
      </c>
      <c r="J27" s="9">
        <v>1007</v>
      </c>
      <c r="K27" s="9">
        <v>352</v>
      </c>
      <c r="L27" s="9">
        <v>120</v>
      </c>
      <c r="M27" s="90">
        <v>8</v>
      </c>
    </row>
    <row r="28" spans="1:13" ht="15" customHeight="1">
      <c r="A28" s="477"/>
      <c r="B28" s="17" t="s">
        <v>1702</v>
      </c>
      <c r="C28" s="8" t="s">
        <v>1696</v>
      </c>
      <c r="D28" s="9">
        <v>1743</v>
      </c>
      <c r="E28" s="9">
        <v>0</v>
      </c>
      <c r="F28" s="9">
        <v>3</v>
      </c>
      <c r="G28" s="9">
        <v>68</v>
      </c>
      <c r="H28" s="9">
        <v>342</v>
      </c>
      <c r="I28" s="9">
        <v>470</v>
      </c>
      <c r="J28" s="9">
        <v>624</v>
      </c>
      <c r="K28" s="9">
        <v>188</v>
      </c>
      <c r="L28" s="9">
        <v>48</v>
      </c>
      <c r="M28" s="90">
        <v>0</v>
      </c>
    </row>
    <row r="29" spans="1:13" ht="15" customHeight="1">
      <c r="A29" s="477"/>
      <c r="B29" s="18" t="s">
        <v>1703</v>
      </c>
      <c r="C29" s="8" t="s">
        <v>1694</v>
      </c>
      <c r="D29" s="9">
        <v>1085</v>
      </c>
      <c r="E29" s="9">
        <v>0</v>
      </c>
      <c r="F29" s="9">
        <v>0</v>
      </c>
      <c r="G29" s="9">
        <v>33</v>
      </c>
      <c r="H29" s="9">
        <v>195</v>
      </c>
      <c r="I29" s="9">
        <v>283</v>
      </c>
      <c r="J29" s="9">
        <v>383</v>
      </c>
      <c r="K29" s="9">
        <v>153</v>
      </c>
      <c r="L29" s="9">
        <v>32</v>
      </c>
      <c r="M29" s="90">
        <v>6</v>
      </c>
    </row>
    <row r="30" spans="1:13" ht="15" customHeight="1">
      <c r="A30" s="477"/>
      <c r="B30" s="17" t="s">
        <v>1704</v>
      </c>
      <c r="C30" s="8" t="s">
        <v>1696</v>
      </c>
      <c r="D30" s="9">
        <v>765</v>
      </c>
      <c r="E30" s="9">
        <v>0</v>
      </c>
      <c r="F30" s="9">
        <v>1</v>
      </c>
      <c r="G30" s="9">
        <v>53</v>
      </c>
      <c r="H30" s="9">
        <v>197</v>
      </c>
      <c r="I30" s="9">
        <v>218</v>
      </c>
      <c r="J30" s="9">
        <v>226</v>
      </c>
      <c r="K30" s="9">
        <v>57</v>
      </c>
      <c r="L30" s="9">
        <v>13</v>
      </c>
      <c r="M30" s="90">
        <v>0</v>
      </c>
    </row>
    <row r="31" spans="1:13" ht="15" customHeight="1">
      <c r="A31" s="477"/>
      <c r="B31" s="18" t="s">
        <v>1705</v>
      </c>
      <c r="C31" s="8" t="s">
        <v>1694</v>
      </c>
      <c r="D31" s="9">
        <v>625</v>
      </c>
      <c r="E31" s="9">
        <v>0</v>
      </c>
      <c r="F31" s="9">
        <v>1</v>
      </c>
      <c r="G31" s="9">
        <v>19</v>
      </c>
      <c r="H31" s="9">
        <v>86</v>
      </c>
      <c r="I31" s="9">
        <v>171</v>
      </c>
      <c r="J31" s="9">
        <v>238</v>
      </c>
      <c r="K31" s="9">
        <v>94</v>
      </c>
      <c r="L31" s="9">
        <v>15</v>
      </c>
      <c r="M31" s="90">
        <v>1</v>
      </c>
    </row>
    <row r="32" spans="1:13" ht="15" customHeight="1">
      <c r="A32" s="448"/>
      <c r="B32" s="17" t="s">
        <v>1706</v>
      </c>
      <c r="C32" s="8" t="s">
        <v>1696</v>
      </c>
      <c r="D32" s="21">
        <v>467</v>
      </c>
      <c r="E32" s="21">
        <v>0</v>
      </c>
      <c r="F32" s="21">
        <v>0</v>
      </c>
      <c r="G32" s="21">
        <v>36</v>
      </c>
      <c r="H32" s="21">
        <v>108</v>
      </c>
      <c r="I32" s="21">
        <v>139</v>
      </c>
      <c r="J32" s="21">
        <v>136</v>
      </c>
      <c r="K32" s="21">
        <v>43</v>
      </c>
      <c r="L32" s="21">
        <v>5</v>
      </c>
      <c r="M32" s="91">
        <v>0</v>
      </c>
    </row>
    <row r="33" spans="1:13" ht="15" customHeight="1">
      <c r="A33" s="448"/>
      <c r="B33" s="18" t="s">
        <v>1707</v>
      </c>
      <c r="C33" s="8" t="s">
        <v>1694</v>
      </c>
      <c r="D33" s="21">
        <v>951</v>
      </c>
      <c r="E33" s="21">
        <v>0</v>
      </c>
      <c r="F33" s="21">
        <v>3</v>
      </c>
      <c r="G33" s="21">
        <v>17</v>
      </c>
      <c r="H33" s="21">
        <v>133</v>
      </c>
      <c r="I33" s="21">
        <v>229</v>
      </c>
      <c r="J33" s="21">
        <v>356</v>
      </c>
      <c r="K33" s="21">
        <v>161</v>
      </c>
      <c r="L33" s="21">
        <v>48</v>
      </c>
      <c r="M33" s="91">
        <v>4</v>
      </c>
    </row>
    <row r="34" spans="1:13" ht="15" customHeight="1" thickBot="1">
      <c r="A34" s="478"/>
      <c r="B34" s="19" t="s">
        <v>1708</v>
      </c>
      <c r="C34" s="8" t="s">
        <v>1696</v>
      </c>
      <c r="D34" s="10">
        <v>515</v>
      </c>
      <c r="E34" s="10">
        <v>0</v>
      </c>
      <c r="F34" s="10">
        <v>0</v>
      </c>
      <c r="G34" s="10">
        <v>18</v>
      </c>
      <c r="H34" s="10">
        <v>120</v>
      </c>
      <c r="I34" s="10">
        <v>150</v>
      </c>
      <c r="J34" s="10">
        <v>163</v>
      </c>
      <c r="K34" s="10">
        <v>50</v>
      </c>
      <c r="L34" s="10">
        <v>14</v>
      </c>
      <c r="M34" s="92">
        <v>0</v>
      </c>
    </row>
    <row r="35" spans="1:13" ht="15" customHeight="1">
      <c r="A35" s="436" t="s">
        <v>1712</v>
      </c>
      <c r="B35" s="16" t="s">
        <v>1710</v>
      </c>
      <c r="C35" s="6" t="s">
        <v>1694</v>
      </c>
      <c r="D35" s="81">
        <f>SUM(E35:M35)</f>
        <v>93</v>
      </c>
      <c r="E35" s="81">
        <f>SUM(E37,E39,E41,E43,E45)</f>
        <v>0</v>
      </c>
      <c r="F35" s="81">
        <f t="shared" ref="F35:M36" si="1">SUM(F37,F39,F41,F43,F45)</f>
        <v>0</v>
      </c>
      <c r="G35" s="81">
        <f t="shared" si="1"/>
        <v>0</v>
      </c>
      <c r="H35" s="81">
        <f t="shared" si="1"/>
        <v>6</v>
      </c>
      <c r="I35" s="81">
        <f t="shared" si="1"/>
        <v>12</v>
      </c>
      <c r="J35" s="81">
        <f t="shared" si="1"/>
        <v>31</v>
      </c>
      <c r="K35" s="81">
        <f t="shared" si="1"/>
        <v>20</v>
      </c>
      <c r="L35" s="81">
        <f t="shared" si="1"/>
        <v>17</v>
      </c>
      <c r="M35" s="95">
        <f t="shared" si="1"/>
        <v>7</v>
      </c>
    </row>
    <row r="36" spans="1:13" ht="15" customHeight="1">
      <c r="A36" s="437"/>
      <c r="B36" s="17" t="s">
        <v>1711</v>
      </c>
      <c r="C36" s="8" t="s">
        <v>1696</v>
      </c>
      <c r="D36" s="35">
        <f t="shared" ref="D36:D46" si="2">SUM(E36:M36)</f>
        <v>50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6</v>
      </c>
      <c r="I36" s="35">
        <f t="shared" si="1"/>
        <v>8</v>
      </c>
      <c r="J36" s="35">
        <f t="shared" si="1"/>
        <v>15</v>
      </c>
      <c r="K36" s="35">
        <f t="shared" si="1"/>
        <v>17</v>
      </c>
      <c r="L36" s="35">
        <f t="shared" si="1"/>
        <v>2</v>
      </c>
      <c r="M36" s="96">
        <f t="shared" si="1"/>
        <v>2</v>
      </c>
    </row>
    <row r="37" spans="1:13" ht="15" customHeight="1">
      <c r="A37" s="437"/>
      <c r="B37" s="18" t="s">
        <v>1697</v>
      </c>
      <c r="C37" s="8" t="s">
        <v>1694</v>
      </c>
      <c r="D37" s="35">
        <f t="shared" si="2"/>
        <v>35</v>
      </c>
      <c r="E37" s="35">
        <v>0</v>
      </c>
      <c r="F37" s="35">
        <v>0</v>
      </c>
      <c r="G37" s="35">
        <v>0</v>
      </c>
      <c r="H37" s="35">
        <v>5</v>
      </c>
      <c r="I37" s="35">
        <v>1</v>
      </c>
      <c r="J37" s="35">
        <v>10</v>
      </c>
      <c r="K37" s="35">
        <v>8</v>
      </c>
      <c r="L37" s="35">
        <v>6</v>
      </c>
      <c r="M37" s="96">
        <v>5</v>
      </c>
    </row>
    <row r="38" spans="1:13" ht="15" customHeight="1">
      <c r="A38" s="437"/>
      <c r="B38" s="17" t="s">
        <v>1698</v>
      </c>
      <c r="C38" s="8" t="s">
        <v>1696</v>
      </c>
      <c r="D38" s="35">
        <f t="shared" si="2"/>
        <v>21</v>
      </c>
      <c r="E38" s="35">
        <v>0</v>
      </c>
      <c r="F38" s="35">
        <v>0</v>
      </c>
      <c r="G38" s="35">
        <v>0</v>
      </c>
      <c r="H38" s="35">
        <v>4</v>
      </c>
      <c r="I38" s="35">
        <v>3</v>
      </c>
      <c r="J38" s="35">
        <v>6</v>
      </c>
      <c r="K38" s="35">
        <v>7</v>
      </c>
      <c r="L38" s="35">
        <v>0</v>
      </c>
      <c r="M38" s="96">
        <v>1</v>
      </c>
    </row>
    <row r="39" spans="1:13" ht="15" customHeight="1">
      <c r="A39" s="437"/>
      <c r="B39" s="18" t="s">
        <v>1699</v>
      </c>
      <c r="C39" s="8" t="s">
        <v>1694</v>
      </c>
      <c r="D39" s="35">
        <f t="shared" si="2"/>
        <v>38</v>
      </c>
      <c r="E39" s="35">
        <v>0</v>
      </c>
      <c r="F39" s="35">
        <v>0</v>
      </c>
      <c r="G39" s="35">
        <v>0</v>
      </c>
      <c r="H39" s="35">
        <v>1</v>
      </c>
      <c r="I39" s="35">
        <v>7</v>
      </c>
      <c r="J39" s="35">
        <v>14</v>
      </c>
      <c r="K39" s="35">
        <v>10</v>
      </c>
      <c r="L39" s="35">
        <v>4</v>
      </c>
      <c r="M39" s="96">
        <v>2</v>
      </c>
    </row>
    <row r="40" spans="1:13" ht="15" customHeight="1">
      <c r="A40" s="437"/>
      <c r="B40" s="17" t="s">
        <v>1700</v>
      </c>
      <c r="C40" s="8" t="s">
        <v>1696</v>
      </c>
      <c r="D40" s="35">
        <f t="shared" si="2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3</v>
      </c>
      <c r="J40" s="35">
        <v>5</v>
      </c>
      <c r="K40" s="35">
        <v>8</v>
      </c>
      <c r="L40" s="35">
        <v>2</v>
      </c>
      <c r="M40" s="96">
        <v>1</v>
      </c>
    </row>
    <row r="41" spans="1:13" ht="15" customHeight="1">
      <c r="A41" s="437"/>
      <c r="B41" s="18" t="s">
        <v>1701</v>
      </c>
      <c r="C41" s="8" t="s">
        <v>1694</v>
      </c>
      <c r="D41" s="35">
        <f t="shared" si="2"/>
        <v>10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1</v>
      </c>
      <c r="L41" s="35">
        <v>2</v>
      </c>
      <c r="M41" s="96">
        <v>0</v>
      </c>
    </row>
    <row r="42" spans="1:13" ht="15" customHeight="1">
      <c r="A42" s="437"/>
      <c r="B42" s="17" t="s">
        <v>1702</v>
      </c>
      <c r="C42" s="8" t="s">
        <v>1696</v>
      </c>
      <c r="D42" s="35">
        <f t="shared" si="2"/>
        <v>7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2</v>
      </c>
      <c r="K42" s="35">
        <v>2</v>
      </c>
      <c r="L42" s="35">
        <v>0</v>
      </c>
      <c r="M42" s="96">
        <v>0</v>
      </c>
    </row>
    <row r="43" spans="1:13" ht="15" customHeight="1">
      <c r="A43" s="437"/>
      <c r="B43" s="18" t="s">
        <v>1703</v>
      </c>
      <c r="C43" s="8" t="s">
        <v>1694</v>
      </c>
      <c r="D43" s="35">
        <f t="shared" si="2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2</v>
      </c>
      <c r="K43" s="35">
        <v>1</v>
      </c>
      <c r="L43" s="35">
        <v>5</v>
      </c>
      <c r="M43" s="96">
        <v>0</v>
      </c>
    </row>
    <row r="44" spans="1:13" ht="15" customHeight="1">
      <c r="A44" s="437"/>
      <c r="B44" s="17" t="s">
        <v>1704</v>
      </c>
      <c r="C44" s="8" t="s">
        <v>1696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96">
        <v>0</v>
      </c>
    </row>
    <row r="45" spans="1:13" ht="15" customHeight="1">
      <c r="A45" s="437"/>
      <c r="B45" s="18" t="s">
        <v>1705</v>
      </c>
      <c r="C45" s="8" t="s">
        <v>1694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1706</v>
      </c>
      <c r="C46" s="8" t="s">
        <v>1696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1707</v>
      </c>
      <c r="C47" s="8" t="s">
        <v>1694</v>
      </c>
      <c r="D47" s="35">
        <f>SUM(E47:M47)</f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1708</v>
      </c>
      <c r="C48" s="8" t="s">
        <v>1696</v>
      </c>
      <c r="D48" s="35">
        <f>SUM(E48:M48)</f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96">
        <v>0</v>
      </c>
    </row>
    <row r="49" spans="1:13" ht="15" customHeight="1">
      <c r="A49" s="437" t="s">
        <v>1713</v>
      </c>
      <c r="B49" s="20" t="s">
        <v>1710</v>
      </c>
      <c r="C49" s="11" t="s">
        <v>1694</v>
      </c>
      <c r="D49" s="81">
        <f t="shared" ref="D49:D62" si="3">SUM(E49:M49)</f>
        <v>250</v>
      </c>
      <c r="E49" s="100">
        <f>SUM(E51,E53,E55,E57,E59,E61)</f>
        <v>0</v>
      </c>
      <c r="F49" s="100">
        <f t="shared" ref="F49:M50" si="4">SUM(F51,F53,F55,F57,F59,F61)</f>
        <v>0</v>
      </c>
      <c r="G49" s="100">
        <f t="shared" si="4"/>
        <v>0</v>
      </c>
      <c r="H49" s="100">
        <f t="shared" si="4"/>
        <v>4</v>
      </c>
      <c r="I49" s="100">
        <f t="shared" si="4"/>
        <v>35</v>
      </c>
      <c r="J49" s="100">
        <f t="shared" si="4"/>
        <v>141</v>
      </c>
      <c r="K49" s="100">
        <f t="shared" si="4"/>
        <v>33</v>
      </c>
      <c r="L49" s="100">
        <f t="shared" si="4"/>
        <v>24</v>
      </c>
      <c r="M49" s="101">
        <f t="shared" si="4"/>
        <v>13</v>
      </c>
    </row>
    <row r="50" spans="1:13" ht="15" customHeight="1">
      <c r="A50" s="437"/>
      <c r="B50" s="17" t="s">
        <v>1711</v>
      </c>
      <c r="C50" s="8" t="s">
        <v>1696</v>
      </c>
      <c r="D50" s="35">
        <f t="shared" si="3"/>
        <v>153</v>
      </c>
      <c r="E50" s="39">
        <f>SUM(E52,E54,E56,E58,E60,E62)</f>
        <v>0</v>
      </c>
      <c r="F50" s="39">
        <f t="shared" si="4"/>
        <v>0</v>
      </c>
      <c r="G50" s="39">
        <f t="shared" si="4"/>
        <v>2</v>
      </c>
      <c r="H50" s="39">
        <f t="shared" si="4"/>
        <v>7</v>
      </c>
      <c r="I50" s="39">
        <f t="shared" si="4"/>
        <v>24</v>
      </c>
      <c r="J50" s="39">
        <f t="shared" si="4"/>
        <v>73</v>
      </c>
      <c r="K50" s="39">
        <f t="shared" si="4"/>
        <v>23</v>
      </c>
      <c r="L50" s="39">
        <f t="shared" si="4"/>
        <v>14</v>
      </c>
      <c r="M50" s="97">
        <f t="shared" si="4"/>
        <v>10</v>
      </c>
    </row>
    <row r="51" spans="1:13" ht="15" customHeight="1">
      <c r="A51" s="437"/>
      <c r="B51" s="18" t="s">
        <v>1697</v>
      </c>
      <c r="C51" s="8" t="s">
        <v>1694</v>
      </c>
      <c r="D51" s="35">
        <f t="shared" si="3"/>
        <v>99</v>
      </c>
      <c r="E51" s="35">
        <v>0</v>
      </c>
      <c r="F51" s="35">
        <v>0</v>
      </c>
      <c r="G51" s="35">
        <v>0</v>
      </c>
      <c r="H51" s="35">
        <v>2</v>
      </c>
      <c r="I51" s="35">
        <v>12</v>
      </c>
      <c r="J51" s="35">
        <v>52</v>
      </c>
      <c r="K51" s="35">
        <v>14</v>
      </c>
      <c r="L51" s="35">
        <v>10</v>
      </c>
      <c r="M51" s="96">
        <v>9</v>
      </c>
    </row>
    <row r="52" spans="1:13" ht="15" customHeight="1">
      <c r="A52" s="437"/>
      <c r="B52" s="17" t="s">
        <v>1698</v>
      </c>
      <c r="C52" s="8" t="s">
        <v>1696</v>
      </c>
      <c r="D52" s="35">
        <f t="shared" si="3"/>
        <v>62</v>
      </c>
      <c r="E52" s="35">
        <v>0</v>
      </c>
      <c r="F52" s="35">
        <v>0</v>
      </c>
      <c r="G52" s="35">
        <v>0</v>
      </c>
      <c r="H52" s="35">
        <v>3</v>
      </c>
      <c r="I52" s="35">
        <v>12</v>
      </c>
      <c r="J52" s="35">
        <v>25</v>
      </c>
      <c r="K52" s="35">
        <v>12</v>
      </c>
      <c r="L52" s="35">
        <v>6</v>
      </c>
      <c r="M52" s="96">
        <v>4</v>
      </c>
    </row>
    <row r="53" spans="1:13" ht="15" customHeight="1">
      <c r="A53" s="437"/>
      <c r="B53" s="18" t="s">
        <v>1699</v>
      </c>
      <c r="C53" s="8" t="s">
        <v>1694</v>
      </c>
      <c r="D53" s="35">
        <f t="shared" si="3"/>
        <v>59</v>
      </c>
      <c r="E53" s="35">
        <v>0</v>
      </c>
      <c r="F53" s="35">
        <v>0</v>
      </c>
      <c r="G53" s="35">
        <v>0</v>
      </c>
      <c r="H53" s="35">
        <v>2</v>
      </c>
      <c r="I53" s="35">
        <v>8</v>
      </c>
      <c r="J53" s="35">
        <v>35</v>
      </c>
      <c r="K53" s="35">
        <v>4</v>
      </c>
      <c r="L53" s="35">
        <v>9</v>
      </c>
      <c r="M53" s="96">
        <v>1</v>
      </c>
    </row>
    <row r="54" spans="1:13" ht="15" customHeight="1">
      <c r="A54" s="437"/>
      <c r="B54" s="17" t="s">
        <v>1700</v>
      </c>
      <c r="C54" s="8" t="s">
        <v>1696</v>
      </c>
      <c r="D54" s="35">
        <f t="shared" si="3"/>
        <v>32</v>
      </c>
      <c r="E54" s="35">
        <v>0</v>
      </c>
      <c r="F54" s="35">
        <v>0</v>
      </c>
      <c r="G54" s="35">
        <v>1</v>
      </c>
      <c r="H54" s="35">
        <v>2</v>
      </c>
      <c r="I54" s="35">
        <v>5</v>
      </c>
      <c r="J54" s="35">
        <v>13</v>
      </c>
      <c r="K54" s="35">
        <v>4</v>
      </c>
      <c r="L54" s="35">
        <v>3</v>
      </c>
      <c r="M54" s="96">
        <v>4</v>
      </c>
    </row>
    <row r="55" spans="1:13" ht="15" customHeight="1">
      <c r="A55" s="437"/>
      <c r="B55" s="18" t="s">
        <v>1701</v>
      </c>
      <c r="C55" s="8" t="s">
        <v>1694</v>
      </c>
      <c r="D55" s="35">
        <f t="shared" si="3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20</v>
      </c>
      <c r="K55" s="35">
        <v>7</v>
      </c>
      <c r="L55" s="35">
        <v>2</v>
      </c>
      <c r="M55" s="96">
        <v>2</v>
      </c>
    </row>
    <row r="56" spans="1:13" ht="15" customHeight="1">
      <c r="A56" s="437"/>
      <c r="B56" s="17" t="s">
        <v>1702</v>
      </c>
      <c r="C56" s="8" t="s">
        <v>1696</v>
      </c>
      <c r="D56" s="35">
        <f t="shared" si="3"/>
        <v>38</v>
      </c>
      <c r="E56" s="35">
        <v>0</v>
      </c>
      <c r="F56" s="35">
        <v>0</v>
      </c>
      <c r="G56" s="35">
        <v>0</v>
      </c>
      <c r="H56" s="35">
        <v>0</v>
      </c>
      <c r="I56" s="35">
        <v>5</v>
      </c>
      <c r="J56" s="35">
        <v>24</v>
      </c>
      <c r="K56" s="35">
        <v>3</v>
      </c>
      <c r="L56" s="35">
        <v>5</v>
      </c>
      <c r="M56" s="96">
        <v>1</v>
      </c>
    </row>
    <row r="57" spans="1:13" ht="15" customHeight="1">
      <c r="A57" s="437"/>
      <c r="B57" s="18" t="s">
        <v>1703</v>
      </c>
      <c r="C57" s="8" t="s">
        <v>1694</v>
      </c>
      <c r="D57" s="35">
        <f t="shared" si="3"/>
        <v>27</v>
      </c>
      <c r="E57" s="35">
        <v>0</v>
      </c>
      <c r="F57" s="35">
        <v>0</v>
      </c>
      <c r="G57" s="35">
        <v>0</v>
      </c>
      <c r="H57" s="35">
        <v>0</v>
      </c>
      <c r="I57" s="35">
        <v>9</v>
      </c>
      <c r="J57" s="35">
        <v>12</v>
      </c>
      <c r="K57" s="35">
        <v>4</v>
      </c>
      <c r="L57" s="35">
        <v>2</v>
      </c>
      <c r="M57" s="96">
        <v>0</v>
      </c>
    </row>
    <row r="58" spans="1:13" ht="15" customHeight="1">
      <c r="A58" s="437"/>
      <c r="B58" s="17" t="s">
        <v>1704</v>
      </c>
      <c r="C58" s="8" t="s">
        <v>1696</v>
      </c>
      <c r="D58" s="35">
        <f t="shared" si="3"/>
        <v>14</v>
      </c>
      <c r="E58" s="35">
        <v>0</v>
      </c>
      <c r="F58" s="35">
        <v>0</v>
      </c>
      <c r="G58" s="35">
        <v>0</v>
      </c>
      <c r="H58" s="35">
        <v>2</v>
      </c>
      <c r="I58" s="35">
        <v>2</v>
      </c>
      <c r="J58" s="35">
        <v>8</v>
      </c>
      <c r="K58" s="35">
        <v>2</v>
      </c>
      <c r="L58" s="35">
        <v>0</v>
      </c>
      <c r="M58" s="96">
        <v>0</v>
      </c>
    </row>
    <row r="59" spans="1:13" ht="15" customHeight="1">
      <c r="A59" s="437"/>
      <c r="B59" s="18" t="s">
        <v>1705</v>
      </c>
      <c r="C59" s="8" t="s">
        <v>1694</v>
      </c>
      <c r="D59" s="35">
        <f t="shared" si="3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6</v>
      </c>
      <c r="J59" s="35">
        <v>18</v>
      </c>
      <c r="K59" s="35">
        <v>3</v>
      </c>
      <c r="L59" s="35">
        <v>1</v>
      </c>
      <c r="M59" s="96">
        <v>1</v>
      </c>
    </row>
    <row r="60" spans="1:13" ht="15" customHeight="1">
      <c r="A60" s="437"/>
      <c r="B60" s="17" t="s">
        <v>1706</v>
      </c>
      <c r="C60" s="8" t="s">
        <v>1696</v>
      </c>
      <c r="D60" s="35">
        <f t="shared" si="3"/>
        <v>7</v>
      </c>
      <c r="E60" s="35">
        <v>0</v>
      </c>
      <c r="F60" s="35">
        <v>0</v>
      </c>
      <c r="G60" s="35">
        <v>1</v>
      </c>
      <c r="H60" s="35">
        <v>0</v>
      </c>
      <c r="I60" s="35">
        <v>0</v>
      </c>
      <c r="J60" s="35">
        <v>3</v>
      </c>
      <c r="K60" s="35">
        <v>2</v>
      </c>
      <c r="L60" s="35">
        <v>0</v>
      </c>
      <c r="M60" s="96">
        <v>1</v>
      </c>
    </row>
    <row r="61" spans="1:13" ht="15" customHeight="1">
      <c r="A61" s="437"/>
      <c r="B61" s="18" t="s">
        <v>1707</v>
      </c>
      <c r="C61" s="8" t="s">
        <v>1694</v>
      </c>
      <c r="D61" s="35">
        <f t="shared" si="3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96">
        <v>0</v>
      </c>
    </row>
    <row r="62" spans="1:13" ht="15" customHeight="1" thickBot="1">
      <c r="A62" s="438"/>
      <c r="B62" s="19" t="s">
        <v>1708</v>
      </c>
      <c r="C62" s="8" t="s">
        <v>1696</v>
      </c>
      <c r="D62" s="70">
        <f t="shared" si="3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s="14" customFormat="1" ht="14.25">
      <c r="A63" s="33" t="s">
        <v>1624</v>
      </c>
    </row>
    <row r="64" spans="1:13" s="14" customFormat="1" ht="14.25">
      <c r="A64" s="30" t="s">
        <v>1625</v>
      </c>
    </row>
    <row r="65" spans="1:3" s="14" customFormat="1" ht="14.25">
      <c r="A65" s="30" t="s">
        <v>59</v>
      </c>
      <c r="B65" s="31"/>
      <c r="C65" s="31"/>
    </row>
    <row r="66" spans="1:3" s="14" customFormat="1" ht="14.25">
      <c r="A66" s="30" t="s">
        <v>1626</v>
      </c>
    </row>
    <row r="67" spans="1:3" s="14" customFormat="1" ht="14.25">
      <c r="A67" s="30" t="s">
        <v>1627</v>
      </c>
    </row>
    <row r="68" spans="1:3" s="15" customFormat="1" ht="14.25">
      <c r="A68" s="30" t="s">
        <v>62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M76"/>
  <sheetViews>
    <sheetView workbookViewId="0">
      <selection activeCell="F17" sqref="F17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8" style="1" customWidth="1"/>
    <col min="9" max="9" width="7.25" style="1" customWidth="1"/>
    <col min="10" max="10" width="7.375" style="1" customWidth="1"/>
    <col min="11" max="11" width="7.125" style="1" customWidth="1"/>
    <col min="12" max="13" width="6.125" style="1" customWidth="1"/>
    <col min="14" max="16384" width="9" style="1"/>
  </cols>
  <sheetData>
    <row r="1" spans="1:13" ht="21.2" customHeight="1">
      <c r="A1" s="449" t="s">
        <v>1628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1629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1630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1631</v>
      </c>
      <c r="M3" s="452"/>
    </row>
    <row r="4" spans="1:13" ht="17.25" thickBot="1">
      <c r="B4" s="453" t="s">
        <v>1632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1633</v>
      </c>
      <c r="M4" s="479"/>
    </row>
    <row r="5" spans="1:13">
      <c r="A5" s="439" t="s">
        <v>1634</v>
      </c>
      <c r="B5" s="481"/>
      <c r="C5" s="456" t="s">
        <v>1635</v>
      </c>
      <c r="D5" s="474" t="s">
        <v>1636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82"/>
      <c r="B6" s="483"/>
      <c r="C6" s="456"/>
      <c r="D6" s="3" t="s">
        <v>1637</v>
      </c>
      <c r="E6" s="4" t="s">
        <v>1638</v>
      </c>
      <c r="F6" s="4" t="s">
        <v>1639</v>
      </c>
      <c r="G6" s="4" t="s">
        <v>1640</v>
      </c>
      <c r="H6" s="4" t="s">
        <v>1641</v>
      </c>
      <c r="I6" s="4" t="s">
        <v>1642</v>
      </c>
      <c r="J6" s="4" t="s">
        <v>1643</v>
      </c>
      <c r="K6" s="4" t="s">
        <v>1644</v>
      </c>
      <c r="L6" s="4" t="s">
        <v>1645</v>
      </c>
      <c r="M6" s="88" t="s">
        <v>1646</v>
      </c>
    </row>
    <row r="7" spans="1:13" ht="15" customHeight="1">
      <c r="A7" s="448" t="s">
        <v>1647</v>
      </c>
      <c r="B7" s="16" t="s">
        <v>1648</v>
      </c>
      <c r="C7" s="6" t="s">
        <v>1649</v>
      </c>
      <c r="D7" s="7">
        <f t="shared" ref="D7:M20" si="0">D21+D35+D49</f>
        <v>19274</v>
      </c>
      <c r="E7" s="7">
        <f t="shared" si="0"/>
        <v>0</v>
      </c>
      <c r="F7" s="7">
        <f t="shared" si="0"/>
        <v>12</v>
      </c>
      <c r="G7" s="7">
        <f t="shared" si="0"/>
        <v>592</v>
      </c>
      <c r="H7" s="7">
        <f t="shared" si="0"/>
        <v>3945</v>
      </c>
      <c r="I7" s="7">
        <f t="shared" si="0"/>
        <v>6763</v>
      </c>
      <c r="J7" s="7">
        <f t="shared" si="0"/>
        <v>5416</v>
      </c>
      <c r="K7" s="7">
        <f t="shared" si="0"/>
        <v>1940</v>
      </c>
      <c r="L7" s="7">
        <f t="shared" si="0"/>
        <v>546</v>
      </c>
      <c r="M7" s="89">
        <f t="shared" si="0"/>
        <v>60</v>
      </c>
    </row>
    <row r="8" spans="1:13" ht="15" customHeight="1">
      <c r="A8" s="437"/>
      <c r="B8" s="17" t="s">
        <v>30</v>
      </c>
      <c r="C8" s="8" t="s">
        <v>31</v>
      </c>
      <c r="D8" s="9">
        <f t="shared" si="0"/>
        <v>10187</v>
      </c>
      <c r="E8" s="9">
        <f t="shared" si="0"/>
        <v>0</v>
      </c>
      <c r="F8" s="9">
        <f t="shared" si="0"/>
        <v>10</v>
      </c>
      <c r="G8" s="9">
        <f t="shared" si="0"/>
        <v>476</v>
      </c>
      <c r="H8" s="9">
        <f t="shared" si="0"/>
        <v>1941</v>
      </c>
      <c r="I8" s="9">
        <f t="shared" si="0"/>
        <v>3202</v>
      </c>
      <c r="J8" s="9">
        <f t="shared" si="0"/>
        <v>3159</v>
      </c>
      <c r="K8" s="9">
        <f t="shared" si="0"/>
        <v>1143</v>
      </c>
      <c r="L8" s="9">
        <f t="shared" si="0"/>
        <v>238</v>
      </c>
      <c r="M8" s="90">
        <f t="shared" si="0"/>
        <v>18</v>
      </c>
    </row>
    <row r="9" spans="1:13" ht="15" customHeight="1">
      <c r="A9" s="437"/>
      <c r="B9" s="18" t="s">
        <v>32</v>
      </c>
      <c r="C9" s="8" t="s">
        <v>29</v>
      </c>
      <c r="D9" s="9">
        <f t="shared" si="0"/>
        <v>10065</v>
      </c>
      <c r="E9" s="9">
        <f t="shared" si="0"/>
        <v>0</v>
      </c>
      <c r="F9" s="9">
        <f t="shared" si="0"/>
        <v>5</v>
      </c>
      <c r="G9" s="9">
        <f t="shared" si="0"/>
        <v>354</v>
      </c>
      <c r="H9" s="9">
        <f t="shared" si="0"/>
        <v>2233</v>
      </c>
      <c r="I9" s="9">
        <f t="shared" si="0"/>
        <v>4188</v>
      </c>
      <c r="J9" s="9">
        <f t="shared" si="0"/>
        <v>2286</v>
      </c>
      <c r="K9" s="9">
        <f t="shared" si="0"/>
        <v>779</v>
      </c>
      <c r="L9" s="9">
        <f t="shared" si="0"/>
        <v>193</v>
      </c>
      <c r="M9" s="90">
        <f t="shared" si="0"/>
        <v>27</v>
      </c>
    </row>
    <row r="10" spans="1:13" ht="15" customHeight="1">
      <c r="A10" s="437"/>
      <c r="B10" s="17" t="s">
        <v>33</v>
      </c>
      <c r="C10" s="8" t="s">
        <v>31</v>
      </c>
      <c r="D10" s="9">
        <f t="shared" si="0"/>
        <v>4485</v>
      </c>
      <c r="E10" s="9">
        <f t="shared" si="0"/>
        <v>0</v>
      </c>
      <c r="F10" s="9">
        <f t="shared" si="0"/>
        <v>4</v>
      </c>
      <c r="G10" s="9">
        <f t="shared" si="0"/>
        <v>192</v>
      </c>
      <c r="H10" s="9">
        <f t="shared" si="0"/>
        <v>728</v>
      </c>
      <c r="I10" s="9">
        <f t="shared" si="0"/>
        <v>1580</v>
      </c>
      <c r="J10" s="9">
        <f t="shared" si="0"/>
        <v>1310</v>
      </c>
      <c r="K10" s="9">
        <f t="shared" si="0"/>
        <v>557</v>
      </c>
      <c r="L10" s="9">
        <f t="shared" si="0"/>
        <v>104</v>
      </c>
      <c r="M10" s="90">
        <f t="shared" si="0"/>
        <v>10</v>
      </c>
    </row>
    <row r="11" spans="1:13" ht="15" customHeight="1">
      <c r="A11" s="437"/>
      <c r="B11" s="18" t="s">
        <v>34</v>
      </c>
      <c r="C11" s="8" t="s">
        <v>29</v>
      </c>
      <c r="D11" s="9">
        <f t="shared" si="0"/>
        <v>3357</v>
      </c>
      <c r="E11" s="9">
        <f t="shared" si="0"/>
        <v>0</v>
      </c>
      <c r="F11" s="9">
        <f t="shared" si="0"/>
        <v>2</v>
      </c>
      <c r="G11" s="9">
        <f t="shared" si="0"/>
        <v>72</v>
      </c>
      <c r="H11" s="9">
        <f t="shared" si="0"/>
        <v>627</v>
      </c>
      <c r="I11" s="9">
        <f t="shared" si="0"/>
        <v>1074</v>
      </c>
      <c r="J11" s="9">
        <f t="shared" si="0"/>
        <v>1077</v>
      </c>
      <c r="K11" s="9">
        <f t="shared" si="0"/>
        <v>370</v>
      </c>
      <c r="L11" s="9">
        <f t="shared" si="0"/>
        <v>124</v>
      </c>
      <c r="M11" s="90">
        <f t="shared" si="0"/>
        <v>11</v>
      </c>
    </row>
    <row r="12" spans="1:13" ht="15" customHeight="1">
      <c r="A12" s="437"/>
      <c r="B12" s="17" t="s">
        <v>35</v>
      </c>
      <c r="C12" s="8" t="s">
        <v>31</v>
      </c>
      <c r="D12" s="9">
        <f t="shared" si="0"/>
        <v>2131</v>
      </c>
      <c r="E12" s="9">
        <f t="shared" si="0"/>
        <v>0</v>
      </c>
      <c r="F12" s="9">
        <f t="shared" si="0"/>
        <v>2</v>
      </c>
      <c r="G12" s="9">
        <f t="shared" si="0"/>
        <v>108</v>
      </c>
      <c r="H12" s="9">
        <f t="shared" si="0"/>
        <v>438</v>
      </c>
      <c r="I12" s="9">
        <f t="shared" si="0"/>
        <v>630</v>
      </c>
      <c r="J12" s="9">
        <f t="shared" si="0"/>
        <v>661</v>
      </c>
      <c r="K12" s="9">
        <f t="shared" si="0"/>
        <v>239</v>
      </c>
      <c r="L12" s="9">
        <f t="shared" si="0"/>
        <v>47</v>
      </c>
      <c r="M12" s="90">
        <f t="shared" si="0"/>
        <v>6</v>
      </c>
    </row>
    <row r="13" spans="1:13" ht="15" customHeight="1">
      <c r="A13" s="437"/>
      <c r="B13" s="18" t="s">
        <v>36</v>
      </c>
      <c r="C13" s="8" t="s">
        <v>29</v>
      </c>
      <c r="D13" s="9">
        <f t="shared" si="0"/>
        <v>3066</v>
      </c>
      <c r="E13" s="9">
        <f t="shared" si="0"/>
        <v>0</v>
      </c>
      <c r="F13" s="9">
        <f t="shared" si="0"/>
        <v>0</v>
      </c>
      <c r="G13" s="9">
        <f t="shared" si="0"/>
        <v>90</v>
      </c>
      <c r="H13" s="9">
        <f t="shared" si="0"/>
        <v>658</v>
      </c>
      <c r="I13" s="9">
        <f t="shared" si="0"/>
        <v>807</v>
      </c>
      <c r="J13" s="9">
        <f t="shared" si="0"/>
        <v>1013</v>
      </c>
      <c r="K13" s="9">
        <f t="shared" si="0"/>
        <v>362</v>
      </c>
      <c r="L13" s="9">
        <f t="shared" si="0"/>
        <v>126</v>
      </c>
      <c r="M13" s="90">
        <f t="shared" si="0"/>
        <v>10</v>
      </c>
    </row>
    <row r="14" spans="1:13" ht="15" customHeight="1">
      <c r="A14" s="437"/>
      <c r="B14" s="17" t="s">
        <v>37</v>
      </c>
      <c r="C14" s="8" t="s">
        <v>31</v>
      </c>
      <c r="D14" s="9">
        <f t="shared" si="0"/>
        <v>1775</v>
      </c>
      <c r="E14" s="9">
        <f t="shared" si="0"/>
        <v>0</v>
      </c>
      <c r="F14" s="9">
        <f t="shared" si="0"/>
        <v>2</v>
      </c>
      <c r="G14" s="9">
        <f t="shared" si="0"/>
        <v>69</v>
      </c>
      <c r="H14" s="9">
        <f t="shared" si="0"/>
        <v>340</v>
      </c>
      <c r="I14" s="9">
        <f t="shared" si="0"/>
        <v>475</v>
      </c>
      <c r="J14" s="9">
        <f t="shared" si="0"/>
        <v>643</v>
      </c>
      <c r="K14" s="9">
        <f t="shared" si="0"/>
        <v>192</v>
      </c>
      <c r="L14" s="9">
        <f t="shared" si="0"/>
        <v>53</v>
      </c>
      <c r="M14" s="90">
        <f t="shared" si="0"/>
        <v>1</v>
      </c>
    </row>
    <row r="15" spans="1:13" ht="15" customHeight="1">
      <c r="A15" s="437"/>
      <c r="B15" s="18" t="s">
        <v>38</v>
      </c>
      <c r="C15" s="8" t="s">
        <v>29</v>
      </c>
      <c r="D15" s="9">
        <f t="shared" si="0"/>
        <v>1129</v>
      </c>
      <c r="E15" s="9">
        <f t="shared" si="0"/>
        <v>0</v>
      </c>
      <c r="F15" s="9">
        <f t="shared" si="0"/>
        <v>0</v>
      </c>
      <c r="G15" s="9">
        <f t="shared" si="0"/>
        <v>30</v>
      </c>
      <c r="H15" s="9">
        <f t="shared" si="0"/>
        <v>200</v>
      </c>
      <c r="I15" s="9">
        <f t="shared" si="0"/>
        <v>284</v>
      </c>
      <c r="J15" s="9">
        <f t="shared" si="0"/>
        <v>404</v>
      </c>
      <c r="K15" s="9">
        <f t="shared" si="0"/>
        <v>167</v>
      </c>
      <c r="L15" s="9">
        <f t="shared" si="0"/>
        <v>38</v>
      </c>
      <c r="M15" s="90">
        <f t="shared" si="0"/>
        <v>6</v>
      </c>
    </row>
    <row r="16" spans="1:13" ht="15" customHeight="1">
      <c r="A16" s="437"/>
      <c r="B16" s="17" t="s">
        <v>39</v>
      </c>
      <c r="C16" s="8" t="s">
        <v>31</v>
      </c>
      <c r="D16" s="9">
        <f t="shared" si="0"/>
        <v>792</v>
      </c>
      <c r="E16" s="9">
        <f t="shared" si="0"/>
        <v>0</v>
      </c>
      <c r="F16" s="9">
        <f t="shared" si="0"/>
        <v>1</v>
      </c>
      <c r="G16" s="9">
        <f t="shared" si="0"/>
        <v>50</v>
      </c>
      <c r="H16" s="9">
        <f t="shared" si="0"/>
        <v>205</v>
      </c>
      <c r="I16" s="9">
        <f t="shared" si="0"/>
        <v>222</v>
      </c>
      <c r="J16" s="9">
        <f t="shared" si="0"/>
        <v>241</v>
      </c>
      <c r="K16" s="9">
        <f t="shared" si="0"/>
        <v>59</v>
      </c>
      <c r="L16" s="9">
        <f t="shared" si="0"/>
        <v>14</v>
      </c>
      <c r="M16" s="90">
        <f t="shared" si="0"/>
        <v>0</v>
      </c>
    </row>
    <row r="17" spans="1:13" ht="15" customHeight="1">
      <c r="A17" s="437"/>
      <c r="B17" s="18" t="s">
        <v>40</v>
      </c>
      <c r="C17" s="8" t="s">
        <v>29</v>
      </c>
      <c r="D17" s="9">
        <f t="shared" si="0"/>
        <v>692</v>
      </c>
      <c r="E17" s="9">
        <f t="shared" si="0"/>
        <v>0</v>
      </c>
      <c r="F17" s="9">
        <f t="shared" si="0"/>
        <v>2</v>
      </c>
      <c r="G17" s="9">
        <f t="shared" si="0"/>
        <v>29</v>
      </c>
      <c r="H17" s="9">
        <f t="shared" si="0"/>
        <v>92</v>
      </c>
      <c r="I17" s="9">
        <f t="shared" si="0"/>
        <v>184</v>
      </c>
      <c r="J17" s="9">
        <f t="shared" si="0"/>
        <v>275</v>
      </c>
      <c r="K17" s="9">
        <f t="shared" si="0"/>
        <v>92</v>
      </c>
      <c r="L17" s="9">
        <f t="shared" si="0"/>
        <v>16</v>
      </c>
      <c r="M17" s="90">
        <f t="shared" si="0"/>
        <v>2</v>
      </c>
    </row>
    <row r="18" spans="1:13" ht="15" customHeight="1">
      <c r="A18" s="437"/>
      <c r="B18" s="17" t="s">
        <v>41</v>
      </c>
      <c r="C18" s="8" t="s">
        <v>31</v>
      </c>
      <c r="D18" s="9">
        <f t="shared" si="0"/>
        <v>488</v>
      </c>
      <c r="E18" s="21">
        <f t="shared" si="0"/>
        <v>0</v>
      </c>
      <c r="F18" s="21">
        <f t="shared" si="0"/>
        <v>1</v>
      </c>
      <c r="G18" s="21">
        <f t="shared" si="0"/>
        <v>38</v>
      </c>
      <c r="H18" s="21">
        <f t="shared" si="0"/>
        <v>112</v>
      </c>
      <c r="I18" s="21">
        <f t="shared" si="0"/>
        <v>147</v>
      </c>
      <c r="J18" s="21">
        <f t="shared" si="0"/>
        <v>139</v>
      </c>
      <c r="K18" s="21">
        <f t="shared" si="0"/>
        <v>45</v>
      </c>
      <c r="L18" s="21">
        <f t="shared" si="0"/>
        <v>5</v>
      </c>
      <c r="M18" s="91">
        <f t="shared" si="0"/>
        <v>1</v>
      </c>
    </row>
    <row r="19" spans="1:13" ht="15" customHeight="1">
      <c r="A19" s="437"/>
      <c r="B19" s="18" t="s">
        <v>42</v>
      </c>
      <c r="C19" s="8" t="s">
        <v>29</v>
      </c>
      <c r="D19" s="9">
        <f t="shared" si="0"/>
        <v>965</v>
      </c>
      <c r="E19" s="21">
        <f t="shared" si="0"/>
        <v>0</v>
      </c>
      <c r="F19" s="21">
        <f t="shared" si="0"/>
        <v>3</v>
      </c>
      <c r="G19" s="21">
        <f t="shared" si="0"/>
        <v>17</v>
      </c>
      <c r="H19" s="21">
        <f t="shared" si="0"/>
        <v>135</v>
      </c>
      <c r="I19" s="21">
        <f t="shared" si="0"/>
        <v>226</v>
      </c>
      <c r="J19" s="21">
        <f t="shared" si="0"/>
        <v>361</v>
      </c>
      <c r="K19" s="21">
        <f t="shared" si="0"/>
        <v>170</v>
      </c>
      <c r="L19" s="21">
        <f t="shared" si="0"/>
        <v>49</v>
      </c>
      <c r="M19" s="91">
        <f t="shared" si="0"/>
        <v>4</v>
      </c>
    </row>
    <row r="20" spans="1:13" ht="15" customHeight="1" thickBot="1">
      <c r="A20" s="438"/>
      <c r="B20" s="19" t="s">
        <v>43</v>
      </c>
      <c r="C20" s="8" t="s">
        <v>31</v>
      </c>
      <c r="D20" s="10">
        <f t="shared" si="0"/>
        <v>516</v>
      </c>
      <c r="E20" s="10">
        <f t="shared" si="0"/>
        <v>0</v>
      </c>
      <c r="F20" s="10">
        <f t="shared" si="0"/>
        <v>0</v>
      </c>
      <c r="G20" s="10">
        <f t="shared" si="0"/>
        <v>19</v>
      </c>
      <c r="H20" s="10">
        <f t="shared" si="0"/>
        <v>118</v>
      </c>
      <c r="I20" s="10">
        <f t="shared" si="0"/>
        <v>148</v>
      </c>
      <c r="J20" s="10">
        <f t="shared" si="0"/>
        <v>165</v>
      </c>
      <c r="K20" s="10">
        <f t="shared" si="0"/>
        <v>51</v>
      </c>
      <c r="L20" s="10">
        <f t="shared" si="0"/>
        <v>15</v>
      </c>
      <c r="M20" s="92">
        <f t="shared" si="0"/>
        <v>0</v>
      </c>
    </row>
    <row r="21" spans="1:13" ht="15" customHeight="1">
      <c r="A21" s="476" t="s">
        <v>44</v>
      </c>
      <c r="B21" s="16" t="s">
        <v>45</v>
      </c>
      <c r="C21" s="6" t="s">
        <v>29</v>
      </c>
      <c r="D21" s="7">
        <v>18931</v>
      </c>
      <c r="E21" s="7">
        <v>0</v>
      </c>
      <c r="F21" s="7">
        <v>12</v>
      </c>
      <c r="G21" s="7">
        <v>592</v>
      </c>
      <c r="H21" s="7">
        <v>3935</v>
      </c>
      <c r="I21" s="7">
        <v>6716</v>
      </c>
      <c r="J21" s="7">
        <v>5244</v>
      </c>
      <c r="K21" s="7">
        <v>1887</v>
      </c>
      <c r="L21" s="7">
        <v>505</v>
      </c>
      <c r="M21" s="89">
        <v>40</v>
      </c>
    </row>
    <row r="22" spans="1:13" ht="15" customHeight="1">
      <c r="A22" s="477"/>
      <c r="B22" s="17" t="s">
        <v>46</v>
      </c>
      <c r="C22" s="8" t="s">
        <v>31</v>
      </c>
      <c r="D22" s="9">
        <v>9984</v>
      </c>
      <c r="E22" s="9">
        <v>0</v>
      </c>
      <c r="F22" s="9">
        <v>10</v>
      </c>
      <c r="G22" s="9">
        <v>474</v>
      </c>
      <c r="H22" s="9">
        <v>1928</v>
      </c>
      <c r="I22" s="9">
        <v>3170</v>
      </c>
      <c r="J22" s="9">
        <v>3071</v>
      </c>
      <c r="K22" s="9">
        <v>1103</v>
      </c>
      <c r="L22" s="9">
        <v>222</v>
      </c>
      <c r="M22" s="90">
        <v>6</v>
      </c>
    </row>
    <row r="23" spans="1:13" ht="15" customHeight="1">
      <c r="A23" s="477"/>
      <c r="B23" s="18" t="s">
        <v>32</v>
      </c>
      <c r="C23" s="8" t="s">
        <v>29</v>
      </c>
      <c r="D23" s="9">
        <v>9931</v>
      </c>
      <c r="E23" s="9">
        <v>0</v>
      </c>
      <c r="F23" s="9">
        <v>5</v>
      </c>
      <c r="G23" s="9">
        <v>354</v>
      </c>
      <c r="H23" s="9">
        <v>2226</v>
      </c>
      <c r="I23" s="9">
        <v>4175</v>
      </c>
      <c r="J23" s="9">
        <v>2224</v>
      </c>
      <c r="K23" s="9">
        <v>757</v>
      </c>
      <c r="L23" s="9">
        <v>177</v>
      </c>
      <c r="M23" s="90">
        <v>13</v>
      </c>
    </row>
    <row r="24" spans="1:13" ht="15" customHeight="1">
      <c r="A24" s="477"/>
      <c r="B24" s="17" t="s">
        <v>33</v>
      </c>
      <c r="C24" s="8" t="s">
        <v>31</v>
      </c>
      <c r="D24" s="9">
        <v>4402</v>
      </c>
      <c r="E24" s="9">
        <v>0</v>
      </c>
      <c r="F24" s="9">
        <v>4</v>
      </c>
      <c r="G24" s="9">
        <v>192</v>
      </c>
      <c r="H24" s="9">
        <v>721</v>
      </c>
      <c r="I24" s="9">
        <v>1565</v>
      </c>
      <c r="J24" s="9">
        <v>1279</v>
      </c>
      <c r="K24" s="9">
        <v>538</v>
      </c>
      <c r="L24" s="9">
        <v>98</v>
      </c>
      <c r="M24" s="90">
        <v>5</v>
      </c>
    </row>
    <row r="25" spans="1:13" ht="15" customHeight="1">
      <c r="A25" s="477"/>
      <c r="B25" s="18" t="s">
        <v>34</v>
      </c>
      <c r="C25" s="8" t="s">
        <v>29</v>
      </c>
      <c r="D25" s="9">
        <v>3260</v>
      </c>
      <c r="E25" s="9">
        <v>0</v>
      </c>
      <c r="F25" s="9">
        <v>2</v>
      </c>
      <c r="G25" s="9">
        <v>72</v>
      </c>
      <c r="H25" s="9">
        <v>624</v>
      </c>
      <c r="I25" s="9">
        <v>1059</v>
      </c>
      <c r="J25" s="9">
        <v>1028</v>
      </c>
      <c r="K25" s="9">
        <v>356</v>
      </c>
      <c r="L25" s="9">
        <v>111</v>
      </c>
      <c r="M25" s="90">
        <v>8</v>
      </c>
    </row>
    <row r="26" spans="1:13" ht="15" customHeight="1">
      <c r="A26" s="477"/>
      <c r="B26" s="17" t="s">
        <v>35</v>
      </c>
      <c r="C26" s="8" t="s">
        <v>31</v>
      </c>
      <c r="D26" s="9">
        <v>2079</v>
      </c>
      <c r="E26" s="9">
        <v>0</v>
      </c>
      <c r="F26" s="9">
        <v>2</v>
      </c>
      <c r="G26" s="9">
        <v>107</v>
      </c>
      <c r="H26" s="9">
        <v>435</v>
      </c>
      <c r="I26" s="9">
        <v>622</v>
      </c>
      <c r="J26" s="9">
        <v>643</v>
      </c>
      <c r="K26" s="9">
        <v>227</v>
      </c>
      <c r="L26" s="9">
        <v>42</v>
      </c>
      <c r="M26" s="90">
        <v>1</v>
      </c>
    </row>
    <row r="27" spans="1:13" ht="15" customHeight="1">
      <c r="A27" s="477"/>
      <c r="B27" s="18" t="s">
        <v>36</v>
      </c>
      <c r="C27" s="8" t="s">
        <v>29</v>
      </c>
      <c r="D27" s="9">
        <v>3025</v>
      </c>
      <c r="E27" s="9">
        <v>0</v>
      </c>
      <c r="F27" s="9">
        <v>0</v>
      </c>
      <c r="G27" s="9">
        <v>90</v>
      </c>
      <c r="H27" s="9">
        <v>658</v>
      </c>
      <c r="I27" s="9">
        <v>805</v>
      </c>
      <c r="J27" s="9">
        <v>988</v>
      </c>
      <c r="K27" s="9">
        <v>354</v>
      </c>
      <c r="L27" s="9">
        <v>122</v>
      </c>
      <c r="M27" s="90">
        <v>8</v>
      </c>
    </row>
    <row r="28" spans="1:13" ht="15" customHeight="1">
      <c r="A28" s="477"/>
      <c r="B28" s="17" t="s">
        <v>37</v>
      </c>
      <c r="C28" s="8" t="s">
        <v>31</v>
      </c>
      <c r="D28" s="9">
        <v>1730</v>
      </c>
      <c r="E28" s="9">
        <v>0</v>
      </c>
      <c r="F28" s="9">
        <v>2</v>
      </c>
      <c r="G28" s="9">
        <v>69</v>
      </c>
      <c r="H28" s="9">
        <v>339</v>
      </c>
      <c r="I28" s="9">
        <v>468</v>
      </c>
      <c r="J28" s="9">
        <v>617</v>
      </c>
      <c r="K28" s="9">
        <v>187</v>
      </c>
      <c r="L28" s="9">
        <v>48</v>
      </c>
      <c r="M28" s="90">
        <v>0</v>
      </c>
    </row>
    <row r="29" spans="1:13" ht="15" customHeight="1">
      <c r="A29" s="477"/>
      <c r="B29" s="18" t="s">
        <v>38</v>
      </c>
      <c r="C29" s="8" t="s">
        <v>29</v>
      </c>
      <c r="D29" s="9">
        <v>1092</v>
      </c>
      <c r="E29" s="9">
        <v>0</v>
      </c>
      <c r="F29" s="9">
        <v>0</v>
      </c>
      <c r="G29" s="9">
        <v>30</v>
      </c>
      <c r="H29" s="9">
        <v>200</v>
      </c>
      <c r="I29" s="9">
        <v>273</v>
      </c>
      <c r="J29" s="9">
        <v>390</v>
      </c>
      <c r="K29" s="9">
        <v>162</v>
      </c>
      <c r="L29" s="9">
        <v>31</v>
      </c>
      <c r="M29" s="90">
        <v>6</v>
      </c>
    </row>
    <row r="30" spans="1:13" ht="15" customHeight="1">
      <c r="A30" s="477"/>
      <c r="B30" s="17" t="s">
        <v>39</v>
      </c>
      <c r="C30" s="8" t="s">
        <v>31</v>
      </c>
      <c r="D30" s="9">
        <v>776</v>
      </c>
      <c r="E30" s="9">
        <v>0</v>
      </c>
      <c r="F30" s="9">
        <v>1</v>
      </c>
      <c r="G30" s="9">
        <v>50</v>
      </c>
      <c r="H30" s="9">
        <v>203</v>
      </c>
      <c r="I30" s="9">
        <v>220</v>
      </c>
      <c r="J30" s="9">
        <v>231</v>
      </c>
      <c r="K30" s="9">
        <v>57</v>
      </c>
      <c r="L30" s="9">
        <v>14</v>
      </c>
      <c r="M30" s="90">
        <v>0</v>
      </c>
    </row>
    <row r="31" spans="1:13" ht="15" customHeight="1">
      <c r="A31" s="477"/>
      <c r="B31" s="18" t="s">
        <v>40</v>
      </c>
      <c r="C31" s="8" t="s">
        <v>29</v>
      </c>
      <c r="D31" s="9">
        <v>663</v>
      </c>
      <c r="E31" s="9">
        <v>0</v>
      </c>
      <c r="F31" s="9">
        <v>2</v>
      </c>
      <c r="G31" s="9">
        <v>29</v>
      </c>
      <c r="H31" s="9">
        <v>92</v>
      </c>
      <c r="I31" s="9">
        <v>178</v>
      </c>
      <c r="J31" s="9">
        <v>257</v>
      </c>
      <c r="K31" s="9">
        <v>89</v>
      </c>
      <c r="L31" s="9">
        <v>15</v>
      </c>
      <c r="M31" s="90">
        <v>1</v>
      </c>
    </row>
    <row r="32" spans="1:13" ht="15" customHeight="1">
      <c r="A32" s="448"/>
      <c r="B32" s="17" t="s">
        <v>41</v>
      </c>
      <c r="C32" s="8" t="s">
        <v>31</v>
      </c>
      <c r="D32" s="21">
        <v>481</v>
      </c>
      <c r="E32" s="21">
        <v>0</v>
      </c>
      <c r="F32" s="21">
        <v>1</v>
      </c>
      <c r="G32" s="21">
        <v>37</v>
      </c>
      <c r="H32" s="21">
        <v>112</v>
      </c>
      <c r="I32" s="21">
        <v>147</v>
      </c>
      <c r="J32" s="21">
        <v>136</v>
      </c>
      <c r="K32" s="21">
        <v>43</v>
      </c>
      <c r="L32" s="21">
        <v>5</v>
      </c>
      <c r="M32" s="91">
        <v>0</v>
      </c>
    </row>
    <row r="33" spans="1:13" ht="15" customHeight="1">
      <c r="A33" s="448"/>
      <c r="B33" s="18" t="s">
        <v>42</v>
      </c>
      <c r="C33" s="8" t="s">
        <v>29</v>
      </c>
      <c r="D33" s="21">
        <v>960</v>
      </c>
      <c r="E33" s="21">
        <v>0</v>
      </c>
      <c r="F33" s="21">
        <v>3</v>
      </c>
      <c r="G33" s="21">
        <v>17</v>
      </c>
      <c r="H33" s="21">
        <v>135</v>
      </c>
      <c r="I33" s="21">
        <v>226</v>
      </c>
      <c r="J33" s="21">
        <v>357</v>
      </c>
      <c r="K33" s="21">
        <v>169</v>
      </c>
      <c r="L33" s="21">
        <v>49</v>
      </c>
      <c r="M33" s="91">
        <v>4</v>
      </c>
    </row>
    <row r="34" spans="1:13" ht="15" customHeight="1" thickBot="1">
      <c r="A34" s="478"/>
      <c r="B34" s="19" t="s">
        <v>43</v>
      </c>
      <c r="C34" s="8" t="s">
        <v>31</v>
      </c>
      <c r="D34" s="10">
        <v>516</v>
      </c>
      <c r="E34" s="10">
        <v>0</v>
      </c>
      <c r="F34" s="10">
        <v>0</v>
      </c>
      <c r="G34" s="10">
        <v>19</v>
      </c>
      <c r="H34" s="10">
        <v>118</v>
      </c>
      <c r="I34" s="10">
        <v>148</v>
      </c>
      <c r="J34" s="10">
        <v>165</v>
      </c>
      <c r="K34" s="10">
        <v>51</v>
      </c>
      <c r="L34" s="10">
        <v>15</v>
      </c>
      <c r="M34" s="92">
        <v>0</v>
      </c>
    </row>
    <row r="35" spans="1:13" ht="15" customHeight="1">
      <c r="A35" s="436" t="s">
        <v>0</v>
      </c>
      <c r="B35" s="16" t="s">
        <v>45</v>
      </c>
      <c r="C35" s="6" t="s">
        <v>29</v>
      </c>
      <c r="D35" s="81">
        <f>SUM(E35:M35)</f>
        <v>93</v>
      </c>
      <c r="E35" s="81">
        <f>SUM(E37,E39,E41,E43,E45)</f>
        <v>0</v>
      </c>
      <c r="F35" s="81">
        <f t="shared" ref="F35:M36" si="1">SUM(F37,F39,F41,F43,F45)</f>
        <v>0</v>
      </c>
      <c r="G35" s="81">
        <f t="shared" si="1"/>
        <v>0</v>
      </c>
      <c r="H35" s="81">
        <f t="shared" si="1"/>
        <v>6</v>
      </c>
      <c r="I35" s="81">
        <f t="shared" si="1"/>
        <v>12</v>
      </c>
      <c r="J35" s="81">
        <f t="shared" si="1"/>
        <v>31</v>
      </c>
      <c r="K35" s="81">
        <f t="shared" si="1"/>
        <v>20</v>
      </c>
      <c r="L35" s="81">
        <f t="shared" si="1"/>
        <v>17</v>
      </c>
      <c r="M35" s="95">
        <f t="shared" si="1"/>
        <v>7</v>
      </c>
    </row>
    <row r="36" spans="1:13" ht="15" customHeight="1">
      <c r="A36" s="437"/>
      <c r="B36" s="17" t="s">
        <v>46</v>
      </c>
      <c r="C36" s="8" t="s">
        <v>31</v>
      </c>
      <c r="D36" s="35">
        <f t="shared" ref="D36:D46" si="2">SUM(E36:M36)</f>
        <v>50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6</v>
      </c>
      <c r="I36" s="35">
        <f t="shared" si="1"/>
        <v>8</v>
      </c>
      <c r="J36" s="35">
        <f t="shared" si="1"/>
        <v>15</v>
      </c>
      <c r="K36" s="35">
        <f t="shared" si="1"/>
        <v>17</v>
      </c>
      <c r="L36" s="35">
        <f t="shared" si="1"/>
        <v>2</v>
      </c>
      <c r="M36" s="96">
        <f t="shared" si="1"/>
        <v>2</v>
      </c>
    </row>
    <row r="37" spans="1:13" ht="15" customHeight="1">
      <c r="A37" s="437"/>
      <c r="B37" s="18" t="s">
        <v>32</v>
      </c>
      <c r="C37" s="8" t="s">
        <v>29</v>
      </c>
      <c r="D37" s="35">
        <f t="shared" si="2"/>
        <v>35</v>
      </c>
      <c r="E37" s="35">
        <v>0</v>
      </c>
      <c r="F37" s="35">
        <v>0</v>
      </c>
      <c r="G37" s="35">
        <v>0</v>
      </c>
      <c r="H37" s="35">
        <v>5</v>
      </c>
      <c r="I37" s="35">
        <v>1</v>
      </c>
      <c r="J37" s="35">
        <v>10</v>
      </c>
      <c r="K37" s="35">
        <v>8</v>
      </c>
      <c r="L37" s="35">
        <v>6</v>
      </c>
      <c r="M37" s="96">
        <v>5</v>
      </c>
    </row>
    <row r="38" spans="1:13" ht="15" customHeight="1">
      <c r="A38" s="437"/>
      <c r="B38" s="17" t="s">
        <v>33</v>
      </c>
      <c r="C38" s="8" t="s">
        <v>31</v>
      </c>
      <c r="D38" s="35">
        <f t="shared" si="2"/>
        <v>21</v>
      </c>
      <c r="E38" s="35">
        <v>0</v>
      </c>
      <c r="F38" s="35">
        <v>0</v>
      </c>
      <c r="G38" s="35">
        <v>0</v>
      </c>
      <c r="H38" s="35">
        <v>4</v>
      </c>
      <c r="I38" s="35">
        <v>3</v>
      </c>
      <c r="J38" s="35">
        <v>6</v>
      </c>
      <c r="K38" s="35">
        <v>7</v>
      </c>
      <c r="L38" s="35">
        <v>0</v>
      </c>
      <c r="M38" s="96">
        <v>1</v>
      </c>
    </row>
    <row r="39" spans="1:13" ht="15" customHeight="1">
      <c r="A39" s="437"/>
      <c r="B39" s="18" t="s">
        <v>34</v>
      </c>
      <c r="C39" s="8" t="s">
        <v>29</v>
      </c>
      <c r="D39" s="35">
        <f t="shared" si="2"/>
        <v>38</v>
      </c>
      <c r="E39" s="35">
        <v>0</v>
      </c>
      <c r="F39" s="35">
        <v>0</v>
      </c>
      <c r="G39" s="35">
        <v>0</v>
      </c>
      <c r="H39" s="35">
        <v>1</v>
      </c>
      <c r="I39" s="35">
        <v>7</v>
      </c>
      <c r="J39" s="35">
        <v>14</v>
      </c>
      <c r="K39" s="35">
        <v>10</v>
      </c>
      <c r="L39" s="35">
        <v>4</v>
      </c>
      <c r="M39" s="96">
        <v>2</v>
      </c>
    </row>
    <row r="40" spans="1:13" ht="15" customHeight="1">
      <c r="A40" s="437"/>
      <c r="B40" s="17" t="s">
        <v>35</v>
      </c>
      <c r="C40" s="8" t="s">
        <v>31</v>
      </c>
      <c r="D40" s="35">
        <f t="shared" si="2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3</v>
      </c>
      <c r="J40" s="35">
        <v>5</v>
      </c>
      <c r="K40" s="35">
        <v>8</v>
      </c>
      <c r="L40" s="35">
        <v>2</v>
      </c>
      <c r="M40" s="96">
        <v>1</v>
      </c>
    </row>
    <row r="41" spans="1:13" ht="15" customHeight="1">
      <c r="A41" s="437"/>
      <c r="B41" s="18" t="s">
        <v>36</v>
      </c>
      <c r="C41" s="8" t="s">
        <v>29</v>
      </c>
      <c r="D41" s="35">
        <f t="shared" si="2"/>
        <v>10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1</v>
      </c>
      <c r="L41" s="35">
        <v>2</v>
      </c>
      <c r="M41" s="96">
        <v>0</v>
      </c>
    </row>
    <row r="42" spans="1:13" ht="15" customHeight="1">
      <c r="A42" s="437"/>
      <c r="B42" s="17" t="s">
        <v>37</v>
      </c>
      <c r="C42" s="8" t="s">
        <v>31</v>
      </c>
      <c r="D42" s="35">
        <f t="shared" si="2"/>
        <v>7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2</v>
      </c>
      <c r="K42" s="35">
        <v>2</v>
      </c>
      <c r="L42" s="35">
        <v>0</v>
      </c>
      <c r="M42" s="96">
        <v>0</v>
      </c>
    </row>
    <row r="43" spans="1:13" ht="15" customHeight="1">
      <c r="A43" s="437"/>
      <c r="B43" s="18" t="s">
        <v>38</v>
      </c>
      <c r="C43" s="8" t="s">
        <v>29</v>
      </c>
      <c r="D43" s="35">
        <f t="shared" si="2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2</v>
      </c>
      <c r="K43" s="35">
        <v>1</v>
      </c>
      <c r="L43" s="35">
        <v>5</v>
      </c>
      <c r="M43" s="96">
        <v>0</v>
      </c>
    </row>
    <row r="44" spans="1:13" ht="15" customHeight="1">
      <c r="A44" s="437"/>
      <c r="B44" s="17" t="s">
        <v>39</v>
      </c>
      <c r="C44" s="8" t="s">
        <v>31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96">
        <v>0</v>
      </c>
    </row>
    <row r="45" spans="1:13" ht="15" customHeight="1">
      <c r="A45" s="437"/>
      <c r="B45" s="18" t="s">
        <v>40</v>
      </c>
      <c r="C45" s="8" t="s">
        <v>29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41</v>
      </c>
      <c r="C46" s="8" t="s">
        <v>31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42</v>
      </c>
      <c r="C47" s="8" t="s">
        <v>29</v>
      </c>
      <c r="D47" s="35">
        <f>SUM(E47:M47)</f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43</v>
      </c>
      <c r="C48" s="8" t="s">
        <v>31</v>
      </c>
      <c r="D48" s="35">
        <f>SUM(E48:M48)</f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96">
        <v>0</v>
      </c>
    </row>
    <row r="49" spans="1:13" ht="15" customHeight="1">
      <c r="A49" s="437" t="s">
        <v>1</v>
      </c>
      <c r="B49" s="20" t="s">
        <v>45</v>
      </c>
      <c r="C49" s="11" t="s">
        <v>29</v>
      </c>
      <c r="D49" s="81">
        <f t="shared" ref="D49:D62" si="3">SUM(E49:M49)</f>
        <v>250</v>
      </c>
      <c r="E49" s="100">
        <f>SUM(E51,E53,E55,E57,E59,E61)</f>
        <v>0</v>
      </c>
      <c r="F49" s="100">
        <f t="shared" ref="F49:M50" si="4">SUM(F51,F53,F55,F57,F59,F61)</f>
        <v>0</v>
      </c>
      <c r="G49" s="100">
        <f t="shared" si="4"/>
        <v>0</v>
      </c>
      <c r="H49" s="100">
        <f t="shared" si="4"/>
        <v>4</v>
      </c>
      <c r="I49" s="100">
        <f t="shared" si="4"/>
        <v>35</v>
      </c>
      <c r="J49" s="100">
        <f t="shared" si="4"/>
        <v>141</v>
      </c>
      <c r="K49" s="100">
        <f t="shared" si="4"/>
        <v>33</v>
      </c>
      <c r="L49" s="100">
        <f t="shared" si="4"/>
        <v>24</v>
      </c>
      <c r="M49" s="101">
        <f t="shared" si="4"/>
        <v>13</v>
      </c>
    </row>
    <row r="50" spans="1:13" ht="15" customHeight="1">
      <c r="A50" s="437"/>
      <c r="B50" s="17" t="s">
        <v>46</v>
      </c>
      <c r="C50" s="8" t="s">
        <v>31</v>
      </c>
      <c r="D50" s="35">
        <f t="shared" si="3"/>
        <v>153</v>
      </c>
      <c r="E50" s="39">
        <f>SUM(E52,E54,E56,E58,E60,E62)</f>
        <v>0</v>
      </c>
      <c r="F50" s="39">
        <f t="shared" si="4"/>
        <v>0</v>
      </c>
      <c r="G50" s="39">
        <f t="shared" si="4"/>
        <v>2</v>
      </c>
      <c r="H50" s="39">
        <f t="shared" si="4"/>
        <v>7</v>
      </c>
      <c r="I50" s="39">
        <f t="shared" si="4"/>
        <v>24</v>
      </c>
      <c r="J50" s="39">
        <f t="shared" si="4"/>
        <v>73</v>
      </c>
      <c r="K50" s="39">
        <f t="shared" si="4"/>
        <v>23</v>
      </c>
      <c r="L50" s="39">
        <f t="shared" si="4"/>
        <v>14</v>
      </c>
      <c r="M50" s="97">
        <f t="shared" si="4"/>
        <v>10</v>
      </c>
    </row>
    <row r="51" spans="1:13" ht="15" customHeight="1">
      <c r="A51" s="437"/>
      <c r="B51" s="18" t="s">
        <v>32</v>
      </c>
      <c r="C51" s="8" t="s">
        <v>29</v>
      </c>
      <c r="D51" s="35">
        <f t="shared" si="3"/>
        <v>99</v>
      </c>
      <c r="E51" s="35">
        <v>0</v>
      </c>
      <c r="F51" s="35">
        <v>0</v>
      </c>
      <c r="G51" s="35">
        <v>0</v>
      </c>
      <c r="H51" s="35">
        <v>2</v>
      </c>
      <c r="I51" s="35">
        <v>12</v>
      </c>
      <c r="J51" s="35">
        <v>52</v>
      </c>
      <c r="K51" s="35">
        <v>14</v>
      </c>
      <c r="L51" s="35">
        <v>10</v>
      </c>
      <c r="M51" s="96">
        <v>9</v>
      </c>
    </row>
    <row r="52" spans="1:13" ht="15" customHeight="1">
      <c r="A52" s="437"/>
      <c r="B52" s="17" t="s">
        <v>33</v>
      </c>
      <c r="C52" s="8" t="s">
        <v>31</v>
      </c>
      <c r="D52" s="35">
        <f t="shared" si="3"/>
        <v>62</v>
      </c>
      <c r="E52" s="35">
        <v>0</v>
      </c>
      <c r="F52" s="35">
        <v>0</v>
      </c>
      <c r="G52" s="35">
        <v>0</v>
      </c>
      <c r="H52" s="35">
        <v>3</v>
      </c>
      <c r="I52" s="35">
        <v>12</v>
      </c>
      <c r="J52" s="35">
        <v>25</v>
      </c>
      <c r="K52" s="35">
        <v>12</v>
      </c>
      <c r="L52" s="35">
        <v>6</v>
      </c>
      <c r="M52" s="96">
        <v>4</v>
      </c>
    </row>
    <row r="53" spans="1:13" ht="15" customHeight="1">
      <c r="A53" s="437"/>
      <c r="B53" s="18" t="s">
        <v>34</v>
      </c>
      <c r="C53" s="8" t="s">
        <v>29</v>
      </c>
      <c r="D53" s="35">
        <f t="shared" si="3"/>
        <v>59</v>
      </c>
      <c r="E53" s="35">
        <v>0</v>
      </c>
      <c r="F53" s="35">
        <v>0</v>
      </c>
      <c r="G53" s="35">
        <v>0</v>
      </c>
      <c r="H53" s="35">
        <v>2</v>
      </c>
      <c r="I53" s="35">
        <v>8</v>
      </c>
      <c r="J53" s="35">
        <v>35</v>
      </c>
      <c r="K53" s="35">
        <v>4</v>
      </c>
      <c r="L53" s="35">
        <v>9</v>
      </c>
      <c r="M53" s="96">
        <v>1</v>
      </c>
    </row>
    <row r="54" spans="1:13" ht="15" customHeight="1">
      <c r="A54" s="437"/>
      <c r="B54" s="17" t="s">
        <v>35</v>
      </c>
      <c r="C54" s="8" t="s">
        <v>31</v>
      </c>
      <c r="D54" s="35">
        <f t="shared" si="3"/>
        <v>32</v>
      </c>
      <c r="E54" s="35">
        <v>0</v>
      </c>
      <c r="F54" s="35">
        <v>0</v>
      </c>
      <c r="G54" s="35">
        <v>1</v>
      </c>
      <c r="H54" s="35">
        <v>2</v>
      </c>
      <c r="I54" s="35">
        <v>5</v>
      </c>
      <c r="J54" s="35">
        <v>13</v>
      </c>
      <c r="K54" s="35">
        <v>4</v>
      </c>
      <c r="L54" s="35">
        <v>3</v>
      </c>
      <c r="M54" s="96">
        <v>4</v>
      </c>
    </row>
    <row r="55" spans="1:13" ht="15" customHeight="1">
      <c r="A55" s="437"/>
      <c r="B55" s="18" t="s">
        <v>36</v>
      </c>
      <c r="C55" s="8" t="s">
        <v>29</v>
      </c>
      <c r="D55" s="35">
        <f t="shared" si="3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20</v>
      </c>
      <c r="K55" s="35">
        <v>7</v>
      </c>
      <c r="L55" s="35">
        <v>2</v>
      </c>
      <c r="M55" s="96">
        <v>2</v>
      </c>
    </row>
    <row r="56" spans="1:13" ht="15" customHeight="1">
      <c r="A56" s="437"/>
      <c r="B56" s="17" t="s">
        <v>37</v>
      </c>
      <c r="C56" s="8" t="s">
        <v>31</v>
      </c>
      <c r="D56" s="35">
        <f t="shared" si="3"/>
        <v>38</v>
      </c>
      <c r="E56" s="35">
        <v>0</v>
      </c>
      <c r="F56" s="35">
        <v>0</v>
      </c>
      <c r="G56" s="35">
        <v>0</v>
      </c>
      <c r="H56" s="35">
        <v>0</v>
      </c>
      <c r="I56" s="35">
        <v>5</v>
      </c>
      <c r="J56" s="35">
        <v>24</v>
      </c>
      <c r="K56" s="35">
        <v>3</v>
      </c>
      <c r="L56" s="35">
        <v>5</v>
      </c>
      <c r="M56" s="96">
        <v>1</v>
      </c>
    </row>
    <row r="57" spans="1:13" ht="15" customHeight="1">
      <c r="A57" s="437"/>
      <c r="B57" s="18" t="s">
        <v>38</v>
      </c>
      <c r="C57" s="8" t="s">
        <v>29</v>
      </c>
      <c r="D57" s="35">
        <f t="shared" si="3"/>
        <v>27</v>
      </c>
      <c r="E57" s="35">
        <v>0</v>
      </c>
      <c r="F57" s="35">
        <v>0</v>
      </c>
      <c r="G57" s="35">
        <v>0</v>
      </c>
      <c r="H57" s="35">
        <v>0</v>
      </c>
      <c r="I57" s="35">
        <v>9</v>
      </c>
      <c r="J57" s="35">
        <v>12</v>
      </c>
      <c r="K57" s="35">
        <v>4</v>
      </c>
      <c r="L57" s="35">
        <v>2</v>
      </c>
      <c r="M57" s="96">
        <v>0</v>
      </c>
    </row>
    <row r="58" spans="1:13" ht="15" customHeight="1">
      <c r="A58" s="437"/>
      <c r="B58" s="17" t="s">
        <v>39</v>
      </c>
      <c r="C58" s="8" t="s">
        <v>31</v>
      </c>
      <c r="D58" s="35">
        <f t="shared" si="3"/>
        <v>14</v>
      </c>
      <c r="E58" s="35">
        <v>0</v>
      </c>
      <c r="F58" s="35">
        <v>0</v>
      </c>
      <c r="G58" s="35">
        <v>0</v>
      </c>
      <c r="H58" s="35">
        <v>2</v>
      </c>
      <c r="I58" s="35">
        <v>2</v>
      </c>
      <c r="J58" s="35">
        <v>8</v>
      </c>
      <c r="K58" s="35">
        <v>2</v>
      </c>
      <c r="L58" s="35">
        <v>0</v>
      </c>
      <c r="M58" s="96">
        <v>0</v>
      </c>
    </row>
    <row r="59" spans="1:13" ht="15" customHeight="1">
      <c r="A59" s="437"/>
      <c r="B59" s="18" t="s">
        <v>40</v>
      </c>
      <c r="C59" s="8" t="s">
        <v>29</v>
      </c>
      <c r="D59" s="35">
        <f t="shared" si="3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6</v>
      </c>
      <c r="J59" s="35">
        <v>18</v>
      </c>
      <c r="K59" s="35">
        <v>3</v>
      </c>
      <c r="L59" s="35">
        <v>1</v>
      </c>
      <c r="M59" s="96">
        <v>1</v>
      </c>
    </row>
    <row r="60" spans="1:13" ht="15" customHeight="1">
      <c r="A60" s="437"/>
      <c r="B60" s="17" t="s">
        <v>41</v>
      </c>
      <c r="C60" s="8" t="s">
        <v>31</v>
      </c>
      <c r="D60" s="35">
        <f t="shared" si="3"/>
        <v>7</v>
      </c>
      <c r="E60" s="35">
        <v>0</v>
      </c>
      <c r="F60" s="35">
        <v>0</v>
      </c>
      <c r="G60" s="35">
        <v>1</v>
      </c>
      <c r="H60" s="35">
        <v>0</v>
      </c>
      <c r="I60" s="35">
        <v>0</v>
      </c>
      <c r="J60" s="35">
        <v>3</v>
      </c>
      <c r="K60" s="35">
        <v>2</v>
      </c>
      <c r="L60" s="35">
        <v>0</v>
      </c>
      <c r="M60" s="96">
        <v>1</v>
      </c>
    </row>
    <row r="61" spans="1:13" ht="15" customHeight="1">
      <c r="A61" s="437"/>
      <c r="B61" s="18" t="s">
        <v>42</v>
      </c>
      <c r="C61" s="8" t="s">
        <v>29</v>
      </c>
      <c r="D61" s="35">
        <f t="shared" si="3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96">
        <v>0</v>
      </c>
    </row>
    <row r="62" spans="1:13" ht="15" customHeight="1" thickBot="1">
      <c r="A62" s="438"/>
      <c r="B62" s="19" t="s">
        <v>43</v>
      </c>
      <c r="C62" s="8" t="s">
        <v>31</v>
      </c>
      <c r="D62" s="70">
        <f t="shared" si="3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s="14" customFormat="1" ht="14.25">
      <c r="A63" s="33" t="s">
        <v>1624</v>
      </c>
    </row>
    <row r="64" spans="1:13" s="14" customFormat="1" ht="14.25">
      <c r="A64" s="30" t="s">
        <v>1625</v>
      </c>
    </row>
    <row r="65" spans="1:3" s="14" customFormat="1" ht="14.25">
      <c r="A65" s="30" t="s">
        <v>59</v>
      </c>
      <c r="B65" s="31"/>
      <c r="C65" s="31"/>
    </row>
    <row r="66" spans="1:3" s="14" customFormat="1" ht="14.25">
      <c r="A66" s="30" t="s">
        <v>1626</v>
      </c>
    </row>
    <row r="67" spans="1:3" s="14" customFormat="1" ht="14.25">
      <c r="A67" s="30" t="s">
        <v>1627</v>
      </c>
    </row>
    <row r="68" spans="1:3" s="15" customFormat="1" ht="14.25">
      <c r="A68" s="30" t="s">
        <v>62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M76"/>
  <sheetViews>
    <sheetView workbookViewId="0">
      <selection activeCell="F19" sqref="F19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5" style="1" customWidth="1"/>
    <col min="9" max="10" width="6.875" style="1" customWidth="1"/>
    <col min="11" max="11" width="7.25" style="1" customWidth="1"/>
    <col min="12" max="13" width="6.125" style="1" customWidth="1"/>
    <col min="14" max="16384" width="9" style="1"/>
  </cols>
  <sheetData>
    <row r="1" spans="1:13" ht="21.2" customHeight="1">
      <c r="A1" s="449" t="s">
        <v>10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1622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12</v>
      </c>
      <c r="M3" s="452"/>
    </row>
    <row r="4" spans="1:13" ht="17.25" thickBot="1">
      <c r="B4" s="453" t="s">
        <v>1623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13</v>
      </c>
      <c r="M4" s="479"/>
    </row>
    <row r="5" spans="1:13">
      <c r="A5" s="439" t="s">
        <v>14</v>
      </c>
      <c r="B5" s="481"/>
      <c r="C5" s="456" t="s">
        <v>15</v>
      </c>
      <c r="D5" s="474" t="s">
        <v>16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1.95" customHeight="1" thickBot="1">
      <c r="A6" s="482"/>
      <c r="B6" s="483"/>
      <c r="C6" s="456"/>
      <c r="D6" s="3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 t="s">
        <v>25</v>
      </c>
      <c r="M6" s="88" t="s">
        <v>26</v>
      </c>
    </row>
    <row r="7" spans="1:13" ht="15" customHeight="1">
      <c r="A7" s="448" t="s">
        <v>27</v>
      </c>
      <c r="B7" s="16" t="s">
        <v>28</v>
      </c>
      <c r="C7" s="6" t="s">
        <v>29</v>
      </c>
      <c r="D7" s="7">
        <f t="shared" ref="D7:M20" si="0">D21+D35+D49</f>
        <v>19242</v>
      </c>
      <c r="E7" s="7">
        <f t="shared" si="0"/>
        <v>0</v>
      </c>
      <c r="F7" s="7">
        <f t="shared" si="0"/>
        <v>14</v>
      </c>
      <c r="G7" s="7">
        <f t="shared" si="0"/>
        <v>621</v>
      </c>
      <c r="H7" s="7">
        <f t="shared" si="0"/>
        <v>3963</v>
      </c>
      <c r="I7" s="7">
        <f t="shared" si="0"/>
        <v>6736</v>
      </c>
      <c r="J7" s="7">
        <f t="shared" si="0"/>
        <v>5388</v>
      </c>
      <c r="K7" s="7">
        <f t="shared" si="0"/>
        <v>1910</v>
      </c>
      <c r="L7" s="7">
        <f t="shared" si="0"/>
        <v>547</v>
      </c>
      <c r="M7" s="89">
        <f t="shared" si="0"/>
        <v>63</v>
      </c>
    </row>
    <row r="8" spans="1:13" ht="15" customHeight="1">
      <c r="A8" s="437"/>
      <c r="B8" s="17" t="s">
        <v>30</v>
      </c>
      <c r="C8" s="8" t="s">
        <v>31</v>
      </c>
      <c r="D8" s="9">
        <f t="shared" si="0"/>
        <v>10167</v>
      </c>
      <c r="E8" s="9">
        <f t="shared" si="0"/>
        <v>0</v>
      </c>
      <c r="F8" s="9">
        <f t="shared" si="0"/>
        <v>10</v>
      </c>
      <c r="G8" s="9">
        <f t="shared" si="0"/>
        <v>485</v>
      </c>
      <c r="H8" s="9">
        <f t="shared" si="0"/>
        <v>1944</v>
      </c>
      <c r="I8" s="9">
        <f t="shared" si="0"/>
        <v>3175</v>
      </c>
      <c r="J8" s="9">
        <f t="shared" si="0"/>
        <v>3151</v>
      </c>
      <c r="K8" s="9">
        <f t="shared" si="0"/>
        <v>1142</v>
      </c>
      <c r="L8" s="9">
        <f t="shared" si="0"/>
        <v>242</v>
      </c>
      <c r="M8" s="90">
        <f t="shared" si="0"/>
        <v>18</v>
      </c>
    </row>
    <row r="9" spans="1:13" ht="15" customHeight="1">
      <c r="A9" s="437"/>
      <c r="B9" s="18" t="s">
        <v>32</v>
      </c>
      <c r="C9" s="8" t="s">
        <v>29</v>
      </c>
      <c r="D9" s="9">
        <f t="shared" si="0"/>
        <v>10125</v>
      </c>
      <c r="E9" s="9">
        <f t="shared" si="0"/>
        <v>0</v>
      </c>
      <c r="F9" s="9">
        <f t="shared" si="0"/>
        <v>5</v>
      </c>
      <c r="G9" s="9">
        <f t="shared" si="0"/>
        <v>395</v>
      </c>
      <c r="H9" s="9">
        <f t="shared" si="0"/>
        <v>2255</v>
      </c>
      <c r="I9" s="9">
        <f t="shared" si="0"/>
        <v>4194</v>
      </c>
      <c r="J9" s="9">
        <f t="shared" si="0"/>
        <v>2286</v>
      </c>
      <c r="K9" s="9">
        <f t="shared" si="0"/>
        <v>771</v>
      </c>
      <c r="L9" s="9">
        <f t="shared" si="0"/>
        <v>192</v>
      </c>
      <c r="M9" s="90">
        <f t="shared" si="0"/>
        <v>27</v>
      </c>
    </row>
    <row r="10" spans="1:13" ht="15" customHeight="1">
      <c r="A10" s="437"/>
      <c r="B10" s="17" t="s">
        <v>33</v>
      </c>
      <c r="C10" s="8" t="s">
        <v>31</v>
      </c>
      <c r="D10" s="9">
        <f t="shared" si="0"/>
        <v>4494</v>
      </c>
      <c r="E10" s="9">
        <f t="shared" si="0"/>
        <v>0</v>
      </c>
      <c r="F10" s="9">
        <f t="shared" si="0"/>
        <v>3</v>
      </c>
      <c r="G10" s="9">
        <f t="shared" si="0"/>
        <v>205</v>
      </c>
      <c r="H10" s="9">
        <f t="shared" si="0"/>
        <v>724</v>
      </c>
      <c r="I10" s="9">
        <f t="shared" si="0"/>
        <v>1582</v>
      </c>
      <c r="J10" s="9">
        <f t="shared" si="0"/>
        <v>1308</v>
      </c>
      <c r="K10" s="9">
        <f t="shared" si="0"/>
        <v>555</v>
      </c>
      <c r="L10" s="9">
        <f t="shared" si="0"/>
        <v>107</v>
      </c>
      <c r="M10" s="90">
        <f t="shared" si="0"/>
        <v>10</v>
      </c>
    </row>
    <row r="11" spans="1:13" ht="15" customHeight="1">
      <c r="A11" s="437"/>
      <c r="B11" s="18" t="s">
        <v>34</v>
      </c>
      <c r="C11" s="8" t="s">
        <v>29</v>
      </c>
      <c r="D11" s="9">
        <f t="shared" si="0"/>
        <v>3363</v>
      </c>
      <c r="E11" s="9">
        <f t="shared" si="0"/>
        <v>0</v>
      </c>
      <c r="F11" s="9">
        <f t="shared" si="0"/>
        <v>3</v>
      </c>
      <c r="G11" s="9">
        <f t="shared" si="0"/>
        <v>70</v>
      </c>
      <c r="H11" s="9">
        <f t="shared" si="0"/>
        <v>633</v>
      </c>
      <c r="I11" s="9">
        <f t="shared" si="0"/>
        <v>1068</v>
      </c>
      <c r="J11" s="9">
        <f t="shared" si="0"/>
        <v>1087</v>
      </c>
      <c r="K11" s="9">
        <f t="shared" si="0"/>
        <v>365</v>
      </c>
      <c r="L11" s="9">
        <f t="shared" si="0"/>
        <v>124</v>
      </c>
      <c r="M11" s="90">
        <f t="shared" si="0"/>
        <v>13</v>
      </c>
    </row>
    <row r="12" spans="1:13" ht="15" customHeight="1">
      <c r="A12" s="437"/>
      <c r="B12" s="17" t="s">
        <v>35</v>
      </c>
      <c r="C12" s="8" t="s">
        <v>31</v>
      </c>
      <c r="D12" s="9">
        <f t="shared" si="0"/>
        <v>2114</v>
      </c>
      <c r="E12" s="9">
        <f t="shared" si="0"/>
        <v>0</v>
      </c>
      <c r="F12" s="9">
        <f t="shared" si="0"/>
        <v>2</v>
      </c>
      <c r="G12" s="9">
        <f t="shared" si="0"/>
        <v>104</v>
      </c>
      <c r="H12" s="9">
        <f t="shared" si="0"/>
        <v>439</v>
      </c>
      <c r="I12" s="9">
        <f t="shared" si="0"/>
        <v>629</v>
      </c>
      <c r="J12" s="9">
        <f t="shared" si="0"/>
        <v>649</v>
      </c>
      <c r="K12" s="9">
        <f t="shared" si="0"/>
        <v>236</v>
      </c>
      <c r="L12" s="9">
        <f t="shared" si="0"/>
        <v>49</v>
      </c>
      <c r="M12" s="90">
        <f t="shared" si="0"/>
        <v>6</v>
      </c>
    </row>
    <row r="13" spans="1:13" ht="15" customHeight="1">
      <c r="A13" s="437"/>
      <c r="B13" s="18" t="s">
        <v>36</v>
      </c>
      <c r="C13" s="8" t="s">
        <v>29</v>
      </c>
      <c r="D13" s="9">
        <f t="shared" si="0"/>
        <v>3085</v>
      </c>
      <c r="E13" s="9">
        <f t="shared" si="0"/>
        <v>0</v>
      </c>
      <c r="F13" s="9">
        <f t="shared" si="0"/>
        <v>1</v>
      </c>
      <c r="G13" s="9">
        <f t="shared" si="0"/>
        <v>89</v>
      </c>
      <c r="H13" s="9">
        <f t="shared" si="0"/>
        <v>679</v>
      </c>
      <c r="I13" s="9">
        <f t="shared" si="0"/>
        <v>801</v>
      </c>
      <c r="J13" s="9">
        <f t="shared" si="0"/>
        <v>1017</v>
      </c>
      <c r="K13" s="9">
        <f t="shared" si="0"/>
        <v>362</v>
      </c>
      <c r="L13" s="9">
        <f t="shared" si="0"/>
        <v>126</v>
      </c>
      <c r="M13" s="90">
        <f t="shared" si="0"/>
        <v>10</v>
      </c>
    </row>
    <row r="14" spans="1:13" ht="15" customHeight="1">
      <c r="A14" s="437"/>
      <c r="B14" s="17" t="s">
        <v>37</v>
      </c>
      <c r="C14" s="8" t="s">
        <v>31</v>
      </c>
      <c r="D14" s="9">
        <f t="shared" si="0"/>
        <v>1775</v>
      </c>
      <c r="E14" s="9">
        <f t="shared" si="0"/>
        <v>0</v>
      </c>
      <c r="F14" s="9">
        <f t="shared" si="0"/>
        <v>3</v>
      </c>
      <c r="G14" s="9">
        <f t="shared" si="0"/>
        <v>67</v>
      </c>
      <c r="H14" s="9">
        <f t="shared" si="0"/>
        <v>349</v>
      </c>
      <c r="I14" s="9">
        <f t="shared" si="0"/>
        <v>465</v>
      </c>
      <c r="J14" s="9">
        <f t="shared" si="0"/>
        <v>649</v>
      </c>
      <c r="K14" s="9">
        <f t="shared" si="0"/>
        <v>191</v>
      </c>
      <c r="L14" s="9">
        <f t="shared" si="0"/>
        <v>50</v>
      </c>
      <c r="M14" s="90">
        <f t="shared" si="0"/>
        <v>1</v>
      </c>
    </row>
    <row r="15" spans="1:13" ht="15" customHeight="1">
      <c r="A15" s="437"/>
      <c r="B15" s="18" t="s">
        <v>38</v>
      </c>
      <c r="C15" s="8" t="s">
        <v>29</v>
      </c>
      <c r="D15" s="9">
        <f t="shared" si="0"/>
        <v>1022</v>
      </c>
      <c r="E15" s="9">
        <f t="shared" si="0"/>
        <v>0</v>
      </c>
      <c r="F15" s="9">
        <f t="shared" si="0"/>
        <v>0</v>
      </c>
      <c r="G15" s="9">
        <f t="shared" si="0"/>
        <v>26</v>
      </c>
      <c r="H15" s="9">
        <f t="shared" si="0"/>
        <v>162</v>
      </c>
      <c r="I15" s="9">
        <f t="shared" si="0"/>
        <v>264</v>
      </c>
      <c r="J15" s="9">
        <f t="shared" si="0"/>
        <v>373</v>
      </c>
      <c r="K15" s="9">
        <f t="shared" si="0"/>
        <v>149</v>
      </c>
      <c r="L15" s="9">
        <f t="shared" si="0"/>
        <v>42</v>
      </c>
      <c r="M15" s="90">
        <f t="shared" si="0"/>
        <v>6</v>
      </c>
    </row>
    <row r="16" spans="1:13" ht="15" customHeight="1">
      <c r="A16" s="437"/>
      <c r="B16" s="17" t="s">
        <v>39</v>
      </c>
      <c r="C16" s="8" t="s">
        <v>31</v>
      </c>
      <c r="D16" s="9">
        <f t="shared" si="0"/>
        <v>783</v>
      </c>
      <c r="E16" s="9">
        <f t="shared" si="0"/>
        <v>0</v>
      </c>
      <c r="F16" s="9">
        <f t="shared" si="0"/>
        <v>1</v>
      </c>
      <c r="G16" s="9">
        <f t="shared" si="0"/>
        <v>53</v>
      </c>
      <c r="H16" s="9">
        <f t="shared" si="0"/>
        <v>202</v>
      </c>
      <c r="I16" s="9">
        <f t="shared" si="0"/>
        <v>205</v>
      </c>
      <c r="J16" s="9">
        <f t="shared" si="0"/>
        <v>240</v>
      </c>
      <c r="K16" s="9">
        <f t="shared" si="0"/>
        <v>65</v>
      </c>
      <c r="L16" s="9">
        <f t="shared" si="0"/>
        <v>17</v>
      </c>
      <c r="M16" s="90">
        <f t="shared" si="0"/>
        <v>0</v>
      </c>
    </row>
    <row r="17" spans="1:13" ht="15" customHeight="1">
      <c r="A17" s="437"/>
      <c r="B17" s="18" t="s">
        <v>40</v>
      </c>
      <c r="C17" s="8" t="s">
        <v>29</v>
      </c>
      <c r="D17" s="9">
        <f t="shared" si="0"/>
        <v>683</v>
      </c>
      <c r="E17" s="9">
        <f t="shared" si="0"/>
        <v>0</v>
      </c>
      <c r="F17" s="9">
        <f t="shared" si="0"/>
        <v>2</v>
      </c>
      <c r="G17" s="9">
        <f t="shared" si="0"/>
        <v>28</v>
      </c>
      <c r="H17" s="9">
        <f t="shared" si="0"/>
        <v>92</v>
      </c>
      <c r="I17" s="9">
        <f t="shared" si="0"/>
        <v>181</v>
      </c>
      <c r="J17" s="9">
        <f t="shared" si="0"/>
        <v>267</v>
      </c>
      <c r="K17" s="9">
        <f t="shared" si="0"/>
        <v>95</v>
      </c>
      <c r="L17" s="9">
        <f t="shared" si="0"/>
        <v>16</v>
      </c>
      <c r="M17" s="90">
        <f t="shared" si="0"/>
        <v>2</v>
      </c>
    </row>
    <row r="18" spans="1:13" ht="15" customHeight="1">
      <c r="A18" s="437"/>
      <c r="B18" s="17" t="s">
        <v>41</v>
      </c>
      <c r="C18" s="8" t="s">
        <v>31</v>
      </c>
      <c r="D18" s="9">
        <f t="shared" si="0"/>
        <v>482</v>
      </c>
      <c r="E18" s="21">
        <f t="shared" si="0"/>
        <v>0</v>
      </c>
      <c r="F18" s="21">
        <f t="shared" si="0"/>
        <v>1</v>
      </c>
      <c r="G18" s="21">
        <f t="shared" si="0"/>
        <v>39</v>
      </c>
      <c r="H18" s="21">
        <f t="shared" si="0"/>
        <v>109</v>
      </c>
      <c r="I18" s="21">
        <f t="shared" si="0"/>
        <v>144</v>
      </c>
      <c r="J18" s="21">
        <f t="shared" si="0"/>
        <v>139</v>
      </c>
      <c r="K18" s="21">
        <f t="shared" si="0"/>
        <v>44</v>
      </c>
      <c r="L18" s="21">
        <f t="shared" si="0"/>
        <v>5</v>
      </c>
      <c r="M18" s="91">
        <f t="shared" si="0"/>
        <v>1</v>
      </c>
    </row>
    <row r="19" spans="1:13" ht="15" customHeight="1">
      <c r="A19" s="437"/>
      <c r="B19" s="18" t="s">
        <v>42</v>
      </c>
      <c r="C19" s="8" t="s">
        <v>29</v>
      </c>
      <c r="D19" s="9">
        <f t="shared" si="0"/>
        <v>964</v>
      </c>
      <c r="E19" s="21">
        <f t="shared" si="0"/>
        <v>0</v>
      </c>
      <c r="F19" s="21">
        <f t="shared" si="0"/>
        <v>3</v>
      </c>
      <c r="G19" s="21">
        <f t="shared" si="0"/>
        <v>13</v>
      </c>
      <c r="H19" s="21">
        <f t="shared" si="0"/>
        <v>142</v>
      </c>
      <c r="I19" s="21">
        <f t="shared" si="0"/>
        <v>228</v>
      </c>
      <c r="J19" s="21">
        <f t="shared" si="0"/>
        <v>358</v>
      </c>
      <c r="K19" s="21">
        <f t="shared" si="0"/>
        <v>168</v>
      </c>
      <c r="L19" s="21">
        <f t="shared" si="0"/>
        <v>47</v>
      </c>
      <c r="M19" s="91">
        <f t="shared" si="0"/>
        <v>5</v>
      </c>
    </row>
    <row r="20" spans="1:13" ht="15" customHeight="1" thickBot="1">
      <c r="A20" s="438"/>
      <c r="B20" s="19" t="s">
        <v>43</v>
      </c>
      <c r="C20" s="8" t="s">
        <v>31</v>
      </c>
      <c r="D20" s="10">
        <f t="shared" si="0"/>
        <v>519</v>
      </c>
      <c r="E20" s="10">
        <f t="shared" si="0"/>
        <v>0</v>
      </c>
      <c r="F20" s="10">
        <f t="shared" si="0"/>
        <v>0</v>
      </c>
      <c r="G20" s="10">
        <f t="shared" si="0"/>
        <v>17</v>
      </c>
      <c r="H20" s="10">
        <f t="shared" si="0"/>
        <v>121</v>
      </c>
      <c r="I20" s="10">
        <f t="shared" si="0"/>
        <v>150</v>
      </c>
      <c r="J20" s="10">
        <f t="shared" si="0"/>
        <v>166</v>
      </c>
      <c r="K20" s="10">
        <f t="shared" si="0"/>
        <v>51</v>
      </c>
      <c r="L20" s="10">
        <f t="shared" si="0"/>
        <v>14</v>
      </c>
      <c r="M20" s="92">
        <f t="shared" si="0"/>
        <v>0</v>
      </c>
    </row>
    <row r="21" spans="1:13" ht="15" customHeight="1">
      <c r="A21" s="476" t="s">
        <v>44</v>
      </c>
      <c r="B21" s="16" t="s">
        <v>45</v>
      </c>
      <c r="C21" s="6" t="s">
        <v>29</v>
      </c>
      <c r="D21" s="7">
        <v>18899</v>
      </c>
      <c r="E21" s="7">
        <v>0</v>
      </c>
      <c r="F21" s="7">
        <v>14</v>
      </c>
      <c r="G21" s="7">
        <v>621</v>
      </c>
      <c r="H21" s="7">
        <v>3953</v>
      </c>
      <c r="I21" s="7">
        <v>6689</v>
      </c>
      <c r="J21" s="7">
        <v>5216</v>
      </c>
      <c r="K21" s="7">
        <v>1857</v>
      </c>
      <c r="L21" s="7">
        <v>506</v>
      </c>
      <c r="M21" s="89">
        <v>43</v>
      </c>
    </row>
    <row r="22" spans="1:13" ht="15" customHeight="1">
      <c r="A22" s="477"/>
      <c r="B22" s="17" t="s">
        <v>46</v>
      </c>
      <c r="C22" s="8" t="s">
        <v>31</v>
      </c>
      <c r="D22" s="9">
        <v>9964</v>
      </c>
      <c r="E22" s="9">
        <v>0</v>
      </c>
      <c r="F22" s="9">
        <v>10</v>
      </c>
      <c r="G22" s="9">
        <v>483</v>
      </c>
      <c r="H22" s="9">
        <v>1931</v>
      </c>
      <c r="I22" s="9">
        <v>3143</v>
      </c>
      <c r="J22" s="9">
        <v>3063</v>
      </c>
      <c r="K22" s="9">
        <v>1102</v>
      </c>
      <c r="L22" s="9">
        <v>226</v>
      </c>
      <c r="M22" s="90">
        <v>6</v>
      </c>
    </row>
    <row r="23" spans="1:13" ht="15" customHeight="1">
      <c r="A23" s="477"/>
      <c r="B23" s="18" t="s">
        <v>32</v>
      </c>
      <c r="C23" s="8" t="s">
        <v>29</v>
      </c>
      <c r="D23" s="9">
        <v>9991</v>
      </c>
      <c r="E23" s="9">
        <v>0</v>
      </c>
      <c r="F23" s="9">
        <v>5</v>
      </c>
      <c r="G23" s="9">
        <v>395</v>
      </c>
      <c r="H23" s="9">
        <v>2248</v>
      </c>
      <c r="I23" s="9">
        <v>4181</v>
      </c>
      <c r="J23" s="9">
        <v>2224</v>
      </c>
      <c r="K23" s="9">
        <v>749</v>
      </c>
      <c r="L23" s="9">
        <v>176</v>
      </c>
      <c r="M23" s="90">
        <v>13</v>
      </c>
    </row>
    <row r="24" spans="1:13" ht="15" customHeight="1">
      <c r="A24" s="477"/>
      <c r="B24" s="17" t="s">
        <v>33</v>
      </c>
      <c r="C24" s="8" t="s">
        <v>31</v>
      </c>
      <c r="D24" s="9">
        <v>4411</v>
      </c>
      <c r="E24" s="9">
        <v>0</v>
      </c>
      <c r="F24" s="9">
        <v>3</v>
      </c>
      <c r="G24" s="9">
        <v>205</v>
      </c>
      <c r="H24" s="9">
        <v>717</v>
      </c>
      <c r="I24" s="9">
        <v>1567</v>
      </c>
      <c r="J24" s="9">
        <v>1277</v>
      </c>
      <c r="K24" s="9">
        <v>536</v>
      </c>
      <c r="L24" s="9">
        <v>101</v>
      </c>
      <c r="M24" s="90">
        <v>5</v>
      </c>
    </row>
    <row r="25" spans="1:13" ht="15" customHeight="1">
      <c r="A25" s="477"/>
      <c r="B25" s="18" t="s">
        <v>34</v>
      </c>
      <c r="C25" s="8" t="s">
        <v>29</v>
      </c>
      <c r="D25" s="9">
        <v>3266</v>
      </c>
      <c r="E25" s="9">
        <v>0</v>
      </c>
      <c r="F25" s="9">
        <v>3</v>
      </c>
      <c r="G25" s="9">
        <v>70</v>
      </c>
      <c r="H25" s="9">
        <v>630</v>
      </c>
      <c r="I25" s="9">
        <v>1053</v>
      </c>
      <c r="J25" s="9">
        <v>1038</v>
      </c>
      <c r="K25" s="9">
        <v>351</v>
      </c>
      <c r="L25" s="9">
        <v>111</v>
      </c>
      <c r="M25" s="90">
        <v>10</v>
      </c>
    </row>
    <row r="26" spans="1:13" ht="15" customHeight="1">
      <c r="A26" s="477"/>
      <c r="B26" s="17" t="s">
        <v>35</v>
      </c>
      <c r="C26" s="8" t="s">
        <v>31</v>
      </c>
      <c r="D26" s="9">
        <v>2062</v>
      </c>
      <c r="E26" s="9">
        <v>0</v>
      </c>
      <c r="F26" s="9">
        <v>2</v>
      </c>
      <c r="G26" s="9">
        <v>103</v>
      </c>
      <c r="H26" s="9">
        <v>436</v>
      </c>
      <c r="I26" s="9">
        <v>621</v>
      </c>
      <c r="J26" s="9">
        <v>631</v>
      </c>
      <c r="K26" s="9">
        <v>224</v>
      </c>
      <c r="L26" s="9">
        <v>44</v>
      </c>
      <c r="M26" s="90">
        <v>1</v>
      </c>
    </row>
    <row r="27" spans="1:13" ht="15" customHeight="1">
      <c r="A27" s="477"/>
      <c r="B27" s="18" t="s">
        <v>36</v>
      </c>
      <c r="C27" s="8" t="s">
        <v>29</v>
      </c>
      <c r="D27" s="9">
        <v>3044</v>
      </c>
      <c r="E27" s="9">
        <v>0</v>
      </c>
      <c r="F27" s="9">
        <v>1</v>
      </c>
      <c r="G27" s="9">
        <v>89</v>
      </c>
      <c r="H27" s="9">
        <v>679</v>
      </c>
      <c r="I27" s="9">
        <v>799</v>
      </c>
      <c r="J27" s="9">
        <v>992</v>
      </c>
      <c r="K27" s="9">
        <v>354</v>
      </c>
      <c r="L27" s="9">
        <v>122</v>
      </c>
      <c r="M27" s="90">
        <v>8</v>
      </c>
    </row>
    <row r="28" spans="1:13" ht="15" customHeight="1">
      <c r="A28" s="477"/>
      <c r="B28" s="17" t="s">
        <v>37</v>
      </c>
      <c r="C28" s="8" t="s">
        <v>31</v>
      </c>
      <c r="D28" s="9">
        <v>1730</v>
      </c>
      <c r="E28" s="9">
        <v>0</v>
      </c>
      <c r="F28" s="9">
        <v>3</v>
      </c>
      <c r="G28" s="9">
        <v>67</v>
      </c>
      <c r="H28" s="9">
        <v>348</v>
      </c>
      <c r="I28" s="9">
        <v>458</v>
      </c>
      <c r="J28" s="9">
        <v>623</v>
      </c>
      <c r="K28" s="9">
        <v>186</v>
      </c>
      <c r="L28" s="9">
        <v>45</v>
      </c>
      <c r="M28" s="90">
        <v>0</v>
      </c>
    </row>
    <row r="29" spans="1:13" ht="15" customHeight="1">
      <c r="A29" s="477"/>
      <c r="B29" s="18" t="s">
        <v>38</v>
      </c>
      <c r="C29" s="8" t="s">
        <v>29</v>
      </c>
      <c r="D29" s="9">
        <v>985</v>
      </c>
      <c r="E29" s="9">
        <v>0</v>
      </c>
      <c r="F29" s="9">
        <v>0</v>
      </c>
      <c r="G29" s="9">
        <v>26</v>
      </c>
      <c r="H29" s="9">
        <v>162</v>
      </c>
      <c r="I29" s="9">
        <v>253</v>
      </c>
      <c r="J29" s="9">
        <v>359</v>
      </c>
      <c r="K29" s="9">
        <v>144</v>
      </c>
      <c r="L29" s="9">
        <v>35</v>
      </c>
      <c r="M29" s="90">
        <v>6</v>
      </c>
    </row>
    <row r="30" spans="1:13" ht="15" customHeight="1">
      <c r="A30" s="477"/>
      <c r="B30" s="17" t="s">
        <v>39</v>
      </c>
      <c r="C30" s="8" t="s">
        <v>31</v>
      </c>
      <c r="D30" s="9">
        <v>767</v>
      </c>
      <c r="E30" s="9">
        <v>0</v>
      </c>
      <c r="F30" s="9">
        <v>1</v>
      </c>
      <c r="G30" s="9">
        <v>53</v>
      </c>
      <c r="H30" s="9">
        <v>200</v>
      </c>
      <c r="I30" s="9">
        <v>203</v>
      </c>
      <c r="J30" s="9">
        <v>230</v>
      </c>
      <c r="K30" s="9">
        <v>63</v>
      </c>
      <c r="L30" s="9">
        <v>17</v>
      </c>
      <c r="M30" s="90">
        <v>0</v>
      </c>
    </row>
    <row r="31" spans="1:13" ht="15" customHeight="1">
      <c r="A31" s="477"/>
      <c r="B31" s="18" t="s">
        <v>40</v>
      </c>
      <c r="C31" s="8" t="s">
        <v>29</v>
      </c>
      <c r="D31" s="9">
        <v>654</v>
      </c>
      <c r="E31" s="9">
        <v>0</v>
      </c>
      <c r="F31" s="9">
        <v>2</v>
      </c>
      <c r="G31" s="9">
        <v>28</v>
      </c>
      <c r="H31" s="9">
        <v>92</v>
      </c>
      <c r="I31" s="9">
        <v>175</v>
      </c>
      <c r="J31" s="9">
        <v>249</v>
      </c>
      <c r="K31" s="9">
        <v>92</v>
      </c>
      <c r="L31" s="9">
        <v>15</v>
      </c>
      <c r="M31" s="90">
        <v>1</v>
      </c>
    </row>
    <row r="32" spans="1:13" ht="15" customHeight="1">
      <c r="A32" s="448"/>
      <c r="B32" s="17" t="s">
        <v>41</v>
      </c>
      <c r="C32" s="8" t="s">
        <v>31</v>
      </c>
      <c r="D32" s="21">
        <v>475</v>
      </c>
      <c r="E32" s="21">
        <v>0</v>
      </c>
      <c r="F32" s="21">
        <v>1</v>
      </c>
      <c r="G32" s="21">
        <v>38</v>
      </c>
      <c r="H32" s="21">
        <v>109</v>
      </c>
      <c r="I32" s="21">
        <v>144</v>
      </c>
      <c r="J32" s="21">
        <v>136</v>
      </c>
      <c r="K32" s="21">
        <v>42</v>
      </c>
      <c r="L32" s="21">
        <v>5</v>
      </c>
      <c r="M32" s="91">
        <v>0</v>
      </c>
    </row>
    <row r="33" spans="1:13" ht="15" customHeight="1">
      <c r="A33" s="448"/>
      <c r="B33" s="18" t="s">
        <v>42</v>
      </c>
      <c r="C33" s="8" t="s">
        <v>29</v>
      </c>
      <c r="D33" s="21">
        <v>959</v>
      </c>
      <c r="E33" s="21">
        <v>0</v>
      </c>
      <c r="F33" s="21">
        <v>3</v>
      </c>
      <c r="G33" s="21">
        <v>13</v>
      </c>
      <c r="H33" s="21">
        <v>142</v>
      </c>
      <c r="I33" s="21">
        <v>228</v>
      </c>
      <c r="J33" s="21">
        <v>354</v>
      </c>
      <c r="K33" s="21">
        <v>167</v>
      </c>
      <c r="L33" s="21">
        <v>47</v>
      </c>
      <c r="M33" s="91">
        <v>5</v>
      </c>
    </row>
    <row r="34" spans="1:13" ht="15" customHeight="1" thickBot="1">
      <c r="A34" s="478"/>
      <c r="B34" s="19" t="s">
        <v>43</v>
      </c>
      <c r="C34" s="8" t="s">
        <v>31</v>
      </c>
      <c r="D34" s="10">
        <v>519</v>
      </c>
      <c r="E34" s="10">
        <v>0</v>
      </c>
      <c r="F34" s="10">
        <v>0</v>
      </c>
      <c r="G34" s="10">
        <v>17</v>
      </c>
      <c r="H34" s="10">
        <v>121</v>
      </c>
      <c r="I34" s="10">
        <v>150</v>
      </c>
      <c r="J34" s="10">
        <v>166</v>
      </c>
      <c r="K34" s="10">
        <v>51</v>
      </c>
      <c r="L34" s="10">
        <v>14</v>
      </c>
      <c r="M34" s="92">
        <v>0</v>
      </c>
    </row>
    <row r="35" spans="1:13" ht="15" customHeight="1">
      <c r="A35" s="436" t="s">
        <v>0</v>
      </c>
      <c r="B35" s="16" t="s">
        <v>45</v>
      </c>
      <c r="C35" s="6" t="s">
        <v>29</v>
      </c>
      <c r="D35" s="81">
        <f>SUM(E35:M35)</f>
        <v>93</v>
      </c>
      <c r="E35" s="81">
        <f>SUM(E37,E39,E41,E43,E45)</f>
        <v>0</v>
      </c>
      <c r="F35" s="81">
        <f t="shared" ref="F35:M36" si="1">SUM(F37,F39,F41,F43,F45)</f>
        <v>0</v>
      </c>
      <c r="G35" s="81">
        <f t="shared" si="1"/>
        <v>0</v>
      </c>
      <c r="H35" s="81">
        <f t="shared" si="1"/>
        <v>6</v>
      </c>
      <c r="I35" s="81">
        <f t="shared" si="1"/>
        <v>12</v>
      </c>
      <c r="J35" s="81">
        <f t="shared" si="1"/>
        <v>31</v>
      </c>
      <c r="K35" s="81">
        <f t="shared" si="1"/>
        <v>20</v>
      </c>
      <c r="L35" s="81">
        <f t="shared" si="1"/>
        <v>17</v>
      </c>
      <c r="M35" s="95">
        <f t="shared" si="1"/>
        <v>7</v>
      </c>
    </row>
    <row r="36" spans="1:13" ht="15" customHeight="1">
      <c r="A36" s="437"/>
      <c r="B36" s="17" t="s">
        <v>46</v>
      </c>
      <c r="C36" s="8" t="s">
        <v>31</v>
      </c>
      <c r="D36" s="35">
        <f t="shared" ref="D36:D46" si="2">SUM(E36:M36)</f>
        <v>50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6</v>
      </c>
      <c r="I36" s="35">
        <f t="shared" si="1"/>
        <v>8</v>
      </c>
      <c r="J36" s="35">
        <f t="shared" si="1"/>
        <v>15</v>
      </c>
      <c r="K36" s="35">
        <f t="shared" si="1"/>
        <v>17</v>
      </c>
      <c r="L36" s="35">
        <f t="shared" si="1"/>
        <v>2</v>
      </c>
      <c r="M36" s="96">
        <f t="shared" si="1"/>
        <v>2</v>
      </c>
    </row>
    <row r="37" spans="1:13" ht="15" customHeight="1">
      <c r="A37" s="437"/>
      <c r="B37" s="18" t="s">
        <v>32</v>
      </c>
      <c r="C37" s="8" t="s">
        <v>29</v>
      </c>
      <c r="D37" s="35">
        <f t="shared" si="2"/>
        <v>35</v>
      </c>
      <c r="E37" s="35">
        <v>0</v>
      </c>
      <c r="F37" s="35">
        <v>0</v>
      </c>
      <c r="G37" s="35">
        <v>0</v>
      </c>
      <c r="H37" s="35">
        <v>5</v>
      </c>
      <c r="I37" s="35">
        <v>1</v>
      </c>
      <c r="J37" s="35">
        <v>10</v>
      </c>
      <c r="K37" s="35">
        <v>8</v>
      </c>
      <c r="L37" s="35">
        <v>6</v>
      </c>
      <c r="M37" s="96">
        <v>5</v>
      </c>
    </row>
    <row r="38" spans="1:13" ht="15" customHeight="1">
      <c r="A38" s="437"/>
      <c r="B38" s="17" t="s">
        <v>33</v>
      </c>
      <c r="C38" s="8" t="s">
        <v>31</v>
      </c>
      <c r="D38" s="35">
        <f t="shared" si="2"/>
        <v>21</v>
      </c>
      <c r="E38" s="35">
        <v>0</v>
      </c>
      <c r="F38" s="35">
        <v>0</v>
      </c>
      <c r="G38" s="35">
        <v>0</v>
      </c>
      <c r="H38" s="35">
        <v>4</v>
      </c>
      <c r="I38" s="35">
        <v>3</v>
      </c>
      <c r="J38" s="35">
        <v>6</v>
      </c>
      <c r="K38" s="35">
        <v>7</v>
      </c>
      <c r="L38" s="35">
        <v>0</v>
      </c>
      <c r="M38" s="96">
        <v>1</v>
      </c>
    </row>
    <row r="39" spans="1:13" ht="15" customHeight="1">
      <c r="A39" s="437"/>
      <c r="B39" s="18" t="s">
        <v>34</v>
      </c>
      <c r="C39" s="8" t="s">
        <v>29</v>
      </c>
      <c r="D39" s="35">
        <f t="shared" si="2"/>
        <v>38</v>
      </c>
      <c r="E39" s="35">
        <v>0</v>
      </c>
      <c r="F39" s="35">
        <v>0</v>
      </c>
      <c r="G39" s="35">
        <v>0</v>
      </c>
      <c r="H39" s="35">
        <v>1</v>
      </c>
      <c r="I39" s="35">
        <v>7</v>
      </c>
      <c r="J39" s="35">
        <v>14</v>
      </c>
      <c r="K39" s="35">
        <v>10</v>
      </c>
      <c r="L39" s="35">
        <v>4</v>
      </c>
      <c r="M39" s="96">
        <v>2</v>
      </c>
    </row>
    <row r="40" spans="1:13" ht="15" customHeight="1">
      <c r="A40" s="437"/>
      <c r="B40" s="17" t="s">
        <v>35</v>
      </c>
      <c r="C40" s="8" t="s">
        <v>31</v>
      </c>
      <c r="D40" s="35">
        <f t="shared" si="2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3</v>
      </c>
      <c r="J40" s="35">
        <v>5</v>
      </c>
      <c r="K40" s="35">
        <v>8</v>
      </c>
      <c r="L40" s="35">
        <v>2</v>
      </c>
      <c r="M40" s="96">
        <v>1</v>
      </c>
    </row>
    <row r="41" spans="1:13" ht="15" customHeight="1">
      <c r="A41" s="437"/>
      <c r="B41" s="18" t="s">
        <v>36</v>
      </c>
      <c r="C41" s="8" t="s">
        <v>29</v>
      </c>
      <c r="D41" s="35">
        <f t="shared" si="2"/>
        <v>10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1</v>
      </c>
      <c r="L41" s="35">
        <v>2</v>
      </c>
      <c r="M41" s="96">
        <v>0</v>
      </c>
    </row>
    <row r="42" spans="1:13" ht="15" customHeight="1">
      <c r="A42" s="437"/>
      <c r="B42" s="17" t="s">
        <v>37</v>
      </c>
      <c r="C42" s="8" t="s">
        <v>31</v>
      </c>
      <c r="D42" s="35">
        <f t="shared" si="2"/>
        <v>7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2</v>
      </c>
      <c r="K42" s="35">
        <v>2</v>
      </c>
      <c r="L42" s="35">
        <v>0</v>
      </c>
      <c r="M42" s="96">
        <v>0</v>
      </c>
    </row>
    <row r="43" spans="1:13" ht="15" customHeight="1">
      <c r="A43" s="437"/>
      <c r="B43" s="18" t="s">
        <v>38</v>
      </c>
      <c r="C43" s="8" t="s">
        <v>29</v>
      </c>
      <c r="D43" s="35">
        <f t="shared" si="2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2</v>
      </c>
      <c r="K43" s="35">
        <v>1</v>
      </c>
      <c r="L43" s="35">
        <v>5</v>
      </c>
      <c r="M43" s="96">
        <v>0</v>
      </c>
    </row>
    <row r="44" spans="1:13" ht="15" customHeight="1">
      <c r="A44" s="437"/>
      <c r="B44" s="17" t="s">
        <v>39</v>
      </c>
      <c r="C44" s="8" t="s">
        <v>31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96">
        <v>0</v>
      </c>
    </row>
    <row r="45" spans="1:13" ht="15" customHeight="1">
      <c r="A45" s="437"/>
      <c r="B45" s="18" t="s">
        <v>40</v>
      </c>
      <c r="C45" s="8" t="s">
        <v>29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41</v>
      </c>
      <c r="C46" s="8" t="s">
        <v>31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42</v>
      </c>
      <c r="C47" s="8" t="s">
        <v>29</v>
      </c>
      <c r="D47" s="35">
        <f>SUM(E47:M47)</f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43</v>
      </c>
      <c r="C48" s="8" t="s">
        <v>31</v>
      </c>
      <c r="D48" s="35">
        <f>SUM(E48:M48)</f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96">
        <v>0</v>
      </c>
    </row>
    <row r="49" spans="1:13" ht="15" customHeight="1">
      <c r="A49" s="437" t="s">
        <v>1</v>
      </c>
      <c r="B49" s="20" t="s">
        <v>45</v>
      </c>
      <c r="C49" s="11" t="s">
        <v>29</v>
      </c>
      <c r="D49" s="81">
        <f t="shared" ref="D49:D62" si="3">SUM(E49:M49)</f>
        <v>250</v>
      </c>
      <c r="E49" s="100">
        <f>SUM(E51,E53,E55,E57,E59,E61)</f>
        <v>0</v>
      </c>
      <c r="F49" s="100">
        <f t="shared" ref="F49:M50" si="4">SUM(F51,F53,F55,F57,F59,F61)</f>
        <v>0</v>
      </c>
      <c r="G49" s="100">
        <f t="shared" si="4"/>
        <v>0</v>
      </c>
      <c r="H49" s="100">
        <f t="shared" si="4"/>
        <v>4</v>
      </c>
      <c r="I49" s="100">
        <f t="shared" si="4"/>
        <v>35</v>
      </c>
      <c r="J49" s="100">
        <f t="shared" si="4"/>
        <v>141</v>
      </c>
      <c r="K49" s="100">
        <f t="shared" si="4"/>
        <v>33</v>
      </c>
      <c r="L49" s="100">
        <f t="shared" si="4"/>
        <v>24</v>
      </c>
      <c r="M49" s="101">
        <f t="shared" si="4"/>
        <v>13</v>
      </c>
    </row>
    <row r="50" spans="1:13" ht="15" customHeight="1">
      <c r="A50" s="437"/>
      <c r="B50" s="17" t="s">
        <v>46</v>
      </c>
      <c r="C50" s="8" t="s">
        <v>31</v>
      </c>
      <c r="D50" s="35">
        <f t="shared" si="3"/>
        <v>153</v>
      </c>
      <c r="E50" s="39">
        <f>SUM(E52,E54,E56,E58,E60,E62)</f>
        <v>0</v>
      </c>
      <c r="F50" s="39">
        <f t="shared" si="4"/>
        <v>0</v>
      </c>
      <c r="G50" s="39">
        <f t="shared" si="4"/>
        <v>2</v>
      </c>
      <c r="H50" s="39">
        <f t="shared" si="4"/>
        <v>7</v>
      </c>
      <c r="I50" s="39">
        <f t="shared" si="4"/>
        <v>24</v>
      </c>
      <c r="J50" s="39">
        <f t="shared" si="4"/>
        <v>73</v>
      </c>
      <c r="K50" s="39">
        <f t="shared" si="4"/>
        <v>23</v>
      </c>
      <c r="L50" s="39">
        <f t="shared" si="4"/>
        <v>14</v>
      </c>
      <c r="M50" s="97">
        <f t="shared" si="4"/>
        <v>10</v>
      </c>
    </row>
    <row r="51" spans="1:13" ht="15" customHeight="1">
      <c r="A51" s="437"/>
      <c r="B51" s="18" t="s">
        <v>32</v>
      </c>
      <c r="C51" s="8" t="s">
        <v>29</v>
      </c>
      <c r="D51" s="35">
        <f t="shared" si="3"/>
        <v>99</v>
      </c>
      <c r="E51" s="35">
        <v>0</v>
      </c>
      <c r="F51" s="35">
        <v>0</v>
      </c>
      <c r="G51" s="35">
        <v>0</v>
      </c>
      <c r="H51" s="35">
        <v>2</v>
      </c>
      <c r="I51" s="35">
        <v>12</v>
      </c>
      <c r="J51" s="35">
        <v>52</v>
      </c>
      <c r="K51" s="35">
        <v>14</v>
      </c>
      <c r="L51" s="35">
        <v>10</v>
      </c>
      <c r="M51" s="96">
        <v>9</v>
      </c>
    </row>
    <row r="52" spans="1:13" ht="15" customHeight="1">
      <c r="A52" s="437"/>
      <c r="B52" s="17" t="s">
        <v>33</v>
      </c>
      <c r="C52" s="8" t="s">
        <v>31</v>
      </c>
      <c r="D52" s="35">
        <f t="shared" si="3"/>
        <v>62</v>
      </c>
      <c r="E52" s="35">
        <v>0</v>
      </c>
      <c r="F52" s="35">
        <v>0</v>
      </c>
      <c r="G52" s="35">
        <v>0</v>
      </c>
      <c r="H52" s="35">
        <v>3</v>
      </c>
      <c r="I52" s="35">
        <v>12</v>
      </c>
      <c r="J52" s="35">
        <v>25</v>
      </c>
      <c r="K52" s="35">
        <v>12</v>
      </c>
      <c r="L52" s="35">
        <v>6</v>
      </c>
      <c r="M52" s="96">
        <v>4</v>
      </c>
    </row>
    <row r="53" spans="1:13" ht="15" customHeight="1">
      <c r="A53" s="437"/>
      <c r="B53" s="18" t="s">
        <v>34</v>
      </c>
      <c r="C53" s="8" t="s">
        <v>29</v>
      </c>
      <c r="D53" s="35">
        <f t="shared" si="3"/>
        <v>59</v>
      </c>
      <c r="E53" s="35">
        <v>0</v>
      </c>
      <c r="F53" s="35">
        <v>0</v>
      </c>
      <c r="G53" s="35">
        <v>0</v>
      </c>
      <c r="H53" s="35">
        <v>2</v>
      </c>
      <c r="I53" s="35">
        <v>8</v>
      </c>
      <c r="J53" s="35">
        <v>35</v>
      </c>
      <c r="K53" s="35">
        <v>4</v>
      </c>
      <c r="L53" s="35">
        <v>9</v>
      </c>
      <c r="M53" s="96">
        <v>1</v>
      </c>
    </row>
    <row r="54" spans="1:13" ht="15" customHeight="1">
      <c r="A54" s="437"/>
      <c r="B54" s="17" t="s">
        <v>35</v>
      </c>
      <c r="C54" s="8" t="s">
        <v>31</v>
      </c>
      <c r="D54" s="35">
        <f t="shared" si="3"/>
        <v>32</v>
      </c>
      <c r="E54" s="35">
        <v>0</v>
      </c>
      <c r="F54" s="35">
        <v>0</v>
      </c>
      <c r="G54" s="35">
        <v>1</v>
      </c>
      <c r="H54" s="35">
        <v>2</v>
      </c>
      <c r="I54" s="35">
        <v>5</v>
      </c>
      <c r="J54" s="35">
        <v>13</v>
      </c>
      <c r="K54" s="35">
        <v>4</v>
      </c>
      <c r="L54" s="35">
        <v>3</v>
      </c>
      <c r="M54" s="96">
        <v>4</v>
      </c>
    </row>
    <row r="55" spans="1:13" ht="15" customHeight="1">
      <c r="A55" s="437"/>
      <c r="B55" s="18" t="s">
        <v>36</v>
      </c>
      <c r="C55" s="8" t="s">
        <v>29</v>
      </c>
      <c r="D55" s="35">
        <f t="shared" si="3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20</v>
      </c>
      <c r="K55" s="35">
        <v>7</v>
      </c>
      <c r="L55" s="35">
        <v>2</v>
      </c>
      <c r="M55" s="96">
        <v>2</v>
      </c>
    </row>
    <row r="56" spans="1:13" ht="15" customHeight="1">
      <c r="A56" s="437"/>
      <c r="B56" s="17" t="s">
        <v>37</v>
      </c>
      <c r="C56" s="8" t="s">
        <v>31</v>
      </c>
      <c r="D56" s="35">
        <f t="shared" si="3"/>
        <v>38</v>
      </c>
      <c r="E56" s="35">
        <v>0</v>
      </c>
      <c r="F56" s="35">
        <v>0</v>
      </c>
      <c r="G56" s="35">
        <v>0</v>
      </c>
      <c r="H56" s="35">
        <v>0</v>
      </c>
      <c r="I56" s="35">
        <v>5</v>
      </c>
      <c r="J56" s="35">
        <v>24</v>
      </c>
      <c r="K56" s="35">
        <v>3</v>
      </c>
      <c r="L56" s="35">
        <v>5</v>
      </c>
      <c r="M56" s="96">
        <v>1</v>
      </c>
    </row>
    <row r="57" spans="1:13" ht="15" customHeight="1">
      <c r="A57" s="437"/>
      <c r="B57" s="18" t="s">
        <v>38</v>
      </c>
      <c r="C57" s="8" t="s">
        <v>29</v>
      </c>
      <c r="D57" s="35">
        <f t="shared" si="3"/>
        <v>27</v>
      </c>
      <c r="E57" s="35">
        <v>0</v>
      </c>
      <c r="F57" s="35">
        <v>0</v>
      </c>
      <c r="G57" s="35">
        <v>0</v>
      </c>
      <c r="H57" s="35">
        <v>0</v>
      </c>
      <c r="I57" s="35">
        <v>9</v>
      </c>
      <c r="J57" s="35">
        <v>12</v>
      </c>
      <c r="K57" s="35">
        <v>4</v>
      </c>
      <c r="L57" s="35">
        <v>2</v>
      </c>
      <c r="M57" s="96">
        <v>0</v>
      </c>
    </row>
    <row r="58" spans="1:13" ht="15" customHeight="1">
      <c r="A58" s="437"/>
      <c r="B58" s="17" t="s">
        <v>39</v>
      </c>
      <c r="C58" s="8" t="s">
        <v>31</v>
      </c>
      <c r="D58" s="35">
        <f t="shared" si="3"/>
        <v>14</v>
      </c>
      <c r="E58" s="35">
        <v>0</v>
      </c>
      <c r="F58" s="35">
        <v>0</v>
      </c>
      <c r="G58" s="35">
        <v>0</v>
      </c>
      <c r="H58" s="35">
        <v>2</v>
      </c>
      <c r="I58" s="35">
        <v>2</v>
      </c>
      <c r="J58" s="35">
        <v>8</v>
      </c>
      <c r="K58" s="35">
        <v>2</v>
      </c>
      <c r="L58" s="35">
        <v>0</v>
      </c>
      <c r="M58" s="96">
        <v>0</v>
      </c>
    </row>
    <row r="59" spans="1:13" ht="15" customHeight="1">
      <c r="A59" s="437"/>
      <c r="B59" s="18" t="s">
        <v>40</v>
      </c>
      <c r="C59" s="8" t="s">
        <v>29</v>
      </c>
      <c r="D59" s="35">
        <f t="shared" si="3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6</v>
      </c>
      <c r="J59" s="35">
        <v>18</v>
      </c>
      <c r="K59" s="35">
        <v>3</v>
      </c>
      <c r="L59" s="35">
        <v>1</v>
      </c>
      <c r="M59" s="96">
        <v>1</v>
      </c>
    </row>
    <row r="60" spans="1:13" ht="15" customHeight="1">
      <c r="A60" s="437"/>
      <c r="B60" s="17" t="s">
        <v>41</v>
      </c>
      <c r="C60" s="8" t="s">
        <v>31</v>
      </c>
      <c r="D60" s="35">
        <f t="shared" si="3"/>
        <v>7</v>
      </c>
      <c r="E60" s="35">
        <v>0</v>
      </c>
      <c r="F60" s="35">
        <v>0</v>
      </c>
      <c r="G60" s="35">
        <v>1</v>
      </c>
      <c r="H60" s="35">
        <v>0</v>
      </c>
      <c r="I60" s="35">
        <v>0</v>
      </c>
      <c r="J60" s="35">
        <v>3</v>
      </c>
      <c r="K60" s="35">
        <v>2</v>
      </c>
      <c r="L60" s="35">
        <v>0</v>
      </c>
      <c r="M60" s="96">
        <v>1</v>
      </c>
    </row>
    <row r="61" spans="1:13" ht="15" customHeight="1">
      <c r="A61" s="437"/>
      <c r="B61" s="18" t="s">
        <v>42</v>
      </c>
      <c r="C61" s="8" t="s">
        <v>29</v>
      </c>
      <c r="D61" s="35">
        <f t="shared" si="3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96">
        <v>0</v>
      </c>
    </row>
    <row r="62" spans="1:13" ht="15" customHeight="1" thickBot="1">
      <c r="A62" s="438"/>
      <c r="B62" s="19" t="s">
        <v>43</v>
      </c>
      <c r="C62" s="8" t="s">
        <v>31</v>
      </c>
      <c r="D62" s="70">
        <f t="shared" si="3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s="14" customFormat="1" ht="14.25">
      <c r="A63" s="33" t="s">
        <v>1624</v>
      </c>
    </row>
    <row r="64" spans="1:13" s="14" customFormat="1" ht="14.25">
      <c r="A64" s="30" t="s">
        <v>1625</v>
      </c>
    </row>
    <row r="65" spans="1:3" s="14" customFormat="1" ht="14.25">
      <c r="A65" s="30" t="s">
        <v>59</v>
      </c>
      <c r="B65" s="31"/>
      <c r="C65" s="31"/>
    </row>
    <row r="66" spans="1:3" s="14" customFormat="1" ht="14.25">
      <c r="A66" s="30" t="s">
        <v>1626</v>
      </c>
    </row>
    <row r="67" spans="1:3" s="14" customFormat="1" ht="14.25">
      <c r="A67" s="30" t="s">
        <v>1627</v>
      </c>
    </row>
    <row r="68" spans="1:3" s="15" customFormat="1" ht="14.25">
      <c r="A68" s="30" t="s">
        <v>62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2"/>
  <sheetViews>
    <sheetView workbookViewId="0">
      <selection sqref="A1:N1"/>
    </sheetView>
  </sheetViews>
  <sheetFormatPr defaultColWidth="8.75" defaultRowHeight="16.5"/>
  <cols>
    <col min="1" max="1" width="13.125" style="202" customWidth="1"/>
    <col min="2" max="2" width="12.25" style="177" customWidth="1"/>
    <col min="3" max="3" width="11.125" style="177" customWidth="1"/>
    <col min="4" max="4" width="8.5" style="177" customWidth="1"/>
    <col min="5" max="5" width="9.25" style="177" customWidth="1"/>
    <col min="6" max="8" width="6" style="177" customWidth="1"/>
    <col min="9" max="9" width="7.25" style="177" customWidth="1"/>
    <col min="10" max="11" width="7" style="177" customWidth="1"/>
    <col min="12" max="12" width="6.75" style="177" customWidth="1"/>
    <col min="13" max="14" width="6" style="177" customWidth="1"/>
    <col min="15" max="15" width="36.125" style="177" bestFit="1" customWidth="1"/>
    <col min="16" max="16384" width="8.75" style="177"/>
  </cols>
  <sheetData>
    <row r="1" spans="1:16" ht="21" customHeight="1">
      <c r="A1" s="423" t="s">
        <v>3130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1:16" ht="20.25" customHeight="1">
      <c r="A2" s="424" t="s">
        <v>3131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6" ht="16.5" customHeight="1">
      <c r="A3" s="178"/>
      <c r="B3" s="425" t="s">
        <v>3132</v>
      </c>
      <c r="C3" s="425"/>
      <c r="D3" s="425"/>
      <c r="E3" s="425"/>
      <c r="F3" s="425"/>
      <c r="G3" s="425"/>
      <c r="H3" s="425"/>
      <c r="I3" s="425"/>
      <c r="J3" s="425"/>
      <c r="K3" s="425"/>
      <c r="L3" s="426" t="s">
        <v>3133</v>
      </c>
      <c r="M3" s="426"/>
      <c r="N3" s="179"/>
    </row>
    <row r="4" spans="1:16" ht="17.25" customHeight="1">
      <c r="A4" s="180"/>
      <c r="B4" s="427" t="s">
        <v>3134</v>
      </c>
      <c r="C4" s="427"/>
      <c r="D4" s="427"/>
      <c r="E4" s="427"/>
      <c r="F4" s="427"/>
      <c r="G4" s="427"/>
      <c r="H4" s="427"/>
      <c r="I4" s="427"/>
      <c r="J4" s="427"/>
      <c r="K4" s="427"/>
      <c r="L4" s="428" t="s">
        <v>3135</v>
      </c>
      <c r="M4" s="428"/>
      <c r="N4" s="179"/>
    </row>
    <row r="5" spans="1:16" ht="17.100000000000001" customHeight="1">
      <c r="A5" s="432" t="s">
        <v>3136</v>
      </c>
      <c r="B5" s="432"/>
      <c r="C5" s="433" t="s">
        <v>3137</v>
      </c>
      <c r="D5" s="434" t="s">
        <v>3138</v>
      </c>
      <c r="E5" s="434"/>
      <c r="F5" s="434"/>
      <c r="G5" s="434"/>
      <c r="H5" s="434"/>
      <c r="I5" s="434"/>
      <c r="J5" s="434"/>
      <c r="K5" s="434"/>
      <c r="L5" s="434"/>
      <c r="M5" s="434"/>
    </row>
    <row r="6" spans="1:16" s="183" customFormat="1" ht="82.5" customHeight="1">
      <c r="A6" s="432"/>
      <c r="B6" s="432"/>
      <c r="C6" s="433"/>
      <c r="D6" s="181" t="s">
        <v>3139</v>
      </c>
      <c r="E6" s="182" t="s">
        <v>3140</v>
      </c>
      <c r="F6" s="182" t="s">
        <v>3141</v>
      </c>
      <c r="G6" s="182" t="s">
        <v>3142</v>
      </c>
      <c r="H6" s="182" t="s">
        <v>3143</v>
      </c>
      <c r="I6" s="182" t="s">
        <v>3144</v>
      </c>
      <c r="J6" s="182" t="s">
        <v>3145</v>
      </c>
      <c r="K6" s="182" t="s">
        <v>3146</v>
      </c>
      <c r="L6" s="182" t="s">
        <v>3147</v>
      </c>
      <c r="M6" s="182" t="s">
        <v>3148</v>
      </c>
    </row>
    <row r="7" spans="1:16" ht="15" customHeight="1">
      <c r="A7" s="435" t="s">
        <v>3149</v>
      </c>
      <c r="B7" s="184" t="s">
        <v>2075</v>
      </c>
      <c r="C7" s="185" t="s">
        <v>3150</v>
      </c>
      <c r="D7" s="186">
        <f>D29+D51+D63</f>
        <v>22404</v>
      </c>
      <c r="E7" s="186">
        <f t="shared" ref="E7:M20" si="0">E29+E51+E63</f>
        <v>0</v>
      </c>
      <c r="F7" s="186">
        <f t="shared" si="0"/>
        <v>7</v>
      </c>
      <c r="G7" s="186">
        <f t="shared" si="0"/>
        <v>813</v>
      </c>
      <c r="H7" s="186">
        <f t="shared" si="0"/>
        <v>3417</v>
      </c>
      <c r="I7" s="186">
        <f t="shared" si="0"/>
        <v>6711</v>
      </c>
      <c r="J7" s="186">
        <f t="shared" si="0"/>
        <v>7507</v>
      </c>
      <c r="K7" s="186">
        <f t="shared" si="0"/>
        <v>2973</v>
      </c>
      <c r="L7" s="186">
        <f t="shared" si="0"/>
        <v>864</v>
      </c>
      <c r="M7" s="186">
        <f t="shared" si="0"/>
        <v>112</v>
      </c>
      <c r="N7" s="187"/>
      <c r="P7" s="188"/>
    </row>
    <row r="8" spans="1:16" ht="15" customHeight="1">
      <c r="A8" s="435"/>
      <c r="B8" s="189" t="s">
        <v>3151</v>
      </c>
      <c r="C8" s="185" t="s">
        <v>3152</v>
      </c>
      <c r="D8" s="186">
        <f>D30+D52+D64</f>
        <v>11580</v>
      </c>
      <c r="E8" s="190"/>
      <c r="F8" s="186">
        <f t="shared" si="0"/>
        <v>4</v>
      </c>
      <c r="G8" s="186">
        <f t="shared" si="0"/>
        <v>425</v>
      </c>
      <c r="H8" s="186">
        <f t="shared" si="0"/>
        <v>1744</v>
      </c>
      <c r="I8" s="186">
        <f t="shared" si="0"/>
        <v>2673</v>
      </c>
      <c r="J8" s="186">
        <f t="shared" si="0"/>
        <v>4311</v>
      </c>
      <c r="K8" s="186">
        <f t="shared" si="0"/>
        <v>1812</v>
      </c>
      <c r="L8" s="186">
        <f t="shared" si="0"/>
        <v>572</v>
      </c>
      <c r="M8" s="186">
        <f t="shared" si="0"/>
        <v>39</v>
      </c>
      <c r="N8" s="187"/>
    </row>
    <row r="9" spans="1:16" ht="15" customHeight="1">
      <c r="A9" s="435"/>
      <c r="B9" s="184" t="s">
        <v>2076</v>
      </c>
      <c r="C9" s="185" t="s">
        <v>3150</v>
      </c>
      <c r="D9" s="186">
        <f t="shared" ref="D9:D20" si="1">D31+D53+D65</f>
        <v>13663</v>
      </c>
      <c r="E9" s="190"/>
      <c r="F9" s="186">
        <f t="shared" si="0"/>
        <v>1</v>
      </c>
      <c r="G9" s="186">
        <f t="shared" si="0"/>
        <v>542</v>
      </c>
      <c r="H9" s="186">
        <f t="shared" si="0"/>
        <v>2328</v>
      </c>
      <c r="I9" s="186">
        <f t="shared" si="0"/>
        <v>4984</v>
      </c>
      <c r="J9" s="186">
        <f t="shared" si="0"/>
        <v>4001</v>
      </c>
      <c r="K9" s="186">
        <f t="shared" si="0"/>
        <v>1380</v>
      </c>
      <c r="L9" s="186">
        <f t="shared" si="0"/>
        <v>392</v>
      </c>
      <c r="M9" s="186">
        <f t="shared" si="0"/>
        <v>35</v>
      </c>
      <c r="N9" s="187"/>
    </row>
    <row r="10" spans="1:16" ht="15" customHeight="1">
      <c r="A10" s="435"/>
      <c r="B10" s="189" t="s">
        <v>3153</v>
      </c>
      <c r="C10" s="185" t="s">
        <v>3152</v>
      </c>
      <c r="D10" s="186">
        <f t="shared" si="1"/>
        <v>5397</v>
      </c>
      <c r="E10" s="190"/>
      <c r="F10" s="186">
        <f t="shared" si="0"/>
        <v>1</v>
      </c>
      <c r="G10" s="186">
        <f t="shared" si="0"/>
        <v>229</v>
      </c>
      <c r="H10" s="186">
        <f t="shared" si="0"/>
        <v>799</v>
      </c>
      <c r="I10" s="186">
        <f t="shared" si="0"/>
        <v>1457</v>
      </c>
      <c r="J10" s="186">
        <f t="shared" si="0"/>
        <v>1802</v>
      </c>
      <c r="K10" s="186">
        <f t="shared" si="0"/>
        <v>775</v>
      </c>
      <c r="L10" s="186">
        <f t="shared" si="0"/>
        <v>321</v>
      </c>
      <c r="M10" s="186">
        <f t="shared" si="0"/>
        <v>13</v>
      </c>
    </row>
    <row r="11" spans="1:16" ht="15" customHeight="1">
      <c r="A11" s="435"/>
      <c r="B11" s="184" t="s">
        <v>2077</v>
      </c>
      <c r="C11" s="185" t="s">
        <v>3150</v>
      </c>
      <c r="D11" s="186">
        <f t="shared" si="1"/>
        <v>3428</v>
      </c>
      <c r="E11" s="190"/>
      <c r="F11" s="186">
        <f t="shared" si="0"/>
        <v>2</v>
      </c>
      <c r="G11" s="186">
        <f t="shared" si="0"/>
        <v>113</v>
      </c>
      <c r="H11" s="186">
        <f t="shared" si="0"/>
        <v>399</v>
      </c>
      <c r="I11" s="186">
        <f t="shared" si="0"/>
        <v>685</v>
      </c>
      <c r="J11" s="186">
        <f t="shared" si="0"/>
        <v>1536</v>
      </c>
      <c r="K11" s="186">
        <f t="shared" si="0"/>
        <v>529</v>
      </c>
      <c r="L11" s="186">
        <f t="shared" si="0"/>
        <v>136</v>
      </c>
      <c r="M11" s="186">
        <f t="shared" si="0"/>
        <v>28</v>
      </c>
    </row>
    <row r="12" spans="1:16" ht="15" customHeight="1">
      <c r="A12" s="435"/>
      <c r="B12" s="189" t="s">
        <v>3154</v>
      </c>
      <c r="C12" s="185" t="s">
        <v>3152</v>
      </c>
      <c r="D12" s="186">
        <f t="shared" si="1"/>
        <v>2533</v>
      </c>
      <c r="E12" s="190"/>
      <c r="F12" s="186">
        <f t="shared" si="0"/>
        <v>3</v>
      </c>
      <c r="G12" s="186">
        <f t="shared" si="0"/>
        <v>90</v>
      </c>
      <c r="H12" s="186">
        <f t="shared" si="0"/>
        <v>314</v>
      </c>
      <c r="I12" s="186">
        <f t="shared" si="0"/>
        <v>388</v>
      </c>
      <c r="J12" s="186">
        <f t="shared" si="0"/>
        <v>1201</v>
      </c>
      <c r="K12" s="186">
        <f t="shared" si="0"/>
        <v>433</v>
      </c>
      <c r="L12" s="186">
        <f t="shared" si="0"/>
        <v>95</v>
      </c>
      <c r="M12" s="186">
        <f t="shared" si="0"/>
        <v>9</v>
      </c>
    </row>
    <row r="13" spans="1:16" ht="15" customHeight="1">
      <c r="A13" s="435"/>
      <c r="B13" s="184" t="s">
        <v>2078</v>
      </c>
      <c r="C13" s="185" t="s">
        <v>3150</v>
      </c>
      <c r="D13" s="186">
        <f t="shared" si="1"/>
        <v>1769</v>
      </c>
      <c r="E13" s="190"/>
      <c r="F13" s="186">
        <f t="shared" si="0"/>
        <v>0</v>
      </c>
      <c r="G13" s="186">
        <f t="shared" si="0"/>
        <v>48</v>
      </c>
      <c r="H13" s="186">
        <f t="shared" si="0"/>
        <v>176</v>
      </c>
      <c r="I13" s="186">
        <f t="shared" si="0"/>
        <v>266</v>
      </c>
      <c r="J13" s="186">
        <f t="shared" si="0"/>
        <v>650</v>
      </c>
      <c r="K13" s="186">
        <f t="shared" si="0"/>
        <v>460</v>
      </c>
      <c r="L13" s="186">
        <f t="shared" si="0"/>
        <v>153</v>
      </c>
      <c r="M13" s="186">
        <f t="shared" si="0"/>
        <v>16</v>
      </c>
    </row>
    <row r="14" spans="1:16" ht="15" customHeight="1">
      <c r="A14" s="435"/>
      <c r="B14" s="189" t="s">
        <v>3155</v>
      </c>
      <c r="C14" s="185" t="s">
        <v>3152</v>
      </c>
      <c r="D14" s="186">
        <f t="shared" si="1"/>
        <v>1198</v>
      </c>
      <c r="E14" s="190"/>
      <c r="F14" s="186">
        <f t="shared" si="0"/>
        <v>0</v>
      </c>
      <c r="G14" s="186">
        <f t="shared" si="0"/>
        <v>29</v>
      </c>
      <c r="H14" s="186">
        <f t="shared" si="0"/>
        <v>154</v>
      </c>
      <c r="I14" s="186">
        <f t="shared" si="0"/>
        <v>191</v>
      </c>
      <c r="J14" s="186">
        <f t="shared" si="0"/>
        <v>464</v>
      </c>
      <c r="K14" s="186">
        <f t="shared" si="0"/>
        <v>274</v>
      </c>
      <c r="L14" s="186">
        <f t="shared" si="0"/>
        <v>79</v>
      </c>
      <c r="M14" s="186">
        <f t="shared" si="0"/>
        <v>7</v>
      </c>
    </row>
    <row r="15" spans="1:16" ht="15" customHeight="1">
      <c r="A15" s="435"/>
      <c r="B15" s="184" t="s">
        <v>2079</v>
      </c>
      <c r="C15" s="185" t="s">
        <v>3150</v>
      </c>
      <c r="D15" s="186">
        <f t="shared" si="1"/>
        <v>1673</v>
      </c>
      <c r="E15" s="190"/>
      <c r="F15" s="186">
        <f t="shared" si="0"/>
        <v>1</v>
      </c>
      <c r="G15" s="186">
        <f t="shared" si="0"/>
        <v>67</v>
      </c>
      <c r="H15" s="186">
        <f t="shared" si="0"/>
        <v>220</v>
      </c>
      <c r="I15" s="186">
        <f t="shared" si="0"/>
        <v>325</v>
      </c>
      <c r="J15" s="186">
        <f t="shared" si="0"/>
        <v>663</v>
      </c>
      <c r="K15" s="186">
        <f t="shared" si="0"/>
        <v>285</v>
      </c>
      <c r="L15" s="186">
        <f t="shared" si="0"/>
        <v>94</v>
      </c>
      <c r="M15" s="186">
        <f t="shared" si="0"/>
        <v>18</v>
      </c>
    </row>
    <row r="16" spans="1:16" ht="15" customHeight="1">
      <c r="A16" s="435"/>
      <c r="B16" s="189" t="s">
        <v>3156</v>
      </c>
      <c r="C16" s="185" t="s">
        <v>3152</v>
      </c>
      <c r="D16" s="186">
        <f t="shared" si="1"/>
        <v>1053</v>
      </c>
      <c r="E16" s="190"/>
      <c r="F16" s="186">
        <f t="shared" si="0"/>
        <v>0</v>
      </c>
      <c r="G16" s="186">
        <f t="shared" si="0"/>
        <v>45</v>
      </c>
      <c r="H16" s="186">
        <f t="shared" si="0"/>
        <v>145</v>
      </c>
      <c r="I16" s="186">
        <f t="shared" si="0"/>
        <v>261</v>
      </c>
      <c r="J16" s="186">
        <f t="shared" si="0"/>
        <v>427</v>
      </c>
      <c r="K16" s="186">
        <f t="shared" si="0"/>
        <v>141</v>
      </c>
      <c r="L16" s="186">
        <f t="shared" si="0"/>
        <v>31</v>
      </c>
      <c r="M16" s="186">
        <f t="shared" si="0"/>
        <v>3</v>
      </c>
    </row>
    <row r="17" spans="1:13" ht="15" customHeight="1">
      <c r="A17" s="435"/>
      <c r="B17" s="184" t="s">
        <v>2080</v>
      </c>
      <c r="C17" s="185" t="s">
        <v>3150</v>
      </c>
      <c r="D17" s="186">
        <f t="shared" si="1"/>
        <v>531</v>
      </c>
      <c r="E17" s="190"/>
      <c r="F17" s="186">
        <f t="shared" si="0"/>
        <v>3</v>
      </c>
      <c r="G17" s="186">
        <f t="shared" si="0"/>
        <v>26</v>
      </c>
      <c r="H17" s="186">
        <f t="shared" si="0"/>
        <v>41</v>
      </c>
      <c r="I17" s="186">
        <f t="shared" si="0"/>
        <v>120</v>
      </c>
      <c r="J17" s="186">
        <f t="shared" si="0"/>
        <v>219</v>
      </c>
      <c r="K17" s="186">
        <f t="shared" si="0"/>
        <v>96</v>
      </c>
      <c r="L17" s="186">
        <f t="shared" si="0"/>
        <v>19</v>
      </c>
      <c r="M17" s="186">
        <f t="shared" si="0"/>
        <v>7</v>
      </c>
    </row>
    <row r="18" spans="1:13" ht="15" customHeight="1">
      <c r="A18" s="435"/>
      <c r="B18" s="189" t="s">
        <v>3157</v>
      </c>
      <c r="C18" s="185" t="s">
        <v>3152</v>
      </c>
      <c r="D18" s="186">
        <f t="shared" si="1"/>
        <v>357</v>
      </c>
      <c r="E18" s="190"/>
      <c r="F18" s="186">
        <f t="shared" si="0"/>
        <v>0</v>
      </c>
      <c r="G18" s="186">
        <f t="shared" si="0"/>
        <v>13</v>
      </c>
      <c r="H18" s="186">
        <f t="shared" si="0"/>
        <v>56</v>
      </c>
      <c r="I18" s="186">
        <f t="shared" si="0"/>
        <v>72</v>
      </c>
      <c r="J18" s="186">
        <f t="shared" si="0"/>
        <v>145</v>
      </c>
      <c r="K18" s="186">
        <f t="shared" si="0"/>
        <v>55</v>
      </c>
      <c r="L18" s="186">
        <f t="shared" si="0"/>
        <v>12</v>
      </c>
      <c r="M18" s="186">
        <f t="shared" si="0"/>
        <v>4</v>
      </c>
    </row>
    <row r="19" spans="1:13" ht="15" customHeight="1">
      <c r="A19" s="435"/>
      <c r="B19" s="184" t="s">
        <v>3158</v>
      </c>
      <c r="C19" s="185" t="s">
        <v>3150</v>
      </c>
      <c r="D19" s="186">
        <f t="shared" si="1"/>
        <v>641</v>
      </c>
      <c r="E19" s="190"/>
      <c r="F19" s="186">
        <f t="shared" si="0"/>
        <v>0</v>
      </c>
      <c r="G19" s="186">
        <f t="shared" si="0"/>
        <v>12</v>
      </c>
      <c r="H19" s="186">
        <f t="shared" si="0"/>
        <v>55</v>
      </c>
      <c r="I19" s="186">
        <f t="shared" si="0"/>
        <v>90</v>
      </c>
      <c r="J19" s="186">
        <f t="shared" si="0"/>
        <v>274</v>
      </c>
      <c r="K19" s="186">
        <f t="shared" si="0"/>
        <v>158</v>
      </c>
      <c r="L19" s="186">
        <f t="shared" si="0"/>
        <v>43</v>
      </c>
      <c r="M19" s="186">
        <f t="shared" si="0"/>
        <v>9</v>
      </c>
    </row>
    <row r="20" spans="1:13" ht="15" customHeight="1">
      <c r="A20" s="435"/>
      <c r="B20" s="189" t="s">
        <v>3159</v>
      </c>
      <c r="C20" s="185" t="s">
        <v>3152</v>
      </c>
      <c r="D20" s="186">
        <f t="shared" si="1"/>
        <v>521</v>
      </c>
      <c r="E20" s="190"/>
      <c r="F20" s="186">
        <f t="shared" si="0"/>
        <v>0</v>
      </c>
      <c r="G20" s="186">
        <f t="shared" si="0"/>
        <v>15</v>
      </c>
      <c r="H20" s="186">
        <f t="shared" si="0"/>
        <v>63</v>
      </c>
      <c r="I20" s="186">
        <f t="shared" si="0"/>
        <v>89</v>
      </c>
      <c r="J20" s="186">
        <f t="shared" si="0"/>
        <v>180</v>
      </c>
      <c r="K20" s="186">
        <f t="shared" si="0"/>
        <v>132</v>
      </c>
      <c r="L20" s="186">
        <f t="shared" si="0"/>
        <v>36</v>
      </c>
      <c r="M20" s="186">
        <f t="shared" si="0"/>
        <v>6</v>
      </c>
    </row>
    <row r="21" spans="1:13" ht="15" customHeight="1">
      <c r="A21" s="435"/>
      <c r="B21" s="184" t="s">
        <v>3160</v>
      </c>
      <c r="C21" s="185" t="s">
        <v>3150</v>
      </c>
      <c r="D21" s="186">
        <f t="shared" ref="D21:D28" si="2">D43+D65+E77</f>
        <v>501</v>
      </c>
      <c r="E21" s="190"/>
      <c r="F21" s="186">
        <f t="shared" ref="F21:M28" si="3">F43+F65+G77</f>
        <v>0</v>
      </c>
      <c r="G21" s="186">
        <f t="shared" si="3"/>
        <v>10</v>
      </c>
      <c r="H21" s="186">
        <f t="shared" si="3"/>
        <v>52</v>
      </c>
      <c r="I21" s="186">
        <f t="shared" si="3"/>
        <v>93</v>
      </c>
      <c r="J21" s="186">
        <f t="shared" si="3"/>
        <v>175</v>
      </c>
      <c r="K21" s="186">
        <f t="shared" si="3"/>
        <v>123</v>
      </c>
      <c r="L21" s="186">
        <f t="shared" si="3"/>
        <v>36</v>
      </c>
      <c r="M21" s="186">
        <f t="shared" si="3"/>
        <v>12</v>
      </c>
    </row>
    <row r="22" spans="1:13" ht="15" customHeight="1">
      <c r="A22" s="435"/>
      <c r="B22" s="189" t="s">
        <v>3161</v>
      </c>
      <c r="C22" s="185" t="s">
        <v>3152</v>
      </c>
      <c r="D22" s="186">
        <f t="shared" si="2"/>
        <v>268</v>
      </c>
      <c r="E22" s="190"/>
      <c r="F22" s="186">
        <f t="shared" si="3"/>
        <v>0</v>
      </c>
      <c r="G22" s="186">
        <f t="shared" si="3"/>
        <v>4</v>
      </c>
      <c r="H22" s="186">
        <f t="shared" si="3"/>
        <v>28</v>
      </c>
      <c r="I22" s="186">
        <f t="shared" si="3"/>
        <v>48</v>
      </c>
      <c r="J22" s="186">
        <f t="shared" si="3"/>
        <v>99</v>
      </c>
      <c r="K22" s="186">
        <f t="shared" si="3"/>
        <v>66</v>
      </c>
      <c r="L22" s="186">
        <f t="shared" si="3"/>
        <v>22</v>
      </c>
      <c r="M22" s="186">
        <f t="shared" si="3"/>
        <v>1</v>
      </c>
    </row>
    <row r="23" spans="1:13" ht="15" customHeight="1">
      <c r="A23" s="435"/>
      <c r="B23" s="184" t="s">
        <v>3162</v>
      </c>
      <c r="C23" s="185" t="s">
        <v>3150</v>
      </c>
      <c r="D23" s="186">
        <f t="shared" si="2"/>
        <v>372</v>
      </c>
      <c r="E23" s="190"/>
      <c r="F23" s="186">
        <f t="shared" si="3"/>
        <v>0</v>
      </c>
      <c r="G23" s="186">
        <f t="shared" si="3"/>
        <v>2</v>
      </c>
      <c r="H23" s="186">
        <f t="shared" si="3"/>
        <v>165</v>
      </c>
      <c r="I23" s="186">
        <f t="shared" si="3"/>
        <v>165</v>
      </c>
      <c r="J23" s="186">
        <f t="shared" si="3"/>
        <v>23</v>
      </c>
      <c r="K23" s="186">
        <f t="shared" si="3"/>
        <v>14</v>
      </c>
      <c r="L23" s="186">
        <f t="shared" si="3"/>
        <v>1</v>
      </c>
      <c r="M23" s="186">
        <f t="shared" si="3"/>
        <v>2</v>
      </c>
    </row>
    <row r="24" spans="1:13" ht="15" customHeight="1">
      <c r="A24" s="435"/>
      <c r="B24" s="189" t="s">
        <v>3163</v>
      </c>
      <c r="C24" s="185" t="s">
        <v>3152</v>
      </c>
      <c r="D24" s="186">
        <f t="shared" si="2"/>
        <v>406</v>
      </c>
      <c r="E24" s="190"/>
      <c r="F24" s="186">
        <f t="shared" si="3"/>
        <v>0</v>
      </c>
      <c r="G24" s="186">
        <f t="shared" si="3"/>
        <v>1</v>
      </c>
      <c r="H24" s="186">
        <f t="shared" si="3"/>
        <v>192</v>
      </c>
      <c r="I24" s="186">
        <f t="shared" si="3"/>
        <v>189</v>
      </c>
      <c r="J24" s="186">
        <f t="shared" si="3"/>
        <v>13</v>
      </c>
      <c r="K24" s="186">
        <f t="shared" si="3"/>
        <v>8</v>
      </c>
      <c r="L24" s="186">
        <f t="shared" si="3"/>
        <v>3</v>
      </c>
      <c r="M24" s="186">
        <f t="shared" si="3"/>
        <v>0</v>
      </c>
    </row>
    <row r="25" spans="1:13" ht="15" customHeight="1">
      <c r="A25" s="435"/>
      <c r="B25" s="184" t="s">
        <v>3164</v>
      </c>
      <c r="C25" s="185" t="s">
        <v>3150</v>
      </c>
      <c r="D25" s="186">
        <f t="shared" si="2"/>
        <v>201</v>
      </c>
      <c r="E25" s="190"/>
      <c r="F25" s="186">
        <f t="shared" si="3"/>
        <v>0</v>
      </c>
      <c r="G25" s="186">
        <f t="shared" si="3"/>
        <v>1</v>
      </c>
      <c r="H25" s="186">
        <f t="shared" si="3"/>
        <v>13</v>
      </c>
      <c r="I25" s="186">
        <f t="shared" si="3"/>
        <v>44</v>
      </c>
      <c r="J25" s="186">
        <f t="shared" si="3"/>
        <v>110</v>
      </c>
      <c r="K25" s="186">
        <f t="shared" si="3"/>
        <v>24</v>
      </c>
      <c r="L25" s="186">
        <f t="shared" si="3"/>
        <v>8</v>
      </c>
      <c r="M25" s="186">
        <f t="shared" si="3"/>
        <v>1</v>
      </c>
    </row>
    <row r="26" spans="1:13" ht="15" customHeight="1">
      <c r="A26" s="435"/>
      <c r="B26" s="189" t="s">
        <v>3165</v>
      </c>
      <c r="C26" s="185" t="s">
        <v>3152</v>
      </c>
      <c r="D26" s="186">
        <f t="shared" si="2"/>
        <v>151</v>
      </c>
      <c r="E26" s="190"/>
      <c r="F26" s="186">
        <f t="shared" si="3"/>
        <v>0</v>
      </c>
      <c r="G26" s="186">
        <f t="shared" si="3"/>
        <v>1</v>
      </c>
      <c r="H26" s="186">
        <f t="shared" si="3"/>
        <v>22</v>
      </c>
      <c r="I26" s="186">
        <f t="shared" si="3"/>
        <v>40</v>
      </c>
      <c r="J26" s="186">
        <f t="shared" si="3"/>
        <v>59</v>
      </c>
      <c r="K26" s="186">
        <f t="shared" si="3"/>
        <v>23</v>
      </c>
      <c r="L26" s="186">
        <f t="shared" si="3"/>
        <v>4</v>
      </c>
      <c r="M26" s="186">
        <f t="shared" si="3"/>
        <v>2</v>
      </c>
    </row>
    <row r="27" spans="1:13" ht="15" customHeight="1">
      <c r="A27" s="435"/>
      <c r="B27" s="184" t="s">
        <v>3166</v>
      </c>
      <c r="C27" s="185" t="s">
        <v>3150</v>
      </c>
      <c r="D27" s="186">
        <f t="shared" si="2"/>
        <v>66</v>
      </c>
      <c r="E27" s="190"/>
      <c r="F27" s="186">
        <f t="shared" si="3"/>
        <v>0</v>
      </c>
      <c r="G27" s="186">
        <f t="shared" si="3"/>
        <v>0</v>
      </c>
      <c r="H27" s="186">
        <f t="shared" si="3"/>
        <v>3</v>
      </c>
      <c r="I27" s="186">
        <f t="shared" si="3"/>
        <v>4</v>
      </c>
      <c r="J27" s="186">
        <f t="shared" si="3"/>
        <v>21</v>
      </c>
      <c r="K27" s="186">
        <f t="shared" si="3"/>
        <v>24</v>
      </c>
      <c r="L27" s="186">
        <f t="shared" si="3"/>
        <v>14</v>
      </c>
      <c r="M27" s="186">
        <f t="shared" si="3"/>
        <v>0</v>
      </c>
    </row>
    <row r="28" spans="1:13" ht="15" customHeight="1">
      <c r="A28" s="435"/>
      <c r="B28" s="189" t="s">
        <v>3167</v>
      </c>
      <c r="C28" s="185" t="s">
        <v>3152</v>
      </c>
      <c r="D28" s="186">
        <f t="shared" si="2"/>
        <v>20</v>
      </c>
      <c r="E28" s="190"/>
      <c r="F28" s="186">
        <f t="shared" si="3"/>
        <v>0</v>
      </c>
      <c r="G28" s="186">
        <f t="shared" si="3"/>
        <v>0</v>
      </c>
      <c r="H28" s="186">
        <f t="shared" si="3"/>
        <v>3</v>
      </c>
      <c r="I28" s="186">
        <f t="shared" si="3"/>
        <v>8</v>
      </c>
      <c r="J28" s="186">
        <f t="shared" si="3"/>
        <v>3</v>
      </c>
      <c r="K28" s="186">
        <f t="shared" si="3"/>
        <v>5</v>
      </c>
      <c r="L28" s="186">
        <f t="shared" si="3"/>
        <v>1</v>
      </c>
      <c r="M28" s="186">
        <f t="shared" si="3"/>
        <v>0</v>
      </c>
    </row>
    <row r="29" spans="1:13" ht="15" customHeight="1">
      <c r="A29" s="435" t="s">
        <v>3168</v>
      </c>
      <c r="B29" s="184" t="s">
        <v>3169</v>
      </c>
      <c r="C29" s="185" t="s">
        <v>3150</v>
      </c>
      <c r="D29" s="191">
        <f>SUM(E29:M29)</f>
        <v>22121</v>
      </c>
      <c r="E29" s="190"/>
      <c r="F29" s="190">
        <v>7</v>
      </c>
      <c r="G29" s="190">
        <f>G31+G33+G35+G37+G39+G41+G43+G45+G47+G49</f>
        <v>809</v>
      </c>
      <c r="H29" s="190">
        <f t="shared" ref="H29:M30" si="4">H31+H33+H35+H37+H39+H41+H43+H45+H47+H49</f>
        <v>3399</v>
      </c>
      <c r="I29" s="190">
        <f t="shared" si="4"/>
        <v>6662</v>
      </c>
      <c r="J29" s="190">
        <f t="shared" si="4"/>
        <v>7406</v>
      </c>
      <c r="K29" s="190">
        <f t="shared" si="4"/>
        <v>2904</v>
      </c>
      <c r="L29" s="190">
        <f t="shared" si="4"/>
        <v>839</v>
      </c>
      <c r="M29" s="190">
        <f t="shared" si="4"/>
        <v>95</v>
      </c>
    </row>
    <row r="30" spans="1:13" ht="15" customHeight="1">
      <c r="A30" s="435"/>
      <c r="B30" s="189" t="s">
        <v>3170</v>
      </c>
      <c r="C30" s="185" t="s">
        <v>3152</v>
      </c>
      <c r="D30" s="191">
        <f t="shared" ref="D30:D76" si="5">SUM(E30:M30)</f>
        <v>11358</v>
      </c>
      <c r="E30" s="190"/>
      <c r="F30" s="190">
        <v>4</v>
      </c>
      <c r="G30" s="190">
        <f>G32+G34+G36+G38+G40+G42+G44+G46+G48+G50</f>
        <v>424</v>
      </c>
      <c r="H30" s="190">
        <f t="shared" si="4"/>
        <v>1726</v>
      </c>
      <c r="I30" s="190">
        <f t="shared" si="4"/>
        <v>2617</v>
      </c>
      <c r="J30" s="190">
        <f t="shared" si="4"/>
        <v>4253</v>
      </c>
      <c r="K30" s="190">
        <f t="shared" si="4"/>
        <v>1750</v>
      </c>
      <c r="L30" s="190">
        <f t="shared" si="4"/>
        <v>549</v>
      </c>
      <c r="M30" s="190">
        <f>M32+M34+M36+M38+M40+M42+M44+M46+M48+M50</f>
        <v>35</v>
      </c>
    </row>
    <row r="31" spans="1:13" ht="15" customHeight="1">
      <c r="A31" s="435"/>
      <c r="B31" s="184" t="s">
        <v>2076</v>
      </c>
      <c r="C31" s="185" t="s">
        <v>3150</v>
      </c>
      <c r="D31" s="191">
        <f t="shared" si="5"/>
        <v>13545</v>
      </c>
      <c r="E31" s="190"/>
      <c r="F31" s="190">
        <v>1</v>
      </c>
      <c r="G31" s="190">
        <v>540</v>
      </c>
      <c r="H31" s="191">
        <v>2318</v>
      </c>
      <c r="I31" s="191">
        <v>4964</v>
      </c>
      <c r="J31" s="191">
        <v>3970</v>
      </c>
      <c r="K31" s="191">
        <v>1345</v>
      </c>
      <c r="L31" s="190">
        <v>381</v>
      </c>
      <c r="M31" s="190">
        <v>26</v>
      </c>
    </row>
    <row r="32" spans="1:13" ht="15" customHeight="1">
      <c r="A32" s="435"/>
      <c r="B32" s="189" t="s">
        <v>3153</v>
      </c>
      <c r="C32" s="185" t="s">
        <v>3152</v>
      </c>
      <c r="D32" s="191">
        <f t="shared" si="5"/>
        <v>5298</v>
      </c>
      <c r="E32" s="190"/>
      <c r="F32" s="190">
        <v>1</v>
      </c>
      <c r="G32" s="190">
        <v>229</v>
      </c>
      <c r="H32" s="190">
        <v>791</v>
      </c>
      <c r="I32" s="191">
        <v>1433</v>
      </c>
      <c r="J32" s="191">
        <v>1776</v>
      </c>
      <c r="K32" s="190">
        <v>747</v>
      </c>
      <c r="L32" s="190">
        <v>309</v>
      </c>
      <c r="M32" s="190">
        <v>12</v>
      </c>
    </row>
    <row r="33" spans="1:13" ht="15" customHeight="1">
      <c r="A33" s="435"/>
      <c r="B33" s="184" t="s">
        <v>2077</v>
      </c>
      <c r="C33" s="185" t="s">
        <v>3150</v>
      </c>
      <c r="D33" s="191">
        <f t="shared" si="5"/>
        <v>3352</v>
      </c>
      <c r="E33" s="190"/>
      <c r="F33" s="190">
        <v>2</v>
      </c>
      <c r="G33" s="190">
        <v>111</v>
      </c>
      <c r="H33" s="190">
        <v>394</v>
      </c>
      <c r="I33" s="190">
        <v>671</v>
      </c>
      <c r="J33" s="191">
        <v>1508</v>
      </c>
      <c r="K33" s="190">
        <v>513</v>
      </c>
      <c r="L33" s="190">
        <v>129</v>
      </c>
      <c r="M33" s="190">
        <v>24</v>
      </c>
    </row>
    <row r="34" spans="1:13" ht="15" customHeight="1">
      <c r="A34" s="435"/>
      <c r="B34" s="189" t="s">
        <v>3154</v>
      </c>
      <c r="C34" s="185" t="s">
        <v>3152</v>
      </c>
      <c r="D34" s="191">
        <f t="shared" si="5"/>
        <v>2477</v>
      </c>
      <c r="E34" s="190"/>
      <c r="F34" s="190">
        <v>3</v>
      </c>
      <c r="G34" s="190">
        <v>89</v>
      </c>
      <c r="H34" s="190">
        <v>307</v>
      </c>
      <c r="I34" s="190">
        <v>374</v>
      </c>
      <c r="J34" s="191">
        <v>1185</v>
      </c>
      <c r="K34" s="190">
        <v>422</v>
      </c>
      <c r="L34" s="190">
        <v>89</v>
      </c>
      <c r="M34" s="190">
        <v>8</v>
      </c>
    </row>
    <row r="35" spans="1:13" ht="15" customHeight="1">
      <c r="A35" s="435"/>
      <c r="B35" s="184" t="s">
        <v>2078</v>
      </c>
      <c r="C35" s="185" t="s">
        <v>3150</v>
      </c>
      <c r="D35" s="191">
        <f t="shared" si="5"/>
        <v>1738</v>
      </c>
      <c r="E35" s="190"/>
      <c r="F35" s="192"/>
      <c r="G35" s="190">
        <v>48</v>
      </c>
      <c r="H35" s="190">
        <v>175</v>
      </c>
      <c r="I35" s="190">
        <v>260</v>
      </c>
      <c r="J35" s="190">
        <v>633</v>
      </c>
      <c r="K35" s="190">
        <v>459</v>
      </c>
      <c r="L35" s="190">
        <v>148</v>
      </c>
      <c r="M35" s="190">
        <v>15</v>
      </c>
    </row>
    <row r="36" spans="1:13" ht="15" customHeight="1">
      <c r="A36" s="435"/>
      <c r="B36" s="189" t="s">
        <v>3155</v>
      </c>
      <c r="C36" s="185" t="s">
        <v>3152</v>
      </c>
      <c r="D36" s="191">
        <f t="shared" si="5"/>
        <v>1152</v>
      </c>
      <c r="E36" s="190"/>
      <c r="F36" s="192"/>
      <c r="G36" s="190">
        <v>29</v>
      </c>
      <c r="H36" s="190">
        <v>152</v>
      </c>
      <c r="I36" s="190">
        <v>184</v>
      </c>
      <c r="J36" s="190">
        <v>451</v>
      </c>
      <c r="K36" s="190">
        <v>256</v>
      </c>
      <c r="L36" s="190">
        <v>75</v>
      </c>
      <c r="M36" s="190">
        <v>5</v>
      </c>
    </row>
    <row r="37" spans="1:13" ht="15" customHeight="1">
      <c r="A37" s="435"/>
      <c r="B37" s="184" t="s">
        <v>2079</v>
      </c>
      <c r="C37" s="185" t="s">
        <v>3150</v>
      </c>
      <c r="D37" s="191">
        <f t="shared" si="5"/>
        <v>1626</v>
      </c>
      <c r="E37" s="190"/>
      <c r="F37" s="190">
        <v>1</v>
      </c>
      <c r="G37" s="190">
        <v>67</v>
      </c>
      <c r="H37" s="190">
        <v>219</v>
      </c>
      <c r="I37" s="190">
        <v>317</v>
      </c>
      <c r="J37" s="190">
        <v>643</v>
      </c>
      <c r="K37" s="190">
        <v>272</v>
      </c>
      <c r="L37" s="190">
        <v>92</v>
      </c>
      <c r="M37" s="190">
        <v>15</v>
      </c>
    </row>
    <row r="38" spans="1:13" ht="15" customHeight="1">
      <c r="A38" s="435"/>
      <c r="B38" s="189" t="s">
        <v>3156</v>
      </c>
      <c r="C38" s="185" t="s">
        <v>3152</v>
      </c>
      <c r="D38" s="191">
        <f t="shared" si="5"/>
        <v>1034</v>
      </c>
      <c r="E38" s="190"/>
      <c r="F38" s="192"/>
      <c r="G38" s="190">
        <v>45</v>
      </c>
      <c r="H38" s="190">
        <v>144</v>
      </c>
      <c r="I38" s="190">
        <v>252</v>
      </c>
      <c r="J38" s="190">
        <v>424</v>
      </c>
      <c r="K38" s="190">
        <v>136</v>
      </c>
      <c r="L38" s="190">
        <v>30</v>
      </c>
      <c r="M38" s="190">
        <v>3</v>
      </c>
    </row>
    <row r="39" spans="1:13" ht="15" customHeight="1">
      <c r="A39" s="435"/>
      <c r="B39" s="184" t="s">
        <v>2080</v>
      </c>
      <c r="C39" s="185" t="s">
        <v>3150</v>
      </c>
      <c r="D39" s="191">
        <f t="shared" si="5"/>
        <v>520</v>
      </c>
      <c r="E39" s="190"/>
      <c r="F39" s="190">
        <v>3</v>
      </c>
      <c r="G39" s="190">
        <v>26</v>
      </c>
      <c r="H39" s="190">
        <v>40</v>
      </c>
      <c r="I39" s="190">
        <v>119</v>
      </c>
      <c r="J39" s="190">
        <v>214</v>
      </c>
      <c r="K39" s="190">
        <v>92</v>
      </c>
      <c r="L39" s="190">
        <v>19</v>
      </c>
      <c r="M39" s="190">
        <v>7</v>
      </c>
    </row>
    <row r="40" spans="1:13" ht="15" customHeight="1">
      <c r="A40" s="435"/>
      <c r="B40" s="189" t="s">
        <v>3157</v>
      </c>
      <c r="C40" s="185" t="s">
        <v>3152</v>
      </c>
      <c r="D40" s="191">
        <f t="shared" si="5"/>
        <v>355</v>
      </c>
      <c r="E40" s="190"/>
      <c r="F40" s="192"/>
      <c r="G40" s="190">
        <v>13</v>
      </c>
      <c r="H40" s="190">
        <v>56</v>
      </c>
      <c r="I40" s="190">
        <v>70</v>
      </c>
      <c r="J40" s="190">
        <v>145</v>
      </c>
      <c r="K40" s="190">
        <v>55</v>
      </c>
      <c r="L40" s="190">
        <v>12</v>
      </c>
      <c r="M40" s="190">
        <v>4</v>
      </c>
    </row>
    <row r="41" spans="1:13" ht="15" customHeight="1">
      <c r="A41" s="435"/>
      <c r="B41" s="184" t="s">
        <v>3158</v>
      </c>
      <c r="C41" s="185" t="s">
        <v>3150</v>
      </c>
      <c r="D41" s="191">
        <f t="shared" si="5"/>
        <v>415</v>
      </c>
      <c r="E41" s="190"/>
      <c r="F41" s="192"/>
      <c r="G41" s="190">
        <v>8</v>
      </c>
      <c r="H41" s="190">
        <v>37</v>
      </c>
      <c r="I41" s="190">
        <v>57</v>
      </c>
      <c r="J41" s="190">
        <v>189</v>
      </c>
      <c r="K41" s="190">
        <v>96</v>
      </c>
      <c r="L41" s="190">
        <v>27</v>
      </c>
      <c r="M41" s="190">
        <v>1</v>
      </c>
    </row>
    <row r="42" spans="1:13" ht="15" customHeight="1">
      <c r="A42" s="435"/>
      <c r="B42" s="189" t="s">
        <v>3159</v>
      </c>
      <c r="C42" s="185" t="s">
        <v>3152</v>
      </c>
      <c r="D42" s="191">
        <f t="shared" si="5"/>
        <v>358</v>
      </c>
      <c r="E42" s="190"/>
      <c r="F42" s="192"/>
      <c r="G42" s="190">
        <v>14</v>
      </c>
      <c r="H42" s="190">
        <v>47</v>
      </c>
      <c r="I42" s="190">
        <v>53</v>
      </c>
      <c r="J42" s="190">
        <v>139</v>
      </c>
      <c r="K42" s="190">
        <v>82</v>
      </c>
      <c r="L42" s="190">
        <v>20</v>
      </c>
      <c r="M42" s="190">
        <v>3</v>
      </c>
    </row>
    <row r="43" spans="1:13" ht="15" customHeight="1">
      <c r="A43" s="435"/>
      <c r="B43" s="184" t="s">
        <v>3160</v>
      </c>
      <c r="C43" s="185" t="s">
        <v>3150</v>
      </c>
      <c r="D43" s="191">
        <f t="shared" si="5"/>
        <v>402</v>
      </c>
      <c r="E43" s="190"/>
      <c r="F43" s="192"/>
      <c r="G43" s="190">
        <v>8</v>
      </c>
      <c r="H43" s="190">
        <v>42</v>
      </c>
      <c r="I43" s="190">
        <v>76</v>
      </c>
      <c r="J43" s="190">
        <v>150</v>
      </c>
      <c r="K43" s="190">
        <v>93</v>
      </c>
      <c r="L43" s="190">
        <v>26</v>
      </c>
      <c r="M43" s="190">
        <v>7</v>
      </c>
    </row>
    <row r="44" spans="1:13" ht="15" customHeight="1">
      <c r="A44" s="435"/>
      <c r="B44" s="189" t="s">
        <v>3161</v>
      </c>
      <c r="C44" s="185" t="s">
        <v>3152</v>
      </c>
      <c r="D44" s="191">
        <f t="shared" si="5"/>
        <v>198</v>
      </c>
      <c r="E44" s="190"/>
      <c r="F44" s="192"/>
      <c r="G44" s="190">
        <v>4</v>
      </c>
      <c r="H44" s="190">
        <v>21</v>
      </c>
      <c r="I44" s="190">
        <v>30</v>
      </c>
      <c r="J44" s="190">
        <v>85</v>
      </c>
      <c r="K44" s="190">
        <v>45</v>
      </c>
      <c r="L44" s="190">
        <v>13</v>
      </c>
      <c r="M44" s="192"/>
    </row>
    <row r="45" spans="1:13" ht="15" customHeight="1">
      <c r="A45" s="435"/>
      <c r="B45" s="184" t="s">
        <v>3162</v>
      </c>
      <c r="C45" s="185" t="s">
        <v>3150</v>
      </c>
      <c r="D45" s="191">
        <f t="shared" si="5"/>
        <v>319</v>
      </c>
      <c r="E45" s="190"/>
      <c r="F45" s="192"/>
      <c r="G45" s="192"/>
      <c r="H45" s="190">
        <v>160</v>
      </c>
      <c r="I45" s="190">
        <v>159</v>
      </c>
      <c r="J45" s="192"/>
      <c r="K45" s="192"/>
      <c r="L45" s="192"/>
      <c r="M45" s="192"/>
    </row>
    <row r="46" spans="1:13" ht="15" customHeight="1">
      <c r="A46" s="435"/>
      <c r="B46" s="189" t="s">
        <v>3163</v>
      </c>
      <c r="C46" s="185" t="s">
        <v>3152</v>
      </c>
      <c r="D46" s="191">
        <f t="shared" si="5"/>
        <v>371</v>
      </c>
      <c r="E46" s="190"/>
      <c r="F46" s="192"/>
      <c r="G46" s="192"/>
      <c r="H46" s="190">
        <v>186</v>
      </c>
      <c r="I46" s="190">
        <v>185</v>
      </c>
      <c r="J46" s="192"/>
      <c r="K46" s="192"/>
      <c r="L46" s="192"/>
      <c r="M46" s="192"/>
    </row>
    <row r="47" spans="1:13" ht="15" customHeight="1">
      <c r="A47" s="435"/>
      <c r="B47" s="184" t="s">
        <v>3164</v>
      </c>
      <c r="C47" s="185" t="s">
        <v>3150</v>
      </c>
      <c r="D47" s="191">
        <f t="shared" si="5"/>
        <v>174</v>
      </c>
      <c r="E47" s="190"/>
      <c r="F47" s="192"/>
      <c r="G47" s="190">
        <v>1</v>
      </c>
      <c r="H47" s="190">
        <v>12</v>
      </c>
      <c r="I47" s="190">
        <v>38</v>
      </c>
      <c r="J47" s="190">
        <v>95</v>
      </c>
      <c r="K47" s="190">
        <v>23</v>
      </c>
      <c r="L47" s="190">
        <v>5</v>
      </c>
      <c r="M47" s="192"/>
    </row>
    <row r="48" spans="1:13" ht="15" customHeight="1">
      <c r="A48" s="435"/>
      <c r="B48" s="189" t="s">
        <v>3165</v>
      </c>
      <c r="C48" s="185" t="s">
        <v>3152</v>
      </c>
      <c r="D48" s="191">
        <f t="shared" si="5"/>
        <v>112</v>
      </c>
      <c r="E48" s="190"/>
      <c r="F48" s="192"/>
      <c r="G48" s="190">
        <v>1</v>
      </c>
      <c r="H48" s="190">
        <v>20</v>
      </c>
      <c r="I48" s="190">
        <v>35</v>
      </c>
      <c r="J48" s="190">
        <v>48</v>
      </c>
      <c r="K48" s="190">
        <v>7</v>
      </c>
      <c r="L48" s="190">
        <v>1</v>
      </c>
      <c r="M48" s="192"/>
    </row>
    <row r="49" spans="1:13" ht="15" customHeight="1">
      <c r="A49" s="435"/>
      <c r="B49" s="184" t="s">
        <v>3166</v>
      </c>
      <c r="C49" s="185" t="s">
        <v>3150</v>
      </c>
      <c r="D49" s="191">
        <f t="shared" si="5"/>
        <v>30</v>
      </c>
      <c r="E49" s="190"/>
      <c r="F49" s="192"/>
      <c r="G49" s="192"/>
      <c r="H49" s="190">
        <v>2</v>
      </c>
      <c r="I49" s="190">
        <v>1</v>
      </c>
      <c r="J49" s="190">
        <v>4</v>
      </c>
      <c r="K49" s="190">
        <v>11</v>
      </c>
      <c r="L49" s="190">
        <v>12</v>
      </c>
      <c r="M49" s="192"/>
    </row>
    <row r="50" spans="1:13" ht="15" customHeight="1">
      <c r="A50" s="435"/>
      <c r="B50" s="189" t="s">
        <v>3167</v>
      </c>
      <c r="C50" s="185" t="s">
        <v>3152</v>
      </c>
      <c r="D50" s="191">
        <f t="shared" si="5"/>
        <v>3</v>
      </c>
      <c r="E50" s="190"/>
      <c r="F50" s="192"/>
      <c r="G50" s="192"/>
      <c r="H50" s="190">
        <v>2</v>
      </c>
      <c r="I50" s="190">
        <v>1</v>
      </c>
      <c r="J50" s="192"/>
      <c r="K50" s="192"/>
      <c r="L50" s="192"/>
      <c r="M50" s="192"/>
    </row>
    <row r="51" spans="1:13" ht="16.5" customHeight="1">
      <c r="A51" s="435" t="s">
        <v>3171</v>
      </c>
      <c r="B51" s="184" t="s">
        <v>3169</v>
      </c>
      <c r="C51" s="185" t="s">
        <v>3150</v>
      </c>
      <c r="D51" s="191">
        <f t="shared" si="5"/>
        <v>57</v>
      </c>
      <c r="E51" s="193"/>
      <c r="F51" s="193">
        <f t="shared" ref="F51:M52" si="6">SUM(F53,F55,F57,F59,F61)</f>
        <v>0</v>
      </c>
      <c r="G51" s="193">
        <f t="shared" si="6"/>
        <v>0</v>
      </c>
      <c r="H51" s="193">
        <f t="shared" si="6"/>
        <v>0</v>
      </c>
      <c r="I51" s="193">
        <f t="shared" si="6"/>
        <v>16</v>
      </c>
      <c r="J51" s="193">
        <f t="shared" si="6"/>
        <v>16</v>
      </c>
      <c r="K51" s="193">
        <f t="shared" si="6"/>
        <v>7</v>
      </c>
      <c r="L51" s="193">
        <f t="shared" si="6"/>
        <v>9</v>
      </c>
      <c r="M51" s="193">
        <f t="shared" si="6"/>
        <v>9</v>
      </c>
    </row>
    <row r="52" spans="1:13">
      <c r="A52" s="435"/>
      <c r="B52" s="189" t="s">
        <v>3170</v>
      </c>
      <c r="C52" s="185" t="s">
        <v>3152</v>
      </c>
      <c r="D52" s="191">
        <f t="shared" si="5"/>
        <v>59</v>
      </c>
      <c r="E52" s="193"/>
      <c r="F52" s="193">
        <f t="shared" si="6"/>
        <v>0</v>
      </c>
      <c r="G52" s="193">
        <f t="shared" si="6"/>
        <v>0</v>
      </c>
      <c r="H52" s="193">
        <f t="shared" si="6"/>
        <v>2</v>
      </c>
      <c r="I52" s="193">
        <f t="shared" si="6"/>
        <v>20</v>
      </c>
      <c r="J52" s="193">
        <f t="shared" si="6"/>
        <v>17</v>
      </c>
      <c r="K52" s="193">
        <f t="shared" si="6"/>
        <v>12</v>
      </c>
      <c r="L52" s="193">
        <f t="shared" si="6"/>
        <v>7</v>
      </c>
      <c r="M52" s="193">
        <f t="shared" si="6"/>
        <v>1</v>
      </c>
    </row>
    <row r="53" spans="1:13">
      <c r="A53" s="435"/>
      <c r="B53" s="184" t="s">
        <v>2076</v>
      </c>
      <c r="C53" s="185" t="s">
        <v>3150</v>
      </c>
      <c r="D53" s="191">
        <f t="shared" si="5"/>
        <v>19</v>
      </c>
      <c r="E53" s="193"/>
      <c r="F53" s="193">
        <v>0</v>
      </c>
      <c r="G53" s="193">
        <v>0</v>
      </c>
      <c r="H53" s="193">
        <v>0</v>
      </c>
      <c r="I53" s="193">
        <v>3</v>
      </c>
      <c r="J53" s="193">
        <v>6</v>
      </c>
      <c r="K53" s="193">
        <v>5</v>
      </c>
      <c r="L53" s="193">
        <v>1</v>
      </c>
      <c r="M53" s="193">
        <v>4</v>
      </c>
    </row>
    <row r="54" spans="1:13">
      <c r="A54" s="435"/>
      <c r="B54" s="189" t="s">
        <v>3153</v>
      </c>
      <c r="C54" s="185" t="s">
        <v>3152</v>
      </c>
      <c r="D54" s="191">
        <f t="shared" si="5"/>
        <v>29</v>
      </c>
      <c r="E54" s="193"/>
      <c r="F54" s="193">
        <v>0</v>
      </c>
      <c r="G54" s="193">
        <v>0</v>
      </c>
      <c r="H54" s="193">
        <v>1</v>
      </c>
      <c r="I54" s="193">
        <v>6</v>
      </c>
      <c r="J54" s="193">
        <v>12</v>
      </c>
      <c r="K54" s="193">
        <v>7</v>
      </c>
      <c r="L54" s="193">
        <v>3</v>
      </c>
      <c r="M54" s="193">
        <v>0</v>
      </c>
    </row>
    <row r="55" spans="1:13">
      <c r="A55" s="435"/>
      <c r="B55" s="184" t="s">
        <v>2077</v>
      </c>
      <c r="C55" s="185" t="s">
        <v>3150</v>
      </c>
      <c r="D55" s="191">
        <f t="shared" si="5"/>
        <v>23</v>
      </c>
      <c r="E55" s="193"/>
      <c r="F55" s="193">
        <v>0</v>
      </c>
      <c r="G55" s="193">
        <v>0</v>
      </c>
      <c r="H55" s="193">
        <v>0</v>
      </c>
      <c r="I55" s="193">
        <v>8</v>
      </c>
      <c r="J55" s="193">
        <v>5</v>
      </c>
      <c r="K55" s="193">
        <v>2</v>
      </c>
      <c r="L55" s="193">
        <v>6</v>
      </c>
      <c r="M55" s="193">
        <v>2</v>
      </c>
    </row>
    <row r="56" spans="1:13">
      <c r="A56" s="435"/>
      <c r="B56" s="189" t="s">
        <v>3154</v>
      </c>
      <c r="C56" s="185" t="s">
        <v>3152</v>
      </c>
      <c r="D56" s="191">
        <f t="shared" si="5"/>
        <v>21</v>
      </c>
      <c r="E56" s="193"/>
      <c r="F56" s="193">
        <v>0</v>
      </c>
      <c r="G56" s="193">
        <v>0</v>
      </c>
      <c r="H56" s="193">
        <v>1</v>
      </c>
      <c r="I56" s="193">
        <v>10</v>
      </c>
      <c r="J56" s="193">
        <v>3</v>
      </c>
      <c r="K56" s="193">
        <v>3</v>
      </c>
      <c r="L56" s="193">
        <v>3</v>
      </c>
      <c r="M56" s="193">
        <v>1</v>
      </c>
    </row>
    <row r="57" spans="1:13">
      <c r="A57" s="435"/>
      <c r="B57" s="184" t="s">
        <v>2078</v>
      </c>
      <c r="C57" s="185" t="s">
        <v>3150</v>
      </c>
      <c r="D57" s="191">
        <f t="shared" si="5"/>
        <v>4</v>
      </c>
      <c r="E57" s="193"/>
      <c r="F57" s="193">
        <v>0</v>
      </c>
      <c r="G57" s="193">
        <v>0</v>
      </c>
      <c r="H57" s="193">
        <v>0</v>
      </c>
      <c r="I57" s="193">
        <v>0</v>
      </c>
      <c r="J57" s="193">
        <v>2</v>
      </c>
      <c r="K57" s="193">
        <v>0</v>
      </c>
      <c r="L57" s="193">
        <v>2</v>
      </c>
      <c r="M57" s="193">
        <v>0</v>
      </c>
    </row>
    <row r="58" spans="1:13">
      <c r="A58" s="435"/>
      <c r="B58" s="189" t="s">
        <v>3155</v>
      </c>
      <c r="C58" s="185" t="s">
        <v>3152</v>
      </c>
      <c r="D58" s="191">
        <f t="shared" si="5"/>
        <v>7</v>
      </c>
      <c r="E58" s="193"/>
      <c r="F58" s="193">
        <v>0</v>
      </c>
      <c r="G58" s="193">
        <v>0</v>
      </c>
      <c r="H58" s="193">
        <v>0</v>
      </c>
      <c r="I58" s="193">
        <v>2</v>
      </c>
      <c r="J58" s="193">
        <v>2</v>
      </c>
      <c r="K58" s="193">
        <v>2</v>
      </c>
      <c r="L58" s="193">
        <v>1</v>
      </c>
      <c r="M58" s="193">
        <v>0</v>
      </c>
    </row>
    <row r="59" spans="1:13">
      <c r="A59" s="435"/>
      <c r="B59" s="184" t="s">
        <v>2079</v>
      </c>
      <c r="C59" s="185" t="s">
        <v>3150</v>
      </c>
      <c r="D59" s="191">
        <f t="shared" si="5"/>
        <v>11</v>
      </c>
      <c r="E59" s="193"/>
      <c r="F59" s="193">
        <v>0</v>
      </c>
      <c r="G59" s="193">
        <v>0</v>
      </c>
      <c r="H59" s="193">
        <v>0</v>
      </c>
      <c r="I59" s="193">
        <v>5</v>
      </c>
      <c r="J59" s="193">
        <v>3</v>
      </c>
      <c r="K59" s="193">
        <v>0</v>
      </c>
      <c r="L59" s="193">
        <v>0</v>
      </c>
      <c r="M59" s="193">
        <v>3</v>
      </c>
    </row>
    <row r="60" spans="1:13">
      <c r="A60" s="435"/>
      <c r="B60" s="189" t="s">
        <v>3156</v>
      </c>
      <c r="C60" s="185" t="s">
        <v>3152</v>
      </c>
      <c r="D60" s="191">
        <f t="shared" si="5"/>
        <v>2</v>
      </c>
      <c r="E60" s="193"/>
      <c r="F60" s="193">
        <v>0</v>
      </c>
      <c r="G60" s="193">
        <v>0</v>
      </c>
      <c r="H60" s="193">
        <v>0</v>
      </c>
      <c r="I60" s="193">
        <v>2</v>
      </c>
      <c r="J60" s="193">
        <v>0</v>
      </c>
      <c r="K60" s="193">
        <v>0</v>
      </c>
      <c r="L60" s="193">
        <v>0</v>
      </c>
      <c r="M60" s="193">
        <v>0</v>
      </c>
    </row>
    <row r="61" spans="1:13">
      <c r="A61" s="435"/>
      <c r="B61" s="184" t="s">
        <v>2080</v>
      </c>
      <c r="C61" s="185" t="s">
        <v>3150</v>
      </c>
      <c r="D61" s="191">
        <f t="shared" si="5"/>
        <v>0</v>
      </c>
      <c r="E61" s="193"/>
      <c r="F61" s="193">
        <v>0</v>
      </c>
      <c r="G61" s="193">
        <v>0</v>
      </c>
      <c r="H61" s="193">
        <v>0</v>
      </c>
      <c r="I61" s="193">
        <v>0</v>
      </c>
      <c r="J61" s="193">
        <v>0</v>
      </c>
      <c r="K61" s="193">
        <v>0</v>
      </c>
      <c r="L61" s="193">
        <v>0</v>
      </c>
      <c r="M61" s="193">
        <v>0</v>
      </c>
    </row>
    <row r="62" spans="1:13">
      <c r="A62" s="435"/>
      <c r="B62" s="189" t="s">
        <v>3157</v>
      </c>
      <c r="C62" s="185" t="s">
        <v>3152</v>
      </c>
      <c r="D62" s="191">
        <f t="shared" si="5"/>
        <v>0</v>
      </c>
      <c r="E62" s="193"/>
      <c r="F62" s="193">
        <v>0</v>
      </c>
      <c r="G62" s="193">
        <v>0</v>
      </c>
      <c r="H62" s="193">
        <v>0</v>
      </c>
      <c r="I62" s="193">
        <v>0</v>
      </c>
      <c r="J62" s="193">
        <v>0</v>
      </c>
      <c r="K62" s="193">
        <v>0</v>
      </c>
      <c r="L62" s="193">
        <v>0</v>
      </c>
      <c r="M62" s="193">
        <v>0</v>
      </c>
    </row>
    <row r="63" spans="1:13">
      <c r="A63" s="429" t="s">
        <v>3172</v>
      </c>
      <c r="B63" s="184" t="s">
        <v>3169</v>
      </c>
      <c r="C63" s="185" t="s">
        <v>3150</v>
      </c>
      <c r="D63" s="191">
        <f t="shared" si="5"/>
        <v>226</v>
      </c>
      <c r="E63" s="193"/>
      <c r="F63" s="193">
        <f t="shared" ref="F63:M64" si="7">SUM(F65,F67,F69,F71,F73,F75)</f>
        <v>0</v>
      </c>
      <c r="G63" s="193">
        <f t="shared" si="7"/>
        <v>4</v>
      </c>
      <c r="H63" s="193">
        <f t="shared" si="7"/>
        <v>18</v>
      </c>
      <c r="I63" s="193">
        <f t="shared" si="7"/>
        <v>33</v>
      </c>
      <c r="J63" s="193">
        <f t="shared" si="7"/>
        <v>85</v>
      </c>
      <c r="K63" s="193">
        <f t="shared" si="7"/>
        <v>62</v>
      </c>
      <c r="L63" s="193">
        <f t="shared" si="7"/>
        <v>16</v>
      </c>
      <c r="M63" s="193">
        <f t="shared" si="7"/>
        <v>8</v>
      </c>
    </row>
    <row r="64" spans="1:13">
      <c r="A64" s="430"/>
      <c r="B64" s="189" t="s">
        <v>3170</v>
      </c>
      <c r="C64" s="185" t="s">
        <v>3152</v>
      </c>
      <c r="D64" s="191">
        <f t="shared" si="5"/>
        <v>163</v>
      </c>
      <c r="E64" s="193"/>
      <c r="F64" s="193">
        <f t="shared" si="7"/>
        <v>0</v>
      </c>
      <c r="G64" s="193">
        <f t="shared" si="7"/>
        <v>1</v>
      </c>
      <c r="H64" s="193">
        <f t="shared" si="7"/>
        <v>16</v>
      </c>
      <c r="I64" s="193">
        <f t="shared" si="7"/>
        <v>36</v>
      </c>
      <c r="J64" s="193">
        <f t="shared" si="7"/>
        <v>41</v>
      </c>
      <c r="K64" s="193">
        <f t="shared" si="7"/>
        <v>50</v>
      </c>
      <c r="L64" s="193">
        <f t="shared" si="7"/>
        <v>16</v>
      </c>
      <c r="M64" s="193">
        <f t="shared" si="7"/>
        <v>3</v>
      </c>
    </row>
    <row r="65" spans="1:14">
      <c r="A65" s="430"/>
      <c r="B65" s="184" t="s">
        <v>2076</v>
      </c>
      <c r="C65" s="185" t="s">
        <v>3150</v>
      </c>
      <c r="D65" s="191">
        <f t="shared" si="5"/>
        <v>99</v>
      </c>
      <c r="E65" s="193"/>
      <c r="F65" s="193">
        <v>0</v>
      </c>
      <c r="G65" s="193">
        <v>2</v>
      </c>
      <c r="H65" s="193">
        <v>10</v>
      </c>
      <c r="I65" s="193">
        <v>17</v>
      </c>
      <c r="J65" s="193">
        <v>25</v>
      </c>
      <c r="K65" s="193">
        <v>30</v>
      </c>
      <c r="L65" s="193">
        <v>10</v>
      </c>
      <c r="M65" s="193">
        <v>5</v>
      </c>
    </row>
    <row r="66" spans="1:14">
      <c r="A66" s="430"/>
      <c r="B66" s="189" t="s">
        <v>3153</v>
      </c>
      <c r="C66" s="185" t="s">
        <v>3152</v>
      </c>
      <c r="D66" s="191">
        <f t="shared" si="5"/>
        <v>70</v>
      </c>
      <c r="E66" s="193"/>
      <c r="F66" s="193">
        <v>0</v>
      </c>
      <c r="G66" s="193">
        <v>0</v>
      </c>
      <c r="H66" s="193">
        <v>7</v>
      </c>
      <c r="I66" s="193">
        <v>18</v>
      </c>
      <c r="J66" s="193">
        <v>14</v>
      </c>
      <c r="K66" s="193">
        <v>21</v>
      </c>
      <c r="L66" s="193">
        <v>9</v>
      </c>
      <c r="M66" s="193">
        <v>1</v>
      </c>
    </row>
    <row r="67" spans="1:14">
      <c r="A67" s="430"/>
      <c r="B67" s="184" t="s">
        <v>2077</v>
      </c>
      <c r="C67" s="185" t="s">
        <v>3150</v>
      </c>
      <c r="D67" s="191">
        <f t="shared" si="5"/>
        <v>53</v>
      </c>
      <c r="E67" s="193"/>
      <c r="F67" s="193">
        <v>0</v>
      </c>
      <c r="G67" s="193">
        <v>2</v>
      </c>
      <c r="H67" s="193">
        <v>5</v>
      </c>
      <c r="I67" s="193">
        <v>6</v>
      </c>
      <c r="J67" s="193">
        <v>23</v>
      </c>
      <c r="K67" s="193">
        <v>14</v>
      </c>
      <c r="L67" s="193">
        <v>1</v>
      </c>
      <c r="M67" s="193">
        <v>2</v>
      </c>
    </row>
    <row r="68" spans="1:14">
      <c r="A68" s="430"/>
      <c r="B68" s="189" t="s">
        <v>3154</v>
      </c>
      <c r="C68" s="185" t="s">
        <v>3152</v>
      </c>
      <c r="D68" s="191">
        <f t="shared" si="5"/>
        <v>35</v>
      </c>
      <c r="E68" s="193"/>
      <c r="F68" s="193">
        <v>0</v>
      </c>
      <c r="G68" s="193">
        <v>1</v>
      </c>
      <c r="H68" s="193">
        <v>6</v>
      </c>
      <c r="I68" s="193">
        <v>4</v>
      </c>
      <c r="J68" s="193">
        <v>13</v>
      </c>
      <c r="K68" s="193">
        <v>8</v>
      </c>
      <c r="L68" s="193">
        <v>3</v>
      </c>
      <c r="M68" s="193">
        <v>0</v>
      </c>
    </row>
    <row r="69" spans="1:14">
      <c r="A69" s="430"/>
      <c r="B69" s="184" t="s">
        <v>2078</v>
      </c>
      <c r="C69" s="185" t="s">
        <v>3150</v>
      </c>
      <c r="D69" s="191">
        <f t="shared" si="5"/>
        <v>27</v>
      </c>
      <c r="E69" s="193"/>
      <c r="F69" s="193">
        <v>0</v>
      </c>
      <c r="G69" s="193">
        <v>0</v>
      </c>
      <c r="H69" s="193">
        <v>1</v>
      </c>
      <c r="I69" s="193">
        <v>6</v>
      </c>
      <c r="J69" s="193">
        <v>15</v>
      </c>
      <c r="K69" s="193">
        <v>1</v>
      </c>
      <c r="L69" s="193">
        <v>3</v>
      </c>
      <c r="M69" s="193">
        <v>1</v>
      </c>
    </row>
    <row r="70" spans="1:14">
      <c r="A70" s="430"/>
      <c r="B70" s="189" t="s">
        <v>3155</v>
      </c>
      <c r="C70" s="185" t="s">
        <v>3152</v>
      </c>
      <c r="D70" s="191">
        <f t="shared" si="5"/>
        <v>39</v>
      </c>
      <c r="E70" s="193"/>
      <c r="F70" s="193">
        <v>0</v>
      </c>
      <c r="G70" s="193">
        <v>0</v>
      </c>
      <c r="H70" s="193">
        <v>2</v>
      </c>
      <c r="I70" s="193">
        <v>5</v>
      </c>
      <c r="J70" s="193">
        <v>11</v>
      </c>
      <c r="K70" s="193">
        <v>16</v>
      </c>
      <c r="L70" s="193">
        <v>3</v>
      </c>
      <c r="M70" s="193">
        <v>2</v>
      </c>
    </row>
    <row r="71" spans="1:14">
      <c r="A71" s="430"/>
      <c r="B71" s="184" t="s">
        <v>2079</v>
      </c>
      <c r="C71" s="185" t="s">
        <v>3150</v>
      </c>
      <c r="D71" s="191">
        <f t="shared" si="5"/>
        <v>36</v>
      </c>
      <c r="E71" s="193"/>
      <c r="F71" s="193">
        <v>0</v>
      </c>
      <c r="G71" s="193">
        <v>0</v>
      </c>
      <c r="H71" s="193">
        <v>1</v>
      </c>
      <c r="I71" s="193">
        <v>3</v>
      </c>
      <c r="J71" s="193">
        <v>17</v>
      </c>
      <c r="K71" s="193">
        <v>13</v>
      </c>
      <c r="L71" s="193">
        <v>2</v>
      </c>
      <c r="M71" s="193">
        <v>0</v>
      </c>
    </row>
    <row r="72" spans="1:14">
      <c r="A72" s="430"/>
      <c r="B72" s="189" t="s">
        <v>3156</v>
      </c>
      <c r="C72" s="185" t="s">
        <v>3152</v>
      </c>
      <c r="D72" s="191">
        <f t="shared" si="5"/>
        <v>17</v>
      </c>
      <c r="E72" s="193"/>
      <c r="F72" s="193">
        <v>0</v>
      </c>
      <c r="G72" s="193">
        <v>0</v>
      </c>
      <c r="H72" s="193">
        <v>1</v>
      </c>
      <c r="I72" s="193">
        <v>7</v>
      </c>
      <c r="J72" s="193">
        <v>3</v>
      </c>
      <c r="K72" s="193">
        <v>5</v>
      </c>
      <c r="L72" s="193">
        <v>1</v>
      </c>
      <c r="M72" s="193">
        <v>0</v>
      </c>
    </row>
    <row r="73" spans="1:14">
      <c r="A73" s="430"/>
      <c r="B73" s="184" t="s">
        <v>2080</v>
      </c>
      <c r="C73" s="185" t="s">
        <v>3150</v>
      </c>
      <c r="D73" s="191">
        <f t="shared" si="5"/>
        <v>11</v>
      </c>
      <c r="E73" s="193"/>
      <c r="F73" s="193">
        <v>0</v>
      </c>
      <c r="G73" s="193">
        <v>0</v>
      </c>
      <c r="H73" s="193">
        <v>1</v>
      </c>
      <c r="I73" s="193">
        <v>1</v>
      </c>
      <c r="J73" s="193">
        <v>5</v>
      </c>
      <c r="K73" s="193">
        <v>4</v>
      </c>
      <c r="L73" s="193">
        <v>0</v>
      </c>
      <c r="M73" s="193">
        <v>0</v>
      </c>
    </row>
    <row r="74" spans="1:14">
      <c r="A74" s="430"/>
      <c r="B74" s="189" t="s">
        <v>3157</v>
      </c>
      <c r="C74" s="185" t="s">
        <v>3152</v>
      </c>
      <c r="D74" s="191">
        <f t="shared" si="5"/>
        <v>2</v>
      </c>
      <c r="E74" s="193"/>
      <c r="F74" s="193">
        <v>0</v>
      </c>
      <c r="G74" s="193">
        <v>0</v>
      </c>
      <c r="H74" s="193">
        <v>0</v>
      </c>
      <c r="I74" s="193">
        <v>2</v>
      </c>
      <c r="J74" s="193">
        <v>0</v>
      </c>
      <c r="K74" s="193">
        <v>0</v>
      </c>
      <c r="L74" s="193">
        <v>0</v>
      </c>
      <c r="M74" s="193">
        <v>0</v>
      </c>
    </row>
    <row r="75" spans="1:14">
      <c r="A75" s="430"/>
      <c r="B75" s="194" t="s">
        <v>3173</v>
      </c>
      <c r="C75" s="185" t="s">
        <v>3150</v>
      </c>
      <c r="D75" s="191">
        <f t="shared" si="5"/>
        <v>0</v>
      </c>
      <c r="E75" s="193"/>
      <c r="F75" s="193">
        <v>0</v>
      </c>
      <c r="G75" s="193">
        <v>0</v>
      </c>
      <c r="H75" s="193">
        <v>0</v>
      </c>
      <c r="I75" s="193">
        <v>0</v>
      </c>
      <c r="J75" s="193">
        <v>0</v>
      </c>
      <c r="K75" s="193">
        <v>0</v>
      </c>
      <c r="L75" s="193">
        <v>0</v>
      </c>
      <c r="M75" s="193">
        <v>0</v>
      </c>
    </row>
    <row r="76" spans="1:14">
      <c r="A76" s="431"/>
      <c r="B76" s="195" t="s">
        <v>3174</v>
      </c>
      <c r="C76" s="185" t="s">
        <v>3152</v>
      </c>
      <c r="D76" s="191">
        <f t="shared" si="5"/>
        <v>0</v>
      </c>
      <c r="E76" s="193"/>
      <c r="F76" s="193">
        <v>0</v>
      </c>
      <c r="G76" s="193">
        <v>0</v>
      </c>
      <c r="H76" s="193">
        <v>0</v>
      </c>
      <c r="I76" s="193">
        <v>0</v>
      </c>
      <c r="J76" s="193">
        <v>0</v>
      </c>
      <c r="K76" s="193">
        <v>0</v>
      </c>
      <c r="L76" s="193">
        <v>0</v>
      </c>
      <c r="M76" s="193">
        <v>0</v>
      </c>
    </row>
    <row r="77" spans="1:14" s="14" customFormat="1" ht="14.25">
      <c r="A77" s="196" t="s">
        <v>3175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</row>
    <row r="78" spans="1:14" s="14" customFormat="1" ht="14.25">
      <c r="A78" s="198" t="s">
        <v>3176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</row>
    <row r="79" spans="1:14" s="14" customFormat="1" ht="14.25">
      <c r="A79" s="198" t="s">
        <v>3177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</row>
    <row r="80" spans="1:14" s="15" customFormat="1" ht="14.25">
      <c r="A80" s="198" t="s">
        <v>3178</v>
      </c>
      <c r="B80" s="199"/>
      <c r="C80" s="199"/>
      <c r="D80" s="199"/>
      <c r="E80" s="200"/>
      <c r="F80" s="200"/>
      <c r="G80" s="200"/>
      <c r="H80" s="200"/>
      <c r="I80" s="200"/>
      <c r="J80" s="200"/>
      <c r="K80" s="200"/>
      <c r="L80" s="200"/>
      <c r="M80" s="200"/>
      <c r="N80" s="200"/>
    </row>
    <row r="81" spans="1:14">
      <c r="A81" s="198" t="s">
        <v>3179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</row>
    <row r="82" spans="1:14">
      <c r="A82" s="198" t="s">
        <v>7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</row>
  </sheetData>
  <mergeCells count="13">
    <mergeCell ref="A63:A76"/>
    <mergeCell ref="A5:B6"/>
    <mergeCell ref="C5:C6"/>
    <mergeCell ref="D5:M5"/>
    <mergeCell ref="A7:A28"/>
    <mergeCell ref="A29:A50"/>
    <mergeCell ref="A51:A62"/>
    <mergeCell ref="A1:N1"/>
    <mergeCell ref="A2:N2"/>
    <mergeCell ref="B3:K3"/>
    <mergeCell ref="L3:M3"/>
    <mergeCell ref="B4:K4"/>
    <mergeCell ref="L4:M4"/>
  </mergeCells>
  <phoneticPr fontId="11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M76"/>
  <sheetViews>
    <sheetView workbookViewId="0">
      <selection activeCell="R41" sqref="R41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75" style="1" customWidth="1"/>
    <col min="9" max="9" width="7" style="1" customWidth="1"/>
    <col min="10" max="10" width="7.375" style="1" customWidth="1"/>
    <col min="11" max="11" width="6.625" style="1" customWidth="1"/>
    <col min="12" max="13" width="6.125" style="1" customWidth="1"/>
    <col min="14" max="16384" width="9" style="1"/>
  </cols>
  <sheetData>
    <row r="1" spans="1:13" ht="21.2" customHeight="1">
      <c r="A1" s="449" t="s">
        <v>1575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1576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1577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1578</v>
      </c>
      <c r="M3" s="452"/>
    </row>
    <row r="4" spans="1:13" ht="17.25" thickBot="1">
      <c r="B4" s="453" t="s">
        <v>1579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1580</v>
      </c>
      <c r="M4" s="479"/>
    </row>
    <row r="5" spans="1:13">
      <c r="A5" s="439" t="s">
        <v>1581</v>
      </c>
      <c r="B5" s="481"/>
      <c r="C5" s="456" t="s">
        <v>1582</v>
      </c>
      <c r="D5" s="474" t="s">
        <v>1583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1584</v>
      </c>
      <c r="E6" s="4" t="s">
        <v>1585</v>
      </c>
      <c r="F6" s="4" t="s">
        <v>1586</v>
      </c>
      <c r="G6" s="4" t="s">
        <v>1587</v>
      </c>
      <c r="H6" s="4" t="s">
        <v>1588</v>
      </c>
      <c r="I6" s="4" t="s">
        <v>1589</v>
      </c>
      <c r="J6" s="4" t="s">
        <v>1590</v>
      </c>
      <c r="K6" s="4" t="s">
        <v>1591</v>
      </c>
      <c r="L6" s="4" t="s">
        <v>1592</v>
      </c>
      <c r="M6" s="88" t="s">
        <v>1593</v>
      </c>
    </row>
    <row r="7" spans="1:13" ht="15" customHeight="1">
      <c r="A7" s="448" t="s">
        <v>1594</v>
      </c>
      <c r="B7" s="16" t="s">
        <v>1595</v>
      </c>
      <c r="C7" s="6" t="s">
        <v>1596</v>
      </c>
      <c r="D7" s="7">
        <f t="shared" ref="D7:M20" si="0">D21+D35+D49</f>
        <v>19216</v>
      </c>
      <c r="E7" s="7">
        <f t="shared" si="0"/>
        <v>0</v>
      </c>
      <c r="F7" s="7">
        <f t="shared" si="0"/>
        <v>12</v>
      </c>
      <c r="G7" s="7">
        <f t="shared" si="0"/>
        <v>660</v>
      </c>
      <c r="H7" s="7">
        <f t="shared" si="0"/>
        <v>4015</v>
      </c>
      <c r="I7" s="7">
        <f t="shared" si="0"/>
        <v>6711</v>
      </c>
      <c r="J7" s="7">
        <f t="shared" si="0"/>
        <v>5329</v>
      </c>
      <c r="K7" s="7">
        <f t="shared" si="0"/>
        <v>1888</v>
      </c>
      <c r="L7" s="7">
        <f t="shared" si="0"/>
        <v>539</v>
      </c>
      <c r="M7" s="89">
        <f t="shared" si="0"/>
        <v>62</v>
      </c>
    </row>
    <row r="8" spans="1:13" ht="15" customHeight="1">
      <c r="A8" s="437"/>
      <c r="B8" s="17" t="s">
        <v>1597</v>
      </c>
      <c r="C8" s="8" t="s">
        <v>1598</v>
      </c>
      <c r="D8" s="9">
        <f t="shared" si="0"/>
        <v>10117</v>
      </c>
      <c r="E8" s="9">
        <f t="shared" si="0"/>
        <v>0</v>
      </c>
      <c r="F8" s="9">
        <f t="shared" si="0"/>
        <v>11</v>
      </c>
      <c r="G8" s="9">
        <f t="shared" si="0"/>
        <v>474</v>
      </c>
      <c r="H8" s="9">
        <f t="shared" si="0"/>
        <v>1956</v>
      </c>
      <c r="I8" s="9">
        <f t="shared" si="0"/>
        <v>3155</v>
      </c>
      <c r="J8" s="9">
        <f t="shared" si="0"/>
        <v>3124</v>
      </c>
      <c r="K8" s="9">
        <f t="shared" si="0"/>
        <v>1138</v>
      </c>
      <c r="L8" s="9">
        <f t="shared" si="0"/>
        <v>242</v>
      </c>
      <c r="M8" s="90">
        <f t="shared" si="0"/>
        <v>17</v>
      </c>
    </row>
    <row r="9" spans="1:13" ht="15" customHeight="1">
      <c r="A9" s="437"/>
      <c r="B9" s="18" t="s">
        <v>1599</v>
      </c>
      <c r="C9" s="8" t="s">
        <v>1596</v>
      </c>
      <c r="D9" s="9">
        <f t="shared" si="0"/>
        <v>10100</v>
      </c>
      <c r="E9" s="9">
        <f t="shared" si="0"/>
        <v>0</v>
      </c>
      <c r="F9" s="9">
        <f t="shared" si="0"/>
        <v>4</v>
      </c>
      <c r="G9" s="9">
        <f t="shared" si="0"/>
        <v>432</v>
      </c>
      <c r="H9" s="9">
        <f t="shared" si="0"/>
        <v>2289</v>
      </c>
      <c r="I9" s="9">
        <f t="shared" si="0"/>
        <v>4173</v>
      </c>
      <c r="J9" s="9">
        <f t="shared" si="0"/>
        <v>2230</v>
      </c>
      <c r="K9" s="9">
        <f t="shared" si="0"/>
        <v>757</v>
      </c>
      <c r="L9" s="9">
        <f t="shared" si="0"/>
        <v>189</v>
      </c>
      <c r="M9" s="90">
        <f t="shared" si="0"/>
        <v>26</v>
      </c>
    </row>
    <row r="10" spans="1:13" ht="15" customHeight="1">
      <c r="A10" s="437"/>
      <c r="B10" s="17" t="s">
        <v>1600</v>
      </c>
      <c r="C10" s="8" t="s">
        <v>1598</v>
      </c>
      <c r="D10" s="9">
        <f t="shared" si="0"/>
        <v>4443</v>
      </c>
      <c r="E10" s="9">
        <f t="shared" si="0"/>
        <v>0</v>
      </c>
      <c r="F10" s="9">
        <f t="shared" si="0"/>
        <v>3</v>
      </c>
      <c r="G10" s="9">
        <f t="shared" si="0"/>
        <v>207</v>
      </c>
      <c r="H10" s="9">
        <f t="shared" si="0"/>
        <v>728</v>
      </c>
      <c r="I10" s="9">
        <f t="shared" si="0"/>
        <v>1554</v>
      </c>
      <c r="J10" s="9">
        <f t="shared" si="0"/>
        <v>1279</v>
      </c>
      <c r="K10" s="9">
        <f t="shared" si="0"/>
        <v>553</v>
      </c>
      <c r="L10" s="9">
        <f t="shared" si="0"/>
        <v>109</v>
      </c>
      <c r="M10" s="90">
        <f t="shared" si="0"/>
        <v>10</v>
      </c>
    </row>
    <row r="11" spans="1:13" ht="15" customHeight="1">
      <c r="A11" s="437"/>
      <c r="B11" s="18" t="s">
        <v>1601</v>
      </c>
      <c r="C11" s="8" t="s">
        <v>1596</v>
      </c>
      <c r="D11" s="9">
        <f t="shared" si="0"/>
        <v>3369</v>
      </c>
      <c r="E11" s="9">
        <f t="shared" si="0"/>
        <v>0</v>
      </c>
      <c r="F11" s="9">
        <f t="shared" si="0"/>
        <v>3</v>
      </c>
      <c r="G11" s="9">
        <f t="shared" si="0"/>
        <v>73</v>
      </c>
      <c r="H11" s="9">
        <f t="shared" si="0"/>
        <v>638</v>
      </c>
      <c r="I11" s="9">
        <f t="shared" si="0"/>
        <v>1067</v>
      </c>
      <c r="J11" s="9">
        <f t="shared" si="0"/>
        <v>1086</v>
      </c>
      <c r="K11" s="9">
        <f t="shared" si="0"/>
        <v>365</v>
      </c>
      <c r="L11" s="9">
        <f t="shared" si="0"/>
        <v>124</v>
      </c>
      <c r="M11" s="90">
        <f t="shared" si="0"/>
        <v>13</v>
      </c>
    </row>
    <row r="12" spans="1:13" ht="15" customHeight="1">
      <c r="A12" s="437"/>
      <c r="B12" s="17" t="s">
        <v>1602</v>
      </c>
      <c r="C12" s="8" t="s">
        <v>1598</v>
      </c>
      <c r="D12" s="9">
        <f t="shared" si="0"/>
        <v>2115</v>
      </c>
      <c r="E12" s="9">
        <f t="shared" si="0"/>
        <v>0</v>
      </c>
      <c r="F12" s="9">
        <f t="shared" si="0"/>
        <v>2</v>
      </c>
      <c r="G12" s="9">
        <f t="shared" si="0"/>
        <v>100</v>
      </c>
      <c r="H12" s="9">
        <f t="shared" si="0"/>
        <v>440</v>
      </c>
      <c r="I12" s="9">
        <f t="shared" si="0"/>
        <v>632</v>
      </c>
      <c r="J12" s="9">
        <f t="shared" si="0"/>
        <v>652</v>
      </c>
      <c r="K12" s="9">
        <f t="shared" si="0"/>
        <v>234</v>
      </c>
      <c r="L12" s="9">
        <f t="shared" si="0"/>
        <v>50</v>
      </c>
      <c r="M12" s="90">
        <f t="shared" si="0"/>
        <v>5</v>
      </c>
    </row>
    <row r="13" spans="1:13" ht="15" customHeight="1">
      <c r="A13" s="437"/>
      <c r="B13" s="18" t="s">
        <v>1603</v>
      </c>
      <c r="C13" s="8" t="s">
        <v>1596</v>
      </c>
      <c r="D13" s="9">
        <f t="shared" si="0"/>
        <v>3109</v>
      </c>
      <c r="E13" s="9">
        <f t="shared" si="0"/>
        <v>0</v>
      </c>
      <c r="F13" s="9">
        <f t="shared" si="0"/>
        <v>1</v>
      </c>
      <c r="G13" s="9">
        <f t="shared" si="0"/>
        <v>93</v>
      </c>
      <c r="H13" s="9">
        <f t="shared" si="0"/>
        <v>687</v>
      </c>
      <c r="I13" s="9">
        <f t="shared" si="0"/>
        <v>808</v>
      </c>
      <c r="J13" s="9">
        <f t="shared" si="0"/>
        <v>1025</v>
      </c>
      <c r="K13" s="9">
        <f t="shared" si="0"/>
        <v>358</v>
      </c>
      <c r="L13" s="9">
        <f t="shared" si="0"/>
        <v>126</v>
      </c>
      <c r="M13" s="90">
        <f t="shared" si="0"/>
        <v>11</v>
      </c>
    </row>
    <row r="14" spans="1:13" ht="15" customHeight="1">
      <c r="A14" s="437"/>
      <c r="B14" s="17" t="s">
        <v>1604</v>
      </c>
      <c r="C14" s="8" t="s">
        <v>1598</v>
      </c>
      <c r="D14" s="9">
        <f t="shared" si="0"/>
        <v>1792</v>
      </c>
      <c r="E14" s="9">
        <f t="shared" si="0"/>
        <v>0</v>
      </c>
      <c r="F14" s="9">
        <f t="shared" si="0"/>
        <v>3</v>
      </c>
      <c r="G14" s="9">
        <f t="shared" si="0"/>
        <v>65</v>
      </c>
      <c r="H14" s="9">
        <f t="shared" si="0"/>
        <v>360</v>
      </c>
      <c r="I14" s="9">
        <f t="shared" si="0"/>
        <v>469</v>
      </c>
      <c r="J14" s="9">
        <f t="shared" si="0"/>
        <v>652</v>
      </c>
      <c r="K14" s="9">
        <f t="shared" si="0"/>
        <v>192</v>
      </c>
      <c r="L14" s="9">
        <f t="shared" si="0"/>
        <v>50</v>
      </c>
      <c r="M14" s="90">
        <f t="shared" si="0"/>
        <v>1</v>
      </c>
    </row>
    <row r="15" spans="1:13" ht="15" customHeight="1">
      <c r="A15" s="437"/>
      <c r="B15" s="18" t="s">
        <v>1605</v>
      </c>
      <c r="C15" s="8" t="s">
        <v>1596</v>
      </c>
      <c r="D15" s="9">
        <f t="shared" si="0"/>
        <v>1022</v>
      </c>
      <c r="E15" s="9">
        <f t="shared" si="0"/>
        <v>0</v>
      </c>
      <c r="F15" s="9">
        <f t="shared" si="0"/>
        <v>0</v>
      </c>
      <c r="G15" s="9">
        <f t="shared" si="0"/>
        <v>27</v>
      </c>
      <c r="H15" s="9">
        <f t="shared" si="0"/>
        <v>165</v>
      </c>
      <c r="I15" s="9">
        <f t="shared" si="0"/>
        <v>262</v>
      </c>
      <c r="J15" s="9">
        <f t="shared" si="0"/>
        <v>371</v>
      </c>
      <c r="K15" s="9">
        <f t="shared" si="0"/>
        <v>149</v>
      </c>
      <c r="L15" s="9">
        <f t="shared" si="0"/>
        <v>42</v>
      </c>
      <c r="M15" s="90">
        <f t="shared" si="0"/>
        <v>6</v>
      </c>
    </row>
    <row r="16" spans="1:13" ht="15" customHeight="1">
      <c r="A16" s="437"/>
      <c r="B16" s="17" t="s">
        <v>1606</v>
      </c>
      <c r="C16" s="8" t="s">
        <v>1598</v>
      </c>
      <c r="D16" s="9">
        <f t="shared" si="0"/>
        <v>786</v>
      </c>
      <c r="E16" s="9">
        <f t="shared" si="0"/>
        <v>0</v>
      </c>
      <c r="F16" s="9">
        <f t="shared" si="0"/>
        <v>1</v>
      </c>
      <c r="G16" s="9">
        <f t="shared" si="0"/>
        <v>51</v>
      </c>
      <c r="H16" s="9">
        <f t="shared" si="0"/>
        <v>203</v>
      </c>
      <c r="I16" s="9">
        <f t="shared" si="0"/>
        <v>207</v>
      </c>
      <c r="J16" s="9">
        <f t="shared" si="0"/>
        <v>244</v>
      </c>
      <c r="K16" s="9">
        <f t="shared" si="0"/>
        <v>63</v>
      </c>
      <c r="L16" s="9">
        <f t="shared" si="0"/>
        <v>17</v>
      </c>
      <c r="M16" s="90">
        <f t="shared" si="0"/>
        <v>0</v>
      </c>
    </row>
    <row r="17" spans="1:13" ht="15" customHeight="1">
      <c r="A17" s="437"/>
      <c r="B17" s="18" t="s">
        <v>1607</v>
      </c>
      <c r="C17" s="8" t="s">
        <v>1596</v>
      </c>
      <c r="D17" s="9">
        <f t="shared" si="0"/>
        <v>669</v>
      </c>
      <c r="E17" s="9">
        <f t="shared" si="0"/>
        <v>0</v>
      </c>
      <c r="F17" s="9">
        <f t="shared" si="0"/>
        <v>1</v>
      </c>
      <c r="G17" s="9">
        <f t="shared" si="0"/>
        <v>24</v>
      </c>
      <c r="H17" s="9">
        <f t="shared" si="0"/>
        <v>91</v>
      </c>
      <c r="I17" s="9">
        <f t="shared" si="0"/>
        <v>176</v>
      </c>
      <c r="J17" s="9">
        <f t="shared" si="0"/>
        <v>259</v>
      </c>
      <c r="K17" s="9">
        <f t="shared" si="0"/>
        <v>100</v>
      </c>
      <c r="L17" s="9">
        <f t="shared" si="0"/>
        <v>16</v>
      </c>
      <c r="M17" s="90">
        <f t="shared" si="0"/>
        <v>2</v>
      </c>
    </row>
    <row r="18" spans="1:13" ht="15" customHeight="1">
      <c r="A18" s="437"/>
      <c r="B18" s="17" t="s">
        <v>1608</v>
      </c>
      <c r="C18" s="8" t="s">
        <v>1598</v>
      </c>
      <c r="D18" s="9">
        <f t="shared" si="0"/>
        <v>473</v>
      </c>
      <c r="E18" s="21">
        <f t="shared" si="0"/>
        <v>0</v>
      </c>
      <c r="F18" s="21">
        <f t="shared" si="0"/>
        <v>2</v>
      </c>
      <c r="G18" s="21">
        <f t="shared" si="0"/>
        <v>33</v>
      </c>
      <c r="H18" s="21">
        <f t="shared" si="0"/>
        <v>108</v>
      </c>
      <c r="I18" s="21">
        <f t="shared" si="0"/>
        <v>144</v>
      </c>
      <c r="J18" s="21">
        <f t="shared" si="0"/>
        <v>136</v>
      </c>
      <c r="K18" s="21">
        <f t="shared" si="0"/>
        <v>46</v>
      </c>
      <c r="L18" s="21">
        <f t="shared" si="0"/>
        <v>3</v>
      </c>
      <c r="M18" s="91">
        <f t="shared" si="0"/>
        <v>1</v>
      </c>
    </row>
    <row r="19" spans="1:13" ht="15" customHeight="1">
      <c r="A19" s="437"/>
      <c r="B19" s="18" t="s">
        <v>1609</v>
      </c>
      <c r="C19" s="8" t="s">
        <v>1596</v>
      </c>
      <c r="D19" s="9">
        <f t="shared" si="0"/>
        <v>947</v>
      </c>
      <c r="E19" s="21">
        <f t="shared" si="0"/>
        <v>0</v>
      </c>
      <c r="F19" s="21">
        <f t="shared" si="0"/>
        <v>3</v>
      </c>
      <c r="G19" s="21">
        <f t="shared" si="0"/>
        <v>11</v>
      </c>
      <c r="H19" s="21">
        <f t="shared" si="0"/>
        <v>145</v>
      </c>
      <c r="I19" s="21">
        <f t="shared" si="0"/>
        <v>225</v>
      </c>
      <c r="J19" s="21">
        <f t="shared" si="0"/>
        <v>358</v>
      </c>
      <c r="K19" s="21">
        <f t="shared" si="0"/>
        <v>159</v>
      </c>
      <c r="L19" s="21">
        <f t="shared" si="0"/>
        <v>42</v>
      </c>
      <c r="M19" s="91">
        <f t="shared" si="0"/>
        <v>4</v>
      </c>
    </row>
    <row r="20" spans="1:13" ht="15" customHeight="1" thickBot="1">
      <c r="A20" s="438"/>
      <c r="B20" s="19" t="s">
        <v>1610</v>
      </c>
      <c r="C20" s="8" t="s">
        <v>1598</v>
      </c>
      <c r="D20" s="10">
        <f t="shared" si="0"/>
        <v>508</v>
      </c>
      <c r="E20" s="10">
        <f t="shared" si="0"/>
        <v>0</v>
      </c>
      <c r="F20" s="10">
        <f t="shared" si="0"/>
        <v>0</v>
      </c>
      <c r="G20" s="10">
        <f t="shared" si="0"/>
        <v>18</v>
      </c>
      <c r="H20" s="10">
        <f t="shared" si="0"/>
        <v>117</v>
      </c>
      <c r="I20" s="10">
        <f t="shared" si="0"/>
        <v>149</v>
      </c>
      <c r="J20" s="10">
        <f t="shared" si="0"/>
        <v>161</v>
      </c>
      <c r="K20" s="10">
        <f t="shared" si="0"/>
        <v>50</v>
      </c>
      <c r="L20" s="10">
        <f t="shared" si="0"/>
        <v>13</v>
      </c>
      <c r="M20" s="92">
        <f t="shared" si="0"/>
        <v>0</v>
      </c>
    </row>
    <row r="21" spans="1:13" ht="15" customHeight="1">
      <c r="A21" s="476" t="s">
        <v>1611</v>
      </c>
      <c r="B21" s="16" t="s">
        <v>1612</v>
      </c>
      <c r="C21" s="6" t="s">
        <v>1596</v>
      </c>
      <c r="D21" s="7">
        <v>18873</v>
      </c>
      <c r="E21" s="7">
        <v>0</v>
      </c>
      <c r="F21" s="7">
        <v>12</v>
      </c>
      <c r="G21" s="7">
        <v>660</v>
      </c>
      <c r="H21" s="7">
        <v>4005</v>
      </c>
      <c r="I21" s="7">
        <v>6664</v>
      </c>
      <c r="J21" s="7">
        <v>5157</v>
      </c>
      <c r="K21" s="7">
        <v>1835</v>
      </c>
      <c r="L21" s="7">
        <v>498</v>
      </c>
      <c r="M21" s="89">
        <v>42</v>
      </c>
    </row>
    <row r="22" spans="1:13" ht="15" customHeight="1">
      <c r="A22" s="477"/>
      <c r="B22" s="17" t="s">
        <v>1613</v>
      </c>
      <c r="C22" s="8" t="s">
        <v>1598</v>
      </c>
      <c r="D22" s="9">
        <v>9914</v>
      </c>
      <c r="E22" s="9">
        <v>0</v>
      </c>
      <c r="F22" s="9">
        <v>11</v>
      </c>
      <c r="G22" s="9">
        <v>472</v>
      </c>
      <c r="H22" s="9">
        <v>1943</v>
      </c>
      <c r="I22" s="9">
        <v>3123</v>
      </c>
      <c r="J22" s="9">
        <v>3036</v>
      </c>
      <c r="K22" s="9">
        <v>1098</v>
      </c>
      <c r="L22" s="9">
        <v>226</v>
      </c>
      <c r="M22" s="90">
        <v>5</v>
      </c>
    </row>
    <row r="23" spans="1:13" ht="15" customHeight="1">
      <c r="A23" s="477"/>
      <c r="B23" s="18" t="s">
        <v>1599</v>
      </c>
      <c r="C23" s="8" t="s">
        <v>1596</v>
      </c>
      <c r="D23" s="9">
        <v>9966</v>
      </c>
      <c r="E23" s="9">
        <v>0</v>
      </c>
      <c r="F23" s="9">
        <v>4</v>
      </c>
      <c r="G23" s="9">
        <v>432</v>
      </c>
      <c r="H23" s="9">
        <v>2282</v>
      </c>
      <c r="I23" s="9">
        <v>4160</v>
      </c>
      <c r="J23" s="9">
        <v>2168</v>
      </c>
      <c r="K23" s="9">
        <v>735</v>
      </c>
      <c r="L23" s="9">
        <v>173</v>
      </c>
      <c r="M23" s="90">
        <v>12</v>
      </c>
    </row>
    <row r="24" spans="1:13" ht="15" customHeight="1">
      <c r="A24" s="477"/>
      <c r="B24" s="17" t="s">
        <v>1600</v>
      </c>
      <c r="C24" s="8" t="s">
        <v>1598</v>
      </c>
      <c r="D24" s="9">
        <v>4360</v>
      </c>
      <c r="E24" s="9">
        <v>0</v>
      </c>
      <c r="F24" s="9">
        <v>3</v>
      </c>
      <c r="G24" s="9">
        <v>207</v>
      </c>
      <c r="H24" s="9">
        <v>721</v>
      </c>
      <c r="I24" s="9">
        <v>1539</v>
      </c>
      <c r="J24" s="9">
        <v>1248</v>
      </c>
      <c r="K24" s="9">
        <v>534</v>
      </c>
      <c r="L24" s="9">
        <v>103</v>
      </c>
      <c r="M24" s="90">
        <v>5</v>
      </c>
    </row>
    <row r="25" spans="1:13" ht="15" customHeight="1">
      <c r="A25" s="477"/>
      <c r="B25" s="18" t="s">
        <v>1601</v>
      </c>
      <c r="C25" s="8" t="s">
        <v>1596</v>
      </c>
      <c r="D25" s="9">
        <v>3272</v>
      </c>
      <c r="E25" s="9">
        <v>0</v>
      </c>
      <c r="F25" s="9">
        <v>3</v>
      </c>
      <c r="G25" s="9">
        <v>73</v>
      </c>
      <c r="H25" s="9">
        <v>635</v>
      </c>
      <c r="I25" s="9">
        <v>1052</v>
      </c>
      <c r="J25" s="9">
        <v>1037</v>
      </c>
      <c r="K25" s="9">
        <v>351</v>
      </c>
      <c r="L25" s="9">
        <v>111</v>
      </c>
      <c r="M25" s="90">
        <v>10</v>
      </c>
    </row>
    <row r="26" spans="1:13" ht="15" customHeight="1">
      <c r="A26" s="477"/>
      <c r="B26" s="17" t="s">
        <v>1602</v>
      </c>
      <c r="C26" s="8" t="s">
        <v>1598</v>
      </c>
      <c r="D26" s="9">
        <v>2063</v>
      </c>
      <c r="E26" s="9">
        <v>0</v>
      </c>
      <c r="F26" s="9">
        <v>2</v>
      </c>
      <c r="G26" s="9">
        <v>99</v>
      </c>
      <c r="H26" s="9">
        <v>437</v>
      </c>
      <c r="I26" s="9">
        <v>624</v>
      </c>
      <c r="J26" s="9">
        <v>634</v>
      </c>
      <c r="K26" s="9">
        <v>222</v>
      </c>
      <c r="L26" s="9">
        <v>45</v>
      </c>
      <c r="M26" s="90">
        <v>0</v>
      </c>
    </row>
    <row r="27" spans="1:13" ht="15" customHeight="1">
      <c r="A27" s="477"/>
      <c r="B27" s="18" t="s">
        <v>1603</v>
      </c>
      <c r="C27" s="8" t="s">
        <v>1596</v>
      </c>
      <c r="D27" s="9">
        <v>3068</v>
      </c>
      <c r="E27" s="9">
        <v>0</v>
      </c>
      <c r="F27" s="9">
        <v>1</v>
      </c>
      <c r="G27" s="9">
        <v>93</v>
      </c>
      <c r="H27" s="9">
        <v>687</v>
      </c>
      <c r="I27" s="9">
        <v>806</v>
      </c>
      <c r="J27" s="9">
        <v>1000</v>
      </c>
      <c r="K27" s="9">
        <v>350</v>
      </c>
      <c r="L27" s="9">
        <v>122</v>
      </c>
      <c r="M27" s="90">
        <v>9</v>
      </c>
    </row>
    <row r="28" spans="1:13" ht="15" customHeight="1">
      <c r="A28" s="477"/>
      <c r="B28" s="17" t="s">
        <v>1604</v>
      </c>
      <c r="C28" s="8" t="s">
        <v>1598</v>
      </c>
      <c r="D28" s="9">
        <v>1747</v>
      </c>
      <c r="E28" s="9">
        <v>0</v>
      </c>
      <c r="F28" s="9">
        <v>3</v>
      </c>
      <c r="G28" s="9">
        <v>65</v>
      </c>
      <c r="H28" s="9">
        <v>359</v>
      </c>
      <c r="I28" s="9">
        <v>462</v>
      </c>
      <c r="J28" s="9">
        <v>626</v>
      </c>
      <c r="K28" s="9">
        <v>187</v>
      </c>
      <c r="L28" s="9">
        <v>45</v>
      </c>
      <c r="M28" s="90">
        <v>0</v>
      </c>
    </row>
    <row r="29" spans="1:13" ht="15" customHeight="1">
      <c r="A29" s="477"/>
      <c r="B29" s="18" t="s">
        <v>1605</v>
      </c>
      <c r="C29" s="8" t="s">
        <v>1596</v>
      </c>
      <c r="D29" s="9">
        <v>985</v>
      </c>
      <c r="E29" s="9">
        <v>0</v>
      </c>
      <c r="F29" s="9">
        <v>0</v>
      </c>
      <c r="G29" s="9">
        <v>27</v>
      </c>
      <c r="H29" s="9">
        <v>165</v>
      </c>
      <c r="I29" s="9">
        <v>251</v>
      </c>
      <c r="J29" s="9">
        <v>357</v>
      </c>
      <c r="K29" s="9">
        <v>144</v>
      </c>
      <c r="L29" s="9">
        <v>35</v>
      </c>
      <c r="M29" s="90">
        <v>6</v>
      </c>
    </row>
    <row r="30" spans="1:13" ht="15" customHeight="1">
      <c r="A30" s="477"/>
      <c r="B30" s="17" t="s">
        <v>1606</v>
      </c>
      <c r="C30" s="8" t="s">
        <v>1598</v>
      </c>
      <c r="D30" s="9">
        <v>770</v>
      </c>
      <c r="E30" s="9">
        <v>0</v>
      </c>
      <c r="F30" s="9">
        <v>1</v>
      </c>
      <c r="G30" s="9">
        <v>51</v>
      </c>
      <c r="H30" s="9">
        <v>201</v>
      </c>
      <c r="I30" s="9">
        <v>205</v>
      </c>
      <c r="J30" s="9">
        <v>234</v>
      </c>
      <c r="K30" s="9">
        <v>61</v>
      </c>
      <c r="L30" s="9">
        <v>17</v>
      </c>
      <c r="M30" s="90">
        <v>0</v>
      </c>
    </row>
    <row r="31" spans="1:13" ht="15" customHeight="1">
      <c r="A31" s="477"/>
      <c r="B31" s="18" t="s">
        <v>1607</v>
      </c>
      <c r="C31" s="8" t="s">
        <v>1596</v>
      </c>
      <c r="D31" s="9">
        <v>640</v>
      </c>
      <c r="E31" s="9">
        <v>0</v>
      </c>
      <c r="F31" s="9">
        <v>1</v>
      </c>
      <c r="G31" s="9">
        <v>24</v>
      </c>
      <c r="H31" s="9">
        <v>91</v>
      </c>
      <c r="I31" s="9">
        <v>170</v>
      </c>
      <c r="J31" s="9">
        <v>241</v>
      </c>
      <c r="K31" s="9">
        <v>97</v>
      </c>
      <c r="L31" s="9">
        <v>15</v>
      </c>
      <c r="M31" s="90">
        <v>1</v>
      </c>
    </row>
    <row r="32" spans="1:13" ht="15" customHeight="1">
      <c r="A32" s="448"/>
      <c r="B32" s="17" t="s">
        <v>1608</v>
      </c>
      <c r="C32" s="8" t="s">
        <v>1598</v>
      </c>
      <c r="D32" s="21">
        <v>466</v>
      </c>
      <c r="E32" s="21">
        <v>0</v>
      </c>
      <c r="F32" s="21">
        <v>2</v>
      </c>
      <c r="G32" s="21">
        <v>32</v>
      </c>
      <c r="H32" s="21">
        <v>108</v>
      </c>
      <c r="I32" s="21">
        <v>144</v>
      </c>
      <c r="J32" s="21">
        <v>133</v>
      </c>
      <c r="K32" s="21">
        <v>44</v>
      </c>
      <c r="L32" s="21">
        <v>3</v>
      </c>
      <c r="M32" s="91">
        <v>0</v>
      </c>
    </row>
    <row r="33" spans="1:13" ht="15" customHeight="1">
      <c r="A33" s="448"/>
      <c r="B33" s="18" t="s">
        <v>1609</v>
      </c>
      <c r="C33" s="8" t="s">
        <v>1596</v>
      </c>
      <c r="D33" s="21">
        <v>942</v>
      </c>
      <c r="E33" s="21">
        <v>0</v>
      </c>
      <c r="F33" s="21">
        <v>3</v>
      </c>
      <c r="G33" s="21">
        <v>11</v>
      </c>
      <c r="H33" s="21">
        <v>145</v>
      </c>
      <c r="I33" s="21">
        <v>225</v>
      </c>
      <c r="J33" s="21">
        <v>354</v>
      </c>
      <c r="K33" s="21">
        <v>158</v>
      </c>
      <c r="L33" s="21">
        <v>42</v>
      </c>
      <c r="M33" s="91">
        <v>4</v>
      </c>
    </row>
    <row r="34" spans="1:13" ht="15" customHeight="1" thickBot="1">
      <c r="A34" s="478"/>
      <c r="B34" s="19" t="s">
        <v>1610</v>
      </c>
      <c r="C34" s="8" t="s">
        <v>1598</v>
      </c>
      <c r="D34" s="10">
        <v>508</v>
      </c>
      <c r="E34" s="10">
        <v>0</v>
      </c>
      <c r="F34" s="10">
        <v>0</v>
      </c>
      <c r="G34" s="10">
        <v>18</v>
      </c>
      <c r="H34" s="10">
        <v>117</v>
      </c>
      <c r="I34" s="10">
        <v>149</v>
      </c>
      <c r="J34" s="10">
        <v>161</v>
      </c>
      <c r="K34" s="10">
        <v>50</v>
      </c>
      <c r="L34" s="10">
        <v>13</v>
      </c>
      <c r="M34" s="92">
        <v>0</v>
      </c>
    </row>
    <row r="35" spans="1:13" ht="15" customHeight="1">
      <c r="A35" s="436" t="s">
        <v>1614</v>
      </c>
      <c r="B35" s="16" t="s">
        <v>1612</v>
      </c>
      <c r="C35" s="6" t="s">
        <v>1596</v>
      </c>
      <c r="D35" s="81">
        <f>SUM(E35:M35)</f>
        <v>93</v>
      </c>
      <c r="E35" s="81">
        <f>SUM(E37,E39,E41,E43,E45)</f>
        <v>0</v>
      </c>
      <c r="F35" s="81">
        <f t="shared" ref="F35:M36" si="1">SUM(F37,F39,F41,F43,F45)</f>
        <v>0</v>
      </c>
      <c r="G35" s="81">
        <f t="shared" si="1"/>
        <v>0</v>
      </c>
      <c r="H35" s="81">
        <f t="shared" si="1"/>
        <v>6</v>
      </c>
      <c r="I35" s="81">
        <f t="shared" si="1"/>
        <v>12</v>
      </c>
      <c r="J35" s="81">
        <f t="shared" si="1"/>
        <v>31</v>
      </c>
      <c r="K35" s="81">
        <f t="shared" si="1"/>
        <v>20</v>
      </c>
      <c r="L35" s="81">
        <f t="shared" si="1"/>
        <v>17</v>
      </c>
      <c r="M35" s="95">
        <f t="shared" si="1"/>
        <v>7</v>
      </c>
    </row>
    <row r="36" spans="1:13" ht="15" customHeight="1">
      <c r="A36" s="437"/>
      <c r="B36" s="17" t="s">
        <v>1613</v>
      </c>
      <c r="C36" s="8" t="s">
        <v>1598</v>
      </c>
      <c r="D36" s="35">
        <f t="shared" ref="D36:D46" si="2">SUM(E36:M36)</f>
        <v>50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6</v>
      </c>
      <c r="I36" s="35">
        <f t="shared" si="1"/>
        <v>8</v>
      </c>
      <c r="J36" s="35">
        <f t="shared" si="1"/>
        <v>15</v>
      </c>
      <c r="K36" s="35">
        <f t="shared" si="1"/>
        <v>17</v>
      </c>
      <c r="L36" s="35">
        <f t="shared" si="1"/>
        <v>2</v>
      </c>
      <c r="M36" s="96">
        <f t="shared" si="1"/>
        <v>2</v>
      </c>
    </row>
    <row r="37" spans="1:13" ht="15" customHeight="1">
      <c r="A37" s="437"/>
      <c r="B37" s="18" t="s">
        <v>1599</v>
      </c>
      <c r="C37" s="8" t="s">
        <v>1596</v>
      </c>
      <c r="D37" s="35">
        <f t="shared" si="2"/>
        <v>35</v>
      </c>
      <c r="E37" s="35">
        <v>0</v>
      </c>
      <c r="F37" s="35">
        <v>0</v>
      </c>
      <c r="G37" s="35">
        <v>0</v>
      </c>
      <c r="H37" s="35">
        <v>5</v>
      </c>
      <c r="I37" s="35">
        <v>1</v>
      </c>
      <c r="J37" s="35">
        <v>10</v>
      </c>
      <c r="K37" s="35">
        <v>8</v>
      </c>
      <c r="L37" s="35">
        <v>6</v>
      </c>
      <c r="M37" s="96">
        <v>5</v>
      </c>
    </row>
    <row r="38" spans="1:13" ht="15" customHeight="1">
      <c r="A38" s="437"/>
      <c r="B38" s="17" t="s">
        <v>1600</v>
      </c>
      <c r="C38" s="8" t="s">
        <v>1598</v>
      </c>
      <c r="D38" s="35">
        <f t="shared" si="2"/>
        <v>21</v>
      </c>
      <c r="E38" s="35">
        <v>0</v>
      </c>
      <c r="F38" s="35">
        <v>0</v>
      </c>
      <c r="G38" s="35">
        <v>0</v>
      </c>
      <c r="H38" s="35">
        <v>4</v>
      </c>
      <c r="I38" s="35">
        <v>3</v>
      </c>
      <c r="J38" s="35">
        <v>6</v>
      </c>
      <c r="K38" s="35">
        <v>7</v>
      </c>
      <c r="L38" s="35">
        <v>0</v>
      </c>
      <c r="M38" s="96">
        <v>1</v>
      </c>
    </row>
    <row r="39" spans="1:13" ht="15" customHeight="1">
      <c r="A39" s="437"/>
      <c r="B39" s="18" t="s">
        <v>1601</v>
      </c>
      <c r="C39" s="8" t="s">
        <v>1596</v>
      </c>
      <c r="D39" s="35">
        <f t="shared" si="2"/>
        <v>38</v>
      </c>
      <c r="E39" s="35">
        <v>0</v>
      </c>
      <c r="F39" s="35">
        <v>0</v>
      </c>
      <c r="G39" s="35">
        <v>0</v>
      </c>
      <c r="H39" s="35">
        <v>1</v>
      </c>
      <c r="I39" s="35">
        <v>7</v>
      </c>
      <c r="J39" s="35">
        <v>14</v>
      </c>
      <c r="K39" s="35">
        <v>10</v>
      </c>
      <c r="L39" s="35">
        <v>4</v>
      </c>
      <c r="M39" s="96">
        <v>2</v>
      </c>
    </row>
    <row r="40" spans="1:13" ht="15" customHeight="1">
      <c r="A40" s="437"/>
      <c r="B40" s="17" t="s">
        <v>1602</v>
      </c>
      <c r="C40" s="8" t="s">
        <v>1598</v>
      </c>
      <c r="D40" s="35">
        <f t="shared" si="2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3</v>
      </c>
      <c r="J40" s="35">
        <v>5</v>
      </c>
      <c r="K40" s="35">
        <v>8</v>
      </c>
      <c r="L40" s="35">
        <v>2</v>
      </c>
      <c r="M40" s="96">
        <v>1</v>
      </c>
    </row>
    <row r="41" spans="1:13" ht="15" customHeight="1">
      <c r="A41" s="437"/>
      <c r="B41" s="18" t="s">
        <v>1603</v>
      </c>
      <c r="C41" s="8" t="s">
        <v>1596</v>
      </c>
      <c r="D41" s="35">
        <f t="shared" si="2"/>
        <v>10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1</v>
      </c>
      <c r="L41" s="35">
        <v>2</v>
      </c>
      <c r="M41" s="96">
        <v>0</v>
      </c>
    </row>
    <row r="42" spans="1:13" ht="15" customHeight="1">
      <c r="A42" s="437"/>
      <c r="B42" s="17" t="s">
        <v>1604</v>
      </c>
      <c r="C42" s="8" t="s">
        <v>1598</v>
      </c>
      <c r="D42" s="35">
        <f t="shared" si="2"/>
        <v>7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2</v>
      </c>
      <c r="K42" s="35">
        <v>2</v>
      </c>
      <c r="L42" s="35">
        <v>0</v>
      </c>
      <c r="M42" s="96">
        <v>0</v>
      </c>
    </row>
    <row r="43" spans="1:13" ht="15" customHeight="1">
      <c r="A43" s="437"/>
      <c r="B43" s="18" t="s">
        <v>1605</v>
      </c>
      <c r="C43" s="8" t="s">
        <v>1596</v>
      </c>
      <c r="D43" s="35">
        <f t="shared" si="2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2</v>
      </c>
      <c r="K43" s="35">
        <v>1</v>
      </c>
      <c r="L43" s="35">
        <v>5</v>
      </c>
      <c r="M43" s="96">
        <v>0</v>
      </c>
    </row>
    <row r="44" spans="1:13" ht="15" customHeight="1">
      <c r="A44" s="437"/>
      <c r="B44" s="17" t="s">
        <v>1606</v>
      </c>
      <c r="C44" s="8" t="s">
        <v>1598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96">
        <v>0</v>
      </c>
    </row>
    <row r="45" spans="1:13" ht="15" customHeight="1">
      <c r="A45" s="437"/>
      <c r="B45" s="18" t="s">
        <v>1607</v>
      </c>
      <c r="C45" s="8" t="s">
        <v>1596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1608</v>
      </c>
      <c r="C46" s="8" t="s">
        <v>1598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1609</v>
      </c>
      <c r="C47" s="8" t="s">
        <v>1596</v>
      </c>
      <c r="D47" s="35">
        <f>SUM(E47:M47)</f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1610</v>
      </c>
      <c r="C48" s="8" t="s">
        <v>1598</v>
      </c>
      <c r="D48" s="35">
        <f>SUM(E48:M48)</f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96">
        <v>0</v>
      </c>
    </row>
    <row r="49" spans="1:13" ht="15" customHeight="1">
      <c r="A49" s="437" t="s">
        <v>1615</v>
      </c>
      <c r="B49" s="20" t="s">
        <v>1612</v>
      </c>
      <c r="C49" s="11" t="s">
        <v>1596</v>
      </c>
      <c r="D49" s="81">
        <f t="shared" ref="D49:D62" si="3">SUM(E49:M49)</f>
        <v>250</v>
      </c>
      <c r="E49" s="100">
        <f>SUM(E51,E53,E55,E57,E59,E61)</f>
        <v>0</v>
      </c>
      <c r="F49" s="100">
        <f t="shared" ref="F49:M50" si="4">SUM(F51,F53,F55,F57,F59,F61)</f>
        <v>0</v>
      </c>
      <c r="G49" s="100">
        <f t="shared" si="4"/>
        <v>0</v>
      </c>
      <c r="H49" s="100">
        <f t="shared" si="4"/>
        <v>4</v>
      </c>
      <c r="I49" s="100">
        <f t="shared" si="4"/>
        <v>35</v>
      </c>
      <c r="J49" s="100">
        <f t="shared" si="4"/>
        <v>141</v>
      </c>
      <c r="K49" s="100">
        <f t="shared" si="4"/>
        <v>33</v>
      </c>
      <c r="L49" s="100">
        <f t="shared" si="4"/>
        <v>24</v>
      </c>
      <c r="M49" s="101">
        <f t="shared" si="4"/>
        <v>13</v>
      </c>
    </row>
    <row r="50" spans="1:13" ht="15" customHeight="1">
      <c r="A50" s="437"/>
      <c r="B50" s="17" t="s">
        <v>1613</v>
      </c>
      <c r="C50" s="8" t="s">
        <v>1598</v>
      </c>
      <c r="D50" s="35">
        <f t="shared" si="3"/>
        <v>153</v>
      </c>
      <c r="E50" s="39">
        <f>SUM(E52,E54,E56,E58,E60,E62)</f>
        <v>0</v>
      </c>
      <c r="F50" s="39">
        <f t="shared" si="4"/>
        <v>0</v>
      </c>
      <c r="G50" s="39">
        <f t="shared" si="4"/>
        <v>2</v>
      </c>
      <c r="H50" s="39">
        <f t="shared" si="4"/>
        <v>7</v>
      </c>
      <c r="I50" s="39">
        <f t="shared" si="4"/>
        <v>24</v>
      </c>
      <c r="J50" s="39">
        <f t="shared" si="4"/>
        <v>73</v>
      </c>
      <c r="K50" s="39">
        <f t="shared" si="4"/>
        <v>23</v>
      </c>
      <c r="L50" s="39">
        <f t="shared" si="4"/>
        <v>14</v>
      </c>
      <c r="M50" s="97">
        <f t="shared" si="4"/>
        <v>10</v>
      </c>
    </row>
    <row r="51" spans="1:13" ht="15" customHeight="1">
      <c r="A51" s="437"/>
      <c r="B51" s="18" t="s">
        <v>1599</v>
      </c>
      <c r="C51" s="8" t="s">
        <v>1596</v>
      </c>
      <c r="D51" s="35">
        <f t="shared" si="3"/>
        <v>99</v>
      </c>
      <c r="E51" s="35">
        <v>0</v>
      </c>
      <c r="F51" s="35">
        <v>0</v>
      </c>
      <c r="G51" s="35">
        <v>0</v>
      </c>
      <c r="H51" s="35">
        <v>2</v>
      </c>
      <c r="I51" s="35">
        <v>12</v>
      </c>
      <c r="J51" s="35">
        <v>52</v>
      </c>
      <c r="K51" s="35">
        <v>14</v>
      </c>
      <c r="L51" s="35">
        <v>10</v>
      </c>
      <c r="M51" s="96">
        <v>9</v>
      </c>
    </row>
    <row r="52" spans="1:13" ht="15" customHeight="1">
      <c r="A52" s="437"/>
      <c r="B52" s="17" t="s">
        <v>1600</v>
      </c>
      <c r="C52" s="8" t="s">
        <v>1598</v>
      </c>
      <c r="D52" s="35">
        <f t="shared" si="3"/>
        <v>62</v>
      </c>
      <c r="E52" s="35">
        <v>0</v>
      </c>
      <c r="F52" s="35">
        <v>0</v>
      </c>
      <c r="G52" s="35">
        <v>0</v>
      </c>
      <c r="H52" s="35">
        <v>3</v>
      </c>
      <c r="I52" s="35">
        <v>12</v>
      </c>
      <c r="J52" s="35">
        <v>25</v>
      </c>
      <c r="K52" s="35">
        <v>12</v>
      </c>
      <c r="L52" s="35">
        <v>6</v>
      </c>
      <c r="M52" s="96">
        <v>4</v>
      </c>
    </row>
    <row r="53" spans="1:13" ht="15" customHeight="1">
      <c r="A53" s="437"/>
      <c r="B53" s="18" t="s">
        <v>1601</v>
      </c>
      <c r="C53" s="8" t="s">
        <v>1596</v>
      </c>
      <c r="D53" s="35">
        <f t="shared" si="3"/>
        <v>59</v>
      </c>
      <c r="E53" s="35">
        <v>0</v>
      </c>
      <c r="F53" s="35">
        <v>0</v>
      </c>
      <c r="G53" s="35">
        <v>0</v>
      </c>
      <c r="H53" s="35">
        <v>2</v>
      </c>
      <c r="I53" s="35">
        <v>8</v>
      </c>
      <c r="J53" s="35">
        <v>35</v>
      </c>
      <c r="K53" s="35">
        <v>4</v>
      </c>
      <c r="L53" s="35">
        <v>9</v>
      </c>
      <c r="M53" s="96">
        <v>1</v>
      </c>
    </row>
    <row r="54" spans="1:13" ht="15" customHeight="1">
      <c r="A54" s="437"/>
      <c r="B54" s="17" t="s">
        <v>1602</v>
      </c>
      <c r="C54" s="8" t="s">
        <v>1598</v>
      </c>
      <c r="D54" s="35">
        <f t="shared" si="3"/>
        <v>32</v>
      </c>
      <c r="E54" s="35">
        <v>0</v>
      </c>
      <c r="F54" s="35">
        <v>0</v>
      </c>
      <c r="G54" s="35">
        <v>1</v>
      </c>
      <c r="H54" s="35">
        <v>2</v>
      </c>
      <c r="I54" s="35">
        <v>5</v>
      </c>
      <c r="J54" s="35">
        <v>13</v>
      </c>
      <c r="K54" s="35">
        <v>4</v>
      </c>
      <c r="L54" s="35">
        <v>3</v>
      </c>
      <c r="M54" s="96">
        <v>4</v>
      </c>
    </row>
    <row r="55" spans="1:13" ht="15" customHeight="1">
      <c r="A55" s="437"/>
      <c r="B55" s="18" t="s">
        <v>1603</v>
      </c>
      <c r="C55" s="8" t="s">
        <v>1596</v>
      </c>
      <c r="D55" s="35">
        <f t="shared" si="3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20</v>
      </c>
      <c r="K55" s="35">
        <v>7</v>
      </c>
      <c r="L55" s="35">
        <v>2</v>
      </c>
      <c r="M55" s="96">
        <v>2</v>
      </c>
    </row>
    <row r="56" spans="1:13" ht="15" customHeight="1">
      <c r="A56" s="437"/>
      <c r="B56" s="17" t="s">
        <v>1604</v>
      </c>
      <c r="C56" s="8" t="s">
        <v>1598</v>
      </c>
      <c r="D56" s="35">
        <f t="shared" si="3"/>
        <v>38</v>
      </c>
      <c r="E56" s="35">
        <v>0</v>
      </c>
      <c r="F56" s="35">
        <v>0</v>
      </c>
      <c r="G56" s="35">
        <v>0</v>
      </c>
      <c r="H56" s="35">
        <v>0</v>
      </c>
      <c r="I56" s="35">
        <v>5</v>
      </c>
      <c r="J56" s="35">
        <v>24</v>
      </c>
      <c r="K56" s="35">
        <v>3</v>
      </c>
      <c r="L56" s="35">
        <v>5</v>
      </c>
      <c r="M56" s="96">
        <v>1</v>
      </c>
    </row>
    <row r="57" spans="1:13" ht="15" customHeight="1">
      <c r="A57" s="437"/>
      <c r="B57" s="18" t="s">
        <v>1605</v>
      </c>
      <c r="C57" s="8" t="s">
        <v>1596</v>
      </c>
      <c r="D57" s="35">
        <f t="shared" si="3"/>
        <v>27</v>
      </c>
      <c r="E57" s="35">
        <v>0</v>
      </c>
      <c r="F57" s="35">
        <v>0</v>
      </c>
      <c r="G57" s="35">
        <v>0</v>
      </c>
      <c r="H57" s="35">
        <v>0</v>
      </c>
      <c r="I57" s="35">
        <v>9</v>
      </c>
      <c r="J57" s="35">
        <v>12</v>
      </c>
      <c r="K57" s="35">
        <v>4</v>
      </c>
      <c r="L57" s="35">
        <v>2</v>
      </c>
      <c r="M57" s="96">
        <v>0</v>
      </c>
    </row>
    <row r="58" spans="1:13" ht="15" customHeight="1">
      <c r="A58" s="437"/>
      <c r="B58" s="17" t="s">
        <v>1606</v>
      </c>
      <c r="C58" s="8" t="s">
        <v>1598</v>
      </c>
      <c r="D58" s="35">
        <f t="shared" si="3"/>
        <v>14</v>
      </c>
      <c r="E58" s="35">
        <v>0</v>
      </c>
      <c r="F58" s="35">
        <v>0</v>
      </c>
      <c r="G58" s="35">
        <v>0</v>
      </c>
      <c r="H58" s="35">
        <v>2</v>
      </c>
      <c r="I58" s="35">
        <v>2</v>
      </c>
      <c r="J58" s="35">
        <v>8</v>
      </c>
      <c r="K58" s="35">
        <v>2</v>
      </c>
      <c r="L58" s="35">
        <v>0</v>
      </c>
      <c r="M58" s="96">
        <v>0</v>
      </c>
    </row>
    <row r="59" spans="1:13" ht="15" customHeight="1">
      <c r="A59" s="437"/>
      <c r="B59" s="18" t="s">
        <v>1607</v>
      </c>
      <c r="C59" s="8" t="s">
        <v>1596</v>
      </c>
      <c r="D59" s="35">
        <f t="shared" si="3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6</v>
      </c>
      <c r="J59" s="35">
        <v>18</v>
      </c>
      <c r="K59" s="35">
        <v>3</v>
      </c>
      <c r="L59" s="35">
        <v>1</v>
      </c>
      <c r="M59" s="96">
        <v>1</v>
      </c>
    </row>
    <row r="60" spans="1:13" ht="15" customHeight="1">
      <c r="A60" s="437"/>
      <c r="B60" s="17" t="s">
        <v>1608</v>
      </c>
      <c r="C60" s="8" t="s">
        <v>1598</v>
      </c>
      <c r="D60" s="35">
        <f t="shared" si="3"/>
        <v>7</v>
      </c>
      <c r="E60" s="35">
        <v>0</v>
      </c>
      <c r="F60" s="35">
        <v>0</v>
      </c>
      <c r="G60" s="35">
        <v>1</v>
      </c>
      <c r="H60" s="35">
        <v>0</v>
      </c>
      <c r="I60" s="35">
        <v>0</v>
      </c>
      <c r="J60" s="35">
        <v>3</v>
      </c>
      <c r="K60" s="35">
        <v>2</v>
      </c>
      <c r="L60" s="35">
        <v>0</v>
      </c>
      <c r="M60" s="96">
        <v>1</v>
      </c>
    </row>
    <row r="61" spans="1:13" ht="15" customHeight="1">
      <c r="A61" s="437"/>
      <c r="B61" s="18" t="s">
        <v>1609</v>
      </c>
      <c r="C61" s="8" t="s">
        <v>1596</v>
      </c>
      <c r="D61" s="35">
        <f t="shared" si="3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96">
        <v>0</v>
      </c>
    </row>
    <row r="62" spans="1:13" ht="15" customHeight="1" thickBot="1">
      <c r="A62" s="438"/>
      <c r="B62" s="19" t="s">
        <v>1610</v>
      </c>
      <c r="C62" s="8" t="s">
        <v>1598</v>
      </c>
      <c r="D62" s="70">
        <f t="shared" si="3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s="14" customFormat="1" ht="14.25">
      <c r="A63" s="33" t="s">
        <v>1616</v>
      </c>
    </row>
    <row r="64" spans="1:13" s="14" customFormat="1" ht="14.25">
      <c r="A64" s="30" t="s">
        <v>1617</v>
      </c>
    </row>
    <row r="65" spans="1:3" s="14" customFormat="1" ht="14.25">
      <c r="A65" s="30" t="s">
        <v>1618</v>
      </c>
      <c r="B65" s="31"/>
      <c r="C65" s="31"/>
    </row>
    <row r="66" spans="1:3" s="14" customFormat="1" ht="14.25">
      <c r="A66" s="30" t="s">
        <v>1619</v>
      </c>
    </row>
    <row r="67" spans="1:3" s="14" customFormat="1" ht="14.25">
      <c r="A67" s="30" t="s">
        <v>1620</v>
      </c>
    </row>
    <row r="68" spans="1:3" s="15" customFormat="1" ht="14.25">
      <c r="A68" s="30" t="s">
        <v>1621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M76"/>
  <sheetViews>
    <sheetView workbookViewId="0">
      <selection activeCell="D9" sqref="D9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8.375" style="1" customWidth="1"/>
    <col min="9" max="9" width="8.125" style="1" customWidth="1"/>
    <col min="10" max="11" width="7.5" style="1" customWidth="1"/>
    <col min="12" max="13" width="6.125" style="1" customWidth="1"/>
    <col min="14" max="16384" width="9" style="1"/>
  </cols>
  <sheetData>
    <row r="1" spans="1:13" ht="21.2" customHeight="1">
      <c r="A1" s="449" t="s">
        <v>10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1569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12</v>
      </c>
      <c r="M3" s="452"/>
    </row>
    <row r="4" spans="1:13" ht="17.25" thickBot="1">
      <c r="B4" s="453" t="s">
        <v>1570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13</v>
      </c>
      <c r="M4" s="479"/>
    </row>
    <row r="5" spans="1:13">
      <c r="A5" s="439" t="s">
        <v>14</v>
      </c>
      <c r="B5" s="481"/>
      <c r="C5" s="456" t="s">
        <v>15</v>
      </c>
      <c r="D5" s="474" t="s">
        <v>16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 t="s">
        <v>25</v>
      </c>
      <c r="M6" s="88" t="s">
        <v>26</v>
      </c>
    </row>
    <row r="7" spans="1:13" ht="15" customHeight="1">
      <c r="A7" s="448" t="s">
        <v>27</v>
      </c>
      <c r="B7" s="16" t="s">
        <v>28</v>
      </c>
      <c r="C7" s="6" t="s">
        <v>29</v>
      </c>
      <c r="D7" s="7">
        <f t="shared" ref="D7:M19" si="0">D21+D35+D49</f>
        <v>19192</v>
      </c>
      <c r="E7" s="7">
        <f t="shared" si="0"/>
        <v>0</v>
      </c>
      <c r="F7" s="7">
        <f t="shared" si="0"/>
        <v>11</v>
      </c>
      <c r="G7" s="7">
        <f t="shared" si="0"/>
        <v>680</v>
      </c>
      <c r="H7" s="7">
        <f t="shared" si="0"/>
        <v>4044</v>
      </c>
      <c r="I7" s="7">
        <f t="shared" si="0"/>
        <v>6691</v>
      </c>
      <c r="J7" s="7">
        <f t="shared" si="0"/>
        <v>5294</v>
      </c>
      <c r="K7" s="7">
        <f t="shared" si="0"/>
        <v>1875</v>
      </c>
      <c r="L7" s="7">
        <f t="shared" si="0"/>
        <v>537</v>
      </c>
      <c r="M7" s="89">
        <f t="shared" si="0"/>
        <v>60</v>
      </c>
    </row>
    <row r="8" spans="1:13" ht="15" customHeight="1">
      <c r="A8" s="437"/>
      <c r="B8" s="17" t="s">
        <v>30</v>
      </c>
      <c r="C8" s="8" t="s">
        <v>31</v>
      </c>
      <c r="D8" s="9">
        <f>D22+D36+D50</f>
        <v>10100</v>
      </c>
      <c r="E8" s="9">
        <f t="shared" si="0"/>
        <v>0</v>
      </c>
      <c r="F8" s="9">
        <f t="shared" si="0"/>
        <v>13</v>
      </c>
      <c r="G8" s="9">
        <f t="shared" si="0"/>
        <v>480</v>
      </c>
      <c r="H8" s="9">
        <f t="shared" si="0"/>
        <v>1957</v>
      </c>
      <c r="I8" s="9">
        <f t="shared" si="0"/>
        <v>3174</v>
      </c>
      <c r="J8" s="9">
        <f t="shared" si="0"/>
        <v>3100</v>
      </c>
      <c r="K8" s="9">
        <f t="shared" si="0"/>
        <v>1122</v>
      </c>
      <c r="L8" s="9">
        <f t="shared" si="0"/>
        <v>237</v>
      </c>
      <c r="M8" s="90">
        <f t="shared" si="0"/>
        <v>17</v>
      </c>
    </row>
    <row r="9" spans="1:13" ht="15" customHeight="1">
      <c r="A9" s="437"/>
      <c r="B9" s="18" t="s">
        <v>32</v>
      </c>
      <c r="C9" s="8" t="s">
        <v>29</v>
      </c>
      <c r="D9" s="9">
        <f t="shared" si="0"/>
        <v>10116</v>
      </c>
      <c r="E9" s="9">
        <f t="shared" si="0"/>
        <v>0</v>
      </c>
      <c r="F9" s="9">
        <f t="shared" si="0"/>
        <v>4</v>
      </c>
      <c r="G9" s="9">
        <f t="shared" si="0"/>
        <v>451</v>
      </c>
      <c r="H9" s="9">
        <f t="shared" si="0"/>
        <v>2301</v>
      </c>
      <c r="I9" s="9">
        <f t="shared" si="0"/>
        <v>4177</v>
      </c>
      <c r="J9" s="9">
        <f t="shared" si="0"/>
        <v>2219</v>
      </c>
      <c r="K9" s="9">
        <f t="shared" si="0"/>
        <v>752</v>
      </c>
      <c r="L9" s="9">
        <f t="shared" si="0"/>
        <v>187</v>
      </c>
      <c r="M9" s="90">
        <f t="shared" si="0"/>
        <v>25</v>
      </c>
    </row>
    <row r="10" spans="1:13" ht="15" customHeight="1">
      <c r="A10" s="437"/>
      <c r="B10" s="17" t="s">
        <v>33</v>
      </c>
      <c r="C10" s="8" t="s">
        <v>31</v>
      </c>
      <c r="D10" s="9">
        <f t="shared" si="0"/>
        <v>4483</v>
      </c>
      <c r="E10" s="9">
        <f t="shared" si="0"/>
        <v>0</v>
      </c>
      <c r="F10" s="9">
        <f t="shared" si="0"/>
        <v>3</v>
      </c>
      <c r="G10" s="9">
        <f t="shared" si="0"/>
        <v>215</v>
      </c>
      <c r="H10" s="9">
        <f t="shared" si="0"/>
        <v>741</v>
      </c>
      <c r="I10" s="9">
        <f t="shared" si="0"/>
        <v>1570</v>
      </c>
      <c r="J10" s="9">
        <f t="shared" si="0"/>
        <v>1285</v>
      </c>
      <c r="K10" s="9">
        <f t="shared" si="0"/>
        <v>553</v>
      </c>
      <c r="L10" s="9">
        <f t="shared" si="0"/>
        <v>106</v>
      </c>
      <c r="M10" s="90">
        <f t="shared" si="0"/>
        <v>10</v>
      </c>
    </row>
    <row r="11" spans="1:13" ht="15" customHeight="1">
      <c r="A11" s="437"/>
      <c r="B11" s="18" t="s">
        <v>34</v>
      </c>
      <c r="C11" s="8" t="s">
        <v>29</v>
      </c>
      <c r="D11" s="9">
        <f t="shared" si="0"/>
        <v>3361</v>
      </c>
      <c r="E11" s="9">
        <f t="shared" si="0"/>
        <v>0</v>
      </c>
      <c r="F11" s="9">
        <f t="shared" si="0"/>
        <v>2</v>
      </c>
      <c r="G11" s="9">
        <f t="shared" si="0"/>
        <v>64</v>
      </c>
      <c r="H11" s="9">
        <f t="shared" si="0"/>
        <v>624</v>
      </c>
      <c r="I11" s="9">
        <f t="shared" si="0"/>
        <v>1061</v>
      </c>
      <c r="J11" s="9">
        <f t="shared" si="0"/>
        <v>1096</v>
      </c>
      <c r="K11" s="9">
        <f t="shared" si="0"/>
        <v>377</v>
      </c>
      <c r="L11" s="9">
        <f t="shared" si="0"/>
        <v>124</v>
      </c>
      <c r="M11" s="90">
        <f t="shared" si="0"/>
        <v>13</v>
      </c>
    </row>
    <row r="12" spans="1:13" ht="15" customHeight="1">
      <c r="A12" s="437"/>
      <c r="B12" s="17" t="s">
        <v>35</v>
      </c>
      <c r="C12" s="8" t="s">
        <v>31</v>
      </c>
      <c r="D12" s="9">
        <f t="shared" si="0"/>
        <v>2122</v>
      </c>
      <c r="E12" s="9">
        <f t="shared" si="0"/>
        <v>0</v>
      </c>
      <c r="F12" s="9">
        <f t="shared" si="0"/>
        <v>2</v>
      </c>
      <c r="G12" s="9">
        <f t="shared" si="0"/>
        <v>97</v>
      </c>
      <c r="H12" s="9">
        <f t="shared" si="0"/>
        <v>439</v>
      </c>
      <c r="I12" s="9">
        <f t="shared" si="0"/>
        <v>641</v>
      </c>
      <c r="J12" s="9">
        <f t="shared" si="0"/>
        <v>659</v>
      </c>
      <c r="K12" s="9">
        <f t="shared" si="0"/>
        <v>230</v>
      </c>
      <c r="L12" s="9">
        <f t="shared" si="0"/>
        <v>49</v>
      </c>
      <c r="M12" s="90">
        <f t="shared" si="0"/>
        <v>5</v>
      </c>
    </row>
    <row r="13" spans="1:13" ht="15" customHeight="1">
      <c r="A13" s="437"/>
      <c r="B13" s="18" t="s">
        <v>36</v>
      </c>
      <c r="C13" s="8" t="s">
        <v>29</v>
      </c>
      <c r="D13" s="9">
        <f t="shared" si="0"/>
        <v>3132</v>
      </c>
      <c r="E13" s="9">
        <f t="shared" si="0"/>
        <v>0</v>
      </c>
      <c r="F13" s="9">
        <f t="shared" si="0"/>
        <v>1</v>
      </c>
      <c r="G13" s="9">
        <f t="shared" si="0"/>
        <v>102</v>
      </c>
      <c r="H13" s="9">
        <f t="shared" si="0"/>
        <v>711</v>
      </c>
      <c r="I13" s="9">
        <f t="shared" si="0"/>
        <v>803</v>
      </c>
      <c r="J13" s="9">
        <f t="shared" si="0"/>
        <v>1022</v>
      </c>
      <c r="K13" s="9">
        <f t="shared" si="0"/>
        <v>352</v>
      </c>
      <c r="L13" s="9">
        <f t="shared" si="0"/>
        <v>131</v>
      </c>
      <c r="M13" s="90">
        <f t="shared" si="0"/>
        <v>10</v>
      </c>
    </row>
    <row r="14" spans="1:13" ht="15" customHeight="1">
      <c r="A14" s="437"/>
      <c r="B14" s="17" t="s">
        <v>37</v>
      </c>
      <c r="C14" s="8" t="s">
        <v>31</v>
      </c>
      <c r="D14" s="9">
        <f t="shared" si="0"/>
        <v>1765</v>
      </c>
      <c r="E14" s="9">
        <f t="shared" si="0"/>
        <v>0</v>
      </c>
      <c r="F14" s="9">
        <f t="shared" si="0"/>
        <v>5</v>
      </c>
      <c r="G14" s="9">
        <f t="shared" si="0"/>
        <v>66</v>
      </c>
      <c r="H14" s="9">
        <f t="shared" si="0"/>
        <v>349</v>
      </c>
      <c r="I14" s="9">
        <f t="shared" si="0"/>
        <v>471</v>
      </c>
      <c r="J14" s="9">
        <f t="shared" si="0"/>
        <v>635</v>
      </c>
      <c r="K14" s="9">
        <f t="shared" si="0"/>
        <v>187</v>
      </c>
      <c r="L14" s="9">
        <f t="shared" si="0"/>
        <v>51</v>
      </c>
      <c r="M14" s="90">
        <f t="shared" si="0"/>
        <v>1</v>
      </c>
    </row>
    <row r="15" spans="1:13" ht="15" customHeight="1">
      <c r="A15" s="437"/>
      <c r="B15" s="18" t="s">
        <v>38</v>
      </c>
      <c r="C15" s="8" t="s">
        <v>29</v>
      </c>
      <c r="D15" s="9">
        <f t="shared" si="0"/>
        <v>993</v>
      </c>
      <c r="E15" s="9">
        <f t="shared" si="0"/>
        <v>0</v>
      </c>
      <c r="F15" s="9">
        <f t="shared" si="0"/>
        <v>0</v>
      </c>
      <c r="G15" s="9">
        <f t="shared" si="0"/>
        <v>28</v>
      </c>
      <c r="H15" s="9">
        <f t="shared" si="0"/>
        <v>174</v>
      </c>
      <c r="I15" s="9">
        <f t="shared" si="0"/>
        <v>252</v>
      </c>
      <c r="J15" s="9">
        <f t="shared" si="0"/>
        <v>355</v>
      </c>
      <c r="K15" s="9">
        <f t="shared" si="0"/>
        <v>140</v>
      </c>
      <c r="L15" s="9">
        <f t="shared" si="0"/>
        <v>39</v>
      </c>
      <c r="M15" s="90">
        <f t="shared" si="0"/>
        <v>5</v>
      </c>
    </row>
    <row r="16" spans="1:13" ht="15" customHeight="1">
      <c r="A16" s="437"/>
      <c r="B16" s="17" t="s">
        <v>39</v>
      </c>
      <c r="C16" s="8" t="s">
        <v>31</v>
      </c>
      <c r="D16" s="9">
        <f t="shared" si="0"/>
        <v>762</v>
      </c>
      <c r="E16" s="9">
        <f t="shared" si="0"/>
        <v>0</v>
      </c>
      <c r="F16" s="9">
        <f t="shared" si="0"/>
        <v>1</v>
      </c>
      <c r="G16" s="9">
        <f t="shared" si="0"/>
        <v>52</v>
      </c>
      <c r="H16" s="9">
        <f t="shared" si="0"/>
        <v>205</v>
      </c>
      <c r="I16" s="9">
        <f t="shared" si="0"/>
        <v>201</v>
      </c>
      <c r="J16" s="9">
        <f t="shared" si="0"/>
        <v>228</v>
      </c>
      <c r="K16" s="9">
        <f t="shared" si="0"/>
        <v>58</v>
      </c>
      <c r="L16" s="9">
        <f t="shared" si="0"/>
        <v>17</v>
      </c>
      <c r="M16" s="90">
        <f t="shared" si="0"/>
        <v>0</v>
      </c>
    </row>
    <row r="17" spans="1:13" ht="15" customHeight="1">
      <c r="A17" s="437"/>
      <c r="B17" s="18" t="s">
        <v>40</v>
      </c>
      <c r="C17" s="8" t="s">
        <v>29</v>
      </c>
      <c r="D17" s="9">
        <f t="shared" si="0"/>
        <v>673</v>
      </c>
      <c r="E17" s="9">
        <f t="shared" si="0"/>
        <v>0</v>
      </c>
      <c r="F17" s="9">
        <f t="shared" si="0"/>
        <v>1</v>
      </c>
      <c r="G17" s="9">
        <f t="shared" si="0"/>
        <v>24</v>
      </c>
      <c r="H17" s="9">
        <f t="shared" si="0"/>
        <v>94</v>
      </c>
      <c r="I17" s="9">
        <f t="shared" si="0"/>
        <v>175</v>
      </c>
      <c r="J17" s="9">
        <f t="shared" si="0"/>
        <v>262</v>
      </c>
      <c r="K17" s="9">
        <f t="shared" si="0"/>
        <v>99</v>
      </c>
      <c r="L17" s="9">
        <f t="shared" si="0"/>
        <v>16</v>
      </c>
      <c r="M17" s="90">
        <f t="shared" si="0"/>
        <v>2</v>
      </c>
    </row>
    <row r="18" spans="1:13" ht="15" customHeight="1">
      <c r="A18" s="437"/>
      <c r="B18" s="17" t="s">
        <v>41</v>
      </c>
      <c r="C18" s="8" t="s">
        <v>31</v>
      </c>
      <c r="D18" s="9">
        <f t="shared" si="0"/>
        <v>474</v>
      </c>
      <c r="E18" s="21">
        <f t="shared" si="0"/>
        <v>0</v>
      </c>
      <c r="F18" s="21">
        <f t="shared" si="0"/>
        <v>2</v>
      </c>
      <c r="G18" s="21">
        <f t="shared" si="0"/>
        <v>32</v>
      </c>
      <c r="H18" s="21">
        <f t="shared" si="0"/>
        <v>109</v>
      </c>
      <c r="I18" s="21">
        <f t="shared" si="0"/>
        <v>144</v>
      </c>
      <c r="J18" s="21">
        <f t="shared" si="0"/>
        <v>138</v>
      </c>
      <c r="K18" s="21">
        <f t="shared" si="0"/>
        <v>46</v>
      </c>
      <c r="L18" s="21">
        <f t="shared" si="0"/>
        <v>2</v>
      </c>
      <c r="M18" s="91">
        <f t="shared" si="0"/>
        <v>1</v>
      </c>
    </row>
    <row r="19" spans="1:13" ht="15" customHeight="1">
      <c r="A19" s="437"/>
      <c r="B19" s="18" t="s">
        <v>42</v>
      </c>
      <c r="C19" s="8" t="s">
        <v>29</v>
      </c>
      <c r="D19" s="9">
        <f>D33+L47+D61</f>
        <v>917</v>
      </c>
      <c r="E19" s="21">
        <f t="shared" si="0"/>
        <v>0</v>
      </c>
      <c r="F19" s="21">
        <f t="shared" si="0"/>
        <v>3</v>
      </c>
      <c r="G19" s="21">
        <f t="shared" si="0"/>
        <v>11</v>
      </c>
      <c r="H19" s="21">
        <f t="shared" si="0"/>
        <v>140</v>
      </c>
      <c r="I19" s="21">
        <f t="shared" si="0"/>
        <v>223</v>
      </c>
      <c r="J19" s="21">
        <f t="shared" si="0"/>
        <v>340</v>
      </c>
      <c r="K19" s="21">
        <f t="shared" si="0"/>
        <v>155</v>
      </c>
      <c r="L19" s="21">
        <f t="shared" si="0"/>
        <v>40</v>
      </c>
      <c r="M19" s="91">
        <f t="shared" si="0"/>
        <v>5</v>
      </c>
    </row>
    <row r="20" spans="1:13" ht="15" customHeight="1" thickBot="1">
      <c r="A20" s="438"/>
      <c r="B20" s="19" t="s">
        <v>43</v>
      </c>
      <c r="C20" s="8" t="s">
        <v>31</v>
      </c>
      <c r="D20" s="10">
        <f t="shared" ref="D20:M20" si="1">D34+D48+D62</f>
        <v>494</v>
      </c>
      <c r="E20" s="10">
        <f t="shared" si="1"/>
        <v>0</v>
      </c>
      <c r="F20" s="10">
        <f t="shared" si="1"/>
        <v>0</v>
      </c>
      <c r="G20" s="10">
        <f t="shared" si="1"/>
        <v>18</v>
      </c>
      <c r="H20" s="10">
        <f t="shared" si="1"/>
        <v>114</v>
      </c>
      <c r="I20" s="10">
        <f t="shared" si="1"/>
        <v>147</v>
      </c>
      <c r="J20" s="10">
        <f t="shared" si="1"/>
        <v>155</v>
      </c>
      <c r="K20" s="10">
        <f t="shared" si="1"/>
        <v>48</v>
      </c>
      <c r="L20" s="10">
        <f t="shared" si="1"/>
        <v>12</v>
      </c>
      <c r="M20" s="92">
        <f t="shared" si="1"/>
        <v>0</v>
      </c>
    </row>
    <row r="21" spans="1:13" ht="15" customHeight="1">
      <c r="A21" s="476" t="s">
        <v>44</v>
      </c>
      <c r="B21" s="16" t="s">
        <v>45</v>
      </c>
      <c r="C21" s="6" t="s">
        <v>29</v>
      </c>
      <c r="D21" s="7">
        <v>18849</v>
      </c>
      <c r="E21" s="7">
        <v>0</v>
      </c>
      <c r="F21" s="7">
        <v>11</v>
      </c>
      <c r="G21" s="7">
        <v>680</v>
      </c>
      <c r="H21" s="7">
        <v>4034</v>
      </c>
      <c r="I21" s="7">
        <v>6644</v>
      </c>
      <c r="J21" s="7">
        <v>5122</v>
      </c>
      <c r="K21" s="7">
        <v>1822</v>
      </c>
      <c r="L21" s="7">
        <v>496</v>
      </c>
      <c r="M21" s="89">
        <v>40</v>
      </c>
    </row>
    <row r="22" spans="1:13" ht="15" customHeight="1">
      <c r="A22" s="477"/>
      <c r="B22" s="17" t="s">
        <v>46</v>
      </c>
      <c r="C22" s="8" t="s">
        <v>31</v>
      </c>
      <c r="D22" s="9">
        <v>9897</v>
      </c>
      <c r="E22" s="9">
        <v>0</v>
      </c>
      <c r="F22" s="9">
        <v>13</v>
      </c>
      <c r="G22" s="9">
        <v>478</v>
      </c>
      <c r="H22" s="9">
        <v>1944</v>
      </c>
      <c r="I22" s="9">
        <v>3142</v>
      </c>
      <c r="J22" s="9">
        <v>3012</v>
      </c>
      <c r="K22" s="9">
        <v>1082</v>
      </c>
      <c r="L22" s="9">
        <v>221</v>
      </c>
      <c r="M22" s="90">
        <v>5</v>
      </c>
    </row>
    <row r="23" spans="1:13" ht="15" customHeight="1">
      <c r="A23" s="477"/>
      <c r="B23" s="18" t="s">
        <v>32</v>
      </c>
      <c r="C23" s="8" t="s">
        <v>29</v>
      </c>
      <c r="D23" s="9">
        <v>9982</v>
      </c>
      <c r="E23" s="9">
        <v>0</v>
      </c>
      <c r="F23" s="9">
        <v>4</v>
      </c>
      <c r="G23" s="9">
        <v>451</v>
      </c>
      <c r="H23" s="9">
        <v>2294</v>
      </c>
      <c r="I23" s="9">
        <v>4164</v>
      </c>
      <c r="J23" s="9">
        <v>2157</v>
      </c>
      <c r="K23" s="9">
        <v>730</v>
      </c>
      <c r="L23" s="9">
        <v>171</v>
      </c>
      <c r="M23" s="90">
        <v>11</v>
      </c>
    </row>
    <row r="24" spans="1:13" ht="15" customHeight="1">
      <c r="A24" s="477"/>
      <c r="B24" s="17" t="s">
        <v>33</v>
      </c>
      <c r="C24" s="8" t="s">
        <v>31</v>
      </c>
      <c r="D24" s="9">
        <v>4400</v>
      </c>
      <c r="E24" s="9">
        <v>0</v>
      </c>
      <c r="F24" s="9">
        <v>3</v>
      </c>
      <c r="G24" s="9">
        <v>215</v>
      </c>
      <c r="H24" s="9">
        <v>734</v>
      </c>
      <c r="I24" s="9">
        <v>1555</v>
      </c>
      <c r="J24" s="9">
        <v>1254</v>
      </c>
      <c r="K24" s="9">
        <v>534</v>
      </c>
      <c r="L24" s="9">
        <v>100</v>
      </c>
      <c r="M24" s="90">
        <v>5</v>
      </c>
    </row>
    <row r="25" spans="1:13" ht="15" customHeight="1">
      <c r="A25" s="477"/>
      <c r="B25" s="18" t="s">
        <v>34</v>
      </c>
      <c r="C25" s="8" t="s">
        <v>29</v>
      </c>
      <c r="D25" s="9">
        <v>3264</v>
      </c>
      <c r="E25" s="9">
        <v>0</v>
      </c>
      <c r="F25" s="9">
        <v>2</v>
      </c>
      <c r="G25" s="9">
        <v>64</v>
      </c>
      <c r="H25" s="9">
        <v>621</v>
      </c>
      <c r="I25" s="9">
        <v>1046</v>
      </c>
      <c r="J25" s="9">
        <v>1047</v>
      </c>
      <c r="K25" s="9">
        <v>363</v>
      </c>
      <c r="L25" s="9">
        <v>111</v>
      </c>
      <c r="M25" s="90">
        <v>10</v>
      </c>
    </row>
    <row r="26" spans="1:13" ht="15" customHeight="1">
      <c r="A26" s="477"/>
      <c r="B26" s="17" t="s">
        <v>35</v>
      </c>
      <c r="C26" s="8" t="s">
        <v>31</v>
      </c>
      <c r="D26" s="9">
        <v>2070</v>
      </c>
      <c r="E26" s="9">
        <v>0</v>
      </c>
      <c r="F26" s="9">
        <v>2</v>
      </c>
      <c r="G26" s="9">
        <v>96</v>
      </c>
      <c r="H26" s="9">
        <v>436</v>
      </c>
      <c r="I26" s="9">
        <v>633</v>
      </c>
      <c r="J26" s="9">
        <v>641</v>
      </c>
      <c r="K26" s="9">
        <v>218</v>
      </c>
      <c r="L26" s="9">
        <v>44</v>
      </c>
      <c r="M26" s="90">
        <v>0</v>
      </c>
    </row>
    <row r="27" spans="1:13" ht="15" customHeight="1">
      <c r="A27" s="477"/>
      <c r="B27" s="18" t="s">
        <v>36</v>
      </c>
      <c r="C27" s="8" t="s">
        <v>29</v>
      </c>
      <c r="D27" s="9">
        <v>3091</v>
      </c>
      <c r="E27" s="9">
        <v>0</v>
      </c>
      <c r="F27" s="9">
        <v>1</v>
      </c>
      <c r="G27" s="9">
        <v>102</v>
      </c>
      <c r="H27" s="9">
        <v>711</v>
      </c>
      <c r="I27" s="9">
        <v>801</v>
      </c>
      <c r="J27" s="9">
        <v>997</v>
      </c>
      <c r="K27" s="9">
        <v>344</v>
      </c>
      <c r="L27" s="9">
        <v>127</v>
      </c>
      <c r="M27" s="90">
        <v>8</v>
      </c>
    </row>
    <row r="28" spans="1:13" ht="15" customHeight="1">
      <c r="A28" s="477"/>
      <c r="B28" s="17" t="s">
        <v>37</v>
      </c>
      <c r="C28" s="8" t="s">
        <v>31</v>
      </c>
      <c r="D28" s="9">
        <v>1720</v>
      </c>
      <c r="E28" s="9">
        <v>0</v>
      </c>
      <c r="F28" s="9">
        <v>5</v>
      </c>
      <c r="G28" s="9">
        <v>66</v>
      </c>
      <c r="H28" s="9">
        <v>348</v>
      </c>
      <c r="I28" s="9">
        <v>464</v>
      </c>
      <c r="J28" s="9">
        <v>609</v>
      </c>
      <c r="K28" s="9">
        <v>182</v>
      </c>
      <c r="L28" s="9">
        <v>46</v>
      </c>
      <c r="M28" s="90">
        <v>0</v>
      </c>
    </row>
    <row r="29" spans="1:13" ht="15" customHeight="1">
      <c r="A29" s="477"/>
      <c r="B29" s="18" t="s">
        <v>38</v>
      </c>
      <c r="C29" s="8" t="s">
        <v>29</v>
      </c>
      <c r="D29" s="9">
        <v>956</v>
      </c>
      <c r="E29" s="9">
        <v>0</v>
      </c>
      <c r="F29" s="9">
        <v>0</v>
      </c>
      <c r="G29" s="9">
        <v>28</v>
      </c>
      <c r="H29" s="9">
        <v>174</v>
      </c>
      <c r="I29" s="9">
        <v>241</v>
      </c>
      <c r="J29" s="9">
        <v>341</v>
      </c>
      <c r="K29" s="9">
        <v>135</v>
      </c>
      <c r="L29" s="9">
        <v>32</v>
      </c>
      <c r="M29" s="90">
        <v>5</v>
      </c>
    </row>
    <row r="30" spans="1:13" ht="15" customHeight="1">
      <c r="A30" s="477"/>
      <c r="B30" s="17" t="s">
        <v>39</v>
      </c>
      <c r="C30" s="8" t="s">
        <v>31</v>
      </c>
      <c r="D30" s="9">
        <v>746</v>
      </c>
      <c r="E30" s="9">
        <v>0</v>
      </c>
      <c r="F30" s="9">
        <v>1</v>
      </c>
      <c r="G30" s="9">
        <v>52</v>
      </c>
      <c r="H30" s="9">
        <v>203</v>
      </c>
      <c r="I30" s="9">
        <v>199</v>
      </c>
      <c r="J30" s="9">
        <v>218</v>
      </c>
      <c r="K30" s="9">
        <v>56</v>
      </c>
      <c r="L30" s="9">
        <v>17</v>
      </c>
      <c r="M30" s="90">
        <v>0</v>
      </c>
    </row>
    <row r="31" spans="1:13" ht="15" customHeight="1">
      <c r="A31" s="477"/>
      <c r="B31" s="18" t="s">
        <v>40</v>
      </c>
      <c r="C31" s="8" t="s">
        <v>29</v>
      </c>
      <c r="D31" s="9">
        <v>644</v>
      </c>
      <c r="E31" s="9">
        <v>0</v>
      </c>
      <c r="F31" s="9">
        <v>1</v>
      </c>
      <c r="G31" s="9">
        <v>24</v>
      </c>
      <c r="H31" s="9">
        <v>94</v>
      </c>
      <c r="I31" s="9">
        <v>169</v>
      </c>
      <c r="J31" s="9">
        <v>244</v>
      </c>
      <c r="K31" s="9">
        <v>96</v>
      </c>
      <c r="L31" s="9">
        <v>15</v>
      </c>
      <c r="M31" s="90">
        <v>1</v>
      </c>
    </row>
    <row r="32" spans="1:13" ht="15" customHeight="1">
      <c r="A32" s="448"/>
      <c r="B32" s="17" t="s">
        <v>41</v>
      </c>
      <c r="C32" s="8" t="s">
        <v>31</v>
      </c>
      <c r="D32" s="21">
        <v>467</v>
      </c>
      <c r="E32" s="21">
        <v>0</v>
      </c>
      <c r="F32" s="21">
        <v>2</v>
      </c>
      <c r="G32" s="21">
        <v>31</v>
      </c>
      <c r="H32" s="21">
        <v>109</v>
      </c>
      <c r="I32" s="21">
        <v>144</v>
      </c>
      <c r="J32" s="21">
        <v>135</v>
      </c>
      <c r="K32" s="21">
        <v>44</v>
      </c>
      <c r="L32" s="21">
        <v>2</v>
      </c>
      <c r="M32" s="91">
        <v>0</v>
      </c>
    </row>
    <row r="33" spans="1:13" ht="15" customHeight="1">
      <c r="A33" s="448"/>
      <c r="B33" s="18" t="s">
        <v>42</v>
      </c>
      <c r="C33" s="8" t="s">
        <v>29</v>
      </c>
      <c r="D33" s="21">
        <v>912</v>
      </c>
      <c r="E33" s="21">
        <v>0</v>
      </c>
      <c r="F33" s="21">
        <v>3</v>
      </c>
      <c r="G33" s="21">
        <v>11</v>
      </c>
      <c r="H33" s="21">
        <v>140</v>
      </c>
      <c r="I33" s="21">
        <v>223</v>
      </c>
      <c r="J33" s="21">
        <v>336</v>
      </c>
      <c r="K33" s="21">
        <v>154</v>
      </c>
      <c r="L33" s="21">
        <v>40</v>
      </c>
      <c r="M33" s="91">
        <v>5</v>
      </c>
    </row>
    <row r="34" spans="1:13" ht="15" customHeight="1" thickBot="1">
      <c r="A34" s="478"/>
      <c r="B34" s="19" t="s">
        <v>43</v>
      </c>
      <c r="C34" s="8" t="s">
        <v>31</v>
      </c>
      <c r="D34" s="10">
        <v>494</v>
      </c>
      <c r="E34" s="10">
        <v>0</v>
      </c>
      <c r="F34" s="10">
        <v>0</v>
      </c>
      <c r="G34" s="10">
        <v>18</v>
      </c>
      <c r="H34" s="10">
        <v>114</v>
      </c>
      <c r="I34" s="10">
        <v>147</v>
      </c>
      <c r="J34" s="10">
        <v>155</v>
      </c>
      <c r="K34" s="10">
        <v>48</v>
      </c>
      <c r="L34" s="10">
        <v>12</v>
      </c>
      <c r="M34" s="92">
        <v>0</v>
      </c>
    </row>
    <row r="35" spans="1:13" ht="15" customHeight="1">
      <c r="A35" s="436" t="s">
        <v>0</v>
      </c>
      <c r="B35" s="16" t="s">
        <v>45</v>
      </c>
      <c r="C35" s="6" t="s">
        <v>29</v>
      </c>
      <c r="D35" s="81">
        <f>SUM(E35:M35)</f>
        <v>93</v>
      </c>
      <c r="E35" s="81">
        <f>SUM(E37,E39,E41,E43,E45)</f>
        <v>0</v>
      </c>
      <c r="F35" s="81">
        <f t="shared" ref="F35:M36" si="2">SUM(F37,F39,F41,F43,F45)</f>
        <v>0</v>
      </c>
      <c r="G35" s="81">
        <f t="shared" si="2"/>
        <v>0</v>
      </c>
      <c r="H35" s="81">
        <f t="shared" si="2"/>
        <v>6</v>
      </c>
      <c r="I35" s="81">
        <f t="shared" si="2"/>
        <v>12</v>
      </c>
      <c r="J35" s="81">
        <f t="shared" si="2"/>
        <v>31</v>
      </c>
      <c r="K35" s="81">
        <f t="shared" si="2"/>
        <v>20</v>
      </c>
      <c r="L35" s="81">
        <f t="shared" si="2"/>
        <v>17</v>
      </c>
      <c r="M35" s="95">
        <f t="shared" si="2"/>
        <v>7</v>
      </c>
    </row>
    <row r="36" spans="1:13" ht="15" customHeight="1">
      <c r="A36" s="437"/>
      <c r="B36" s="17" t="s">
        <v>46</v>
      </c>
      <c r="C36" s="8" t="s">
        <v>31</v>
      </c>
      <c r="D36" s="35">
        <f t="shared" ref="D36:D46" si="3">SUM(E36:M36)</f>
        <v>50</v>
      </c>
      <c r="E36" s="35">
        <f>SUM(E38,E40,E42,E44,E46)</f>
        <v>0</v>
      </c>
      <c r="F36" s="35">
        <f t="shared" si="2"/>
        <v>0</v>
      </c>
      <c r="G36" s="35">
        <f t="shared" si="2"/>
        <v>0</v>
      </c>
      <c r="H36" s="35">
        <f t="shared" si="2"/>
        <v>6</v>
      </c>
      <c r="I36" s="35">
        <f t="shared" si="2"/>
        <v>8</v>
      </c>
      <c r="J36" s="35">
        <f t="shared" si="2"/>
        <v>15</v>
      </c>
      <c r="K36" s="35">
        <f t="shared" si="2"/>
        <v>17</v>
      </c>
      <c r="L36" s="35">
        <f t="shared" si="2"/>
        <v>2</v>
      </c>
      <c r="M36" s="96">
        <f t="shared" si="2"/>
        <v>2</v>
      </c>
    </row>
    <row r="37" spans="1:13" ht="15" customHeight="1">
      <c r="A37" s="437"/>
      <c r="B37" s="18" t="s">
        <v>32</v>
      </c>
      <c r="C37" s="8" t="s">
        <v>29</v>
      </c>
      <c r="D37" s="35">
        <f t="shared" si="3"/>
        <v>35</v>
      </c>
      <c r="E37" s="35">
        <v>0</v>
      </c>
      <c r="F37" s="35">
        <v>0</v>
      </c>
      <c r="G37" s="35">
        <v>0</v>
      </c>
      <c r="H37" s="35">
        <v>5</v>
      </c>
      <c r="I37" s="35">
        <v>1</v>
      </c>
      <c r="J37" s="35">
        <v>10</v>
      </c>
      <c r="K37" s="35">
        <v>8</v>
      </c>
      <c r="L37" s="35">
        <v>6</v>
      </c>
      <c r="M37" s="96">
        <v>5</v>
      </c>
    </row>
    <row r="38" spans="1:13" ht="15" customHeight="1">
      <c r="A38" s="437"/>
      <c r="B38" s="17" t="s">
        <v>33</v>
      </c>
      <c r="C38" s="8" t="s">
        <v>31</v>
      </c>
      <c r="D38" s="35">
        <f t="shared" si="3"/>
        <v>21</v>
      </c>
      <c r="E38" s="35">
        <v>0</v>
      </c>
      <c r="F38" s="35">
        <v>0</v>
      </c>
      <c r="G38" s="35">
        <v>0</v>
      </c>
      <c r="H38" s="35">
        <v>4</v>
      </c>
      <c r="I38" s="35">
        <v>3</v>
      </c>
      <c r="J38" s="35">
        <v>6</v>
      </c>
      <c r="K38" s="35">
        <v>7</v>
      </c>
      <c r="L38" s="35">
        <v>0</v>
      </c>
      <c r="M38" s="96">
        <v>1</v>
      </c>
    </row>
    <row r="39" spans="1:13" ht="15" customHeight="1">
      <c r="A39" s="437"/>
      <c r="B39" s="18" t="s">
        <v>34</v>
      </c>
      <c r="C39" s="8" t="s">
        <v>29</v>
      </c>
      <c r="D39" s="35">
        <f t="shared" si="3"/>
        <v>38</v>
      </c>
      <c r="E39" s="35">
        <v>0</v>
      </c>
      <c r="F39" s="35">
        <v>0</v>
      </c>
      <c r="G39" s="35">
        <v>0</v>
      </c>
      <c r="H39" s="35">
        <v>1</v>
      </c>
      <c r="I39" s="35">
        <v>7</v>
      </c>
      <c r="J39" s="35">
        <v>14</v>
      </c>
      <c r="K39" s="35">
        <v>10</v>
      </c>
      <c r="L39" s="35">
        <v>4</v>
      </c>
      <c r="M39" s="96">
        <v>2</v>
      </c>
    </row>
    <row r="40" spans="1:13" ht="15" customHeight="1">
      <c r="A40" s="437"/>
      <c r="B40" s="17" t="s">
        <v>35</v>
      </c>
      <c r="C40" s="8" t="s">
        <v>31</v>
      </c>
      <c r="D40" s="35">
        <f t="shared" si="3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3</v>
      </c>
      <c r="J40" s="35">
        <v>5</v>
      </c>
      <c r="K40" s="35">
        <v>8</v>
      </c>
      <c r="L40" s="35">
        <v>2</v>
      </c>
      <c r="M40" s="96">
        <v>1</v>
      </c>
    </row>
    <row r="41" spans="1:13" ht="15" customHeight="1">
      <c r="A41" s="437"/>
      <c r="B41" s="18" t="s">
        <v>36</v>
      </c>
      <c r="C41" s="8" t="s">
        <v>29</v>
      </c>
      <c r="D41" s="35">
        <f t="shared" si="3"/>
        <v>10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1</v>
      </c>
      <c r="L41" s="35">
        <v>2</v>
      </c>
      <c r="M41" s="96">
        <v>0</v>
      </c>
    </row>
    <row r="42" spans="1:13" ht="15" customHeight="1">
      <c r="A42" s="437"/>
      <c r="B42" s="17" t="s">
        <v>37</v>
      </c>
      <c r="C42" s="8" t="s">
        <v>31</v>
      </c>
      <c r="D42" s="35">
        <f t="shared" si="3"/>
        <v>7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2</v>
      </c>
      <c r="K42" s="35">
        <v>2</v>
      </c>
      <c r="L42" s="35">
        <v>0</v>
      </c>
      <c r="M42" s="96">
        <v>0</v>
      </c>
    </row>
    <row r="43" spans="1:13" ht="15" customHeight="1">
      <c r="A43" s="437"/>
      <c r="B43" s="18" t="s">
        <v>38</v>
      </c>
      <c r="C43" s="8" t="s">
        <v>29</v>
      </c>
      <c r="D43" s="35">
        <f t="shared" si="3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2</v>
      </c>
      <c r="K43" s="35">
        <v>1</v>
      </c>
      <c r="L43" s="35">
        <v>5</v>
      </c>
      <c r="M43" s="96">
        <v>0</v>
      </c>
    </row>
    <row r="44" spans="1:13" ht="15" customHeight="1">
      <c r="A44" s="437"/>
      <c r="B44" s="17" t="s">
        <v>39</v>
      </c>
      <c r="C44" s="8" t="s">
        <v>31</v>
      </c>
      <c r="D44" s="35">
        <f t="shared" si="3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96">
        <v>0</v>
      </c>
    </row>
    <row r="45" spans="1:13" ht="15" customHeight="1">
      <c r="A45" s="437"/>
      <c r="B45" s="18" t="s">
        <v>40</v>
      </c>
      <c r="C45" s="8" t="s">
        <v>29</v>
      </c>
      <c r="D45" s="35">
        <f t="shared" si="3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41</v>
      </c>
      <c r="C46" s="8" t="s">
        <v>31</v>
      </c>
      <c r="D46" s="35">
        <f t="shared" si="3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42</v>
      </c>
      <c r="C47" s="8" t="s">
        <v>29</v>
      </c>
      <c r="D47" s="35">
        <f>SUM(E47:M47)</f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43</v>
      </c>
      <c r="C48" s="8" t="s">
        <v>31</v>
      </c>
      <c r="D48" s="35">
        <f>SUM(E48:M48)</f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96">
        <v>0</v>
      </c>
    </row>
    <row r="49" spans="1:13" ht="15" customHeight="1">
      <c r="A49" s="437" t="s">
        <v>1</v>
      </c>
      <c r="B49" s="20" t="s">
        <v>45</v>
      </c>
      <c r="C49" s="11" t="s">
        <v>29</v>
      </c>
      <c r="D49" s="81">
        <f t="shared" ref="D49:D62" si="4">SUM(E49:M49)</f>
        <v>250</v>
      </c>
      <c r="E49" s="100">
        <f>SUM(E51,E53,E55,E57,E59,E61)</f>
        <v>0</v>
      </c>
      <c r="F49" s="100">
        <f t="shared" ref="F49:M50" si="5">SUM(F51,F53,F55,F57,F59,F61)</f>
        <v>0</v>
      </c>
      <c r="G49" s="100">
        <f t="shared" si="5"/>
        <v>0</v>
      </c>
      <c r="H49" s="100">
        <f t="shared" si="5"/>
        <v>4</v>
      </c>
      <c r="I49" s="100">
        <f t="shared" si="5"/>
        <v>35</v>
      </c>
      <c r="J49" s="100">
        <f t="shared" si="5"/>
        <v>141</v>
      </c>
      <c r="K49" s="100">
        <f t="shared" si="5"/>
        <v>33</v>
      </c>
      <c r="L49" s="100">
        <f t="shared" si="5"/>
        <v>24</v>
      </c>
      <c r="M49" s="101">
        <f t="shared" si="5"/>
        <v>13</v>
      </c>
    </row>
    <row r="50" spans="1:13" ht="15" customHeight="1">
      <c r="A50" s="437"/>
      <c r="B50" s="17" t="s">
        <v>46</v>
      </c>
      <c r="C50" s="8" t="s">
        <v>31</v>
      </c>
      <c r="D50" s="35">
        <f t="shared" si="4"/>
        <v>153</v>
      </c>
      <c r="E50" s="39">
        <f>SUM(E52,E54,E56,E58,E60,E62)</f>
        <v>0</v>
      </c>
      <c r="F50" s="39">
        <f t="shared" si="5"/>
        <v>0</v>
      </c>
      <c r="G50" s="39">
        <f t="shared" si="5"/>
        <v>2</v>
      </c>
      <c r="H50" s="39">
        <f t="shared" si="5"/>
        <v>7</v>
      </c>
      <c r="I50" s="39">
        <f t="shared" si="5"/>
        <v>24</v>
      </c>
      <c r="J50" s="39">
        <f t="shared" si="5"/>
        <v>73</v>
      </c>
      <c r="K50" s="39">
        <f t="shared" si="5"/>
        <v>23</v>
      </c>
      <c r="L50" s="39">
        <f t="shared" si="5"/>
        <v>14</v>
      </c>
      <c r="M50" s="97">
        <f t="shared" si="5"/>
        <v>10</v>
      </c>
    </row>
    <row r="51" spans="1:13" ht="15" customHeight="1">
      <c r="A51" s="437"/>
      <c r="B51" s="18" t="s">
        <v>32</v>
      </c>
      <c r="C51" s="8" t="s">
        <v>29</v>
      </c>
      <c r="D51" s="35">
        <f t="shared" si="4"/>
        <v>99</v>
      </c>
      <c r="E51" s="35">
        <v>0</v>
      </c>
      <c r="F51" s="35">
        <v>0</v>
      </c>
      <c r="G51" s="35">
        <v>0</v>
      </c>
      <c r="H51" s="35">
        <v>2</v>
      </c>
      <c r="I51" s="35">
        <v>12</v>
      </c>
      <c r="J51" s="35">
        <v>52</v>
      </c>
      <c r="K51" s="35">
        <v>14</v>
      </c>
      <c r="L51" s="35">
        <v>10</v>
      </c>
      <c r="M51" s="96">
        <v>9</v>
      </c>
    </row>
    <row r="52" spans="1:13" ht="15" customHeight="1">
      <c r="A52" s="437"/>
      <c r="B52" s="17" t="s">
        <v>33</v>
      </c>
      <c r="C52" s="8" t="s">
        <v>31</v>
      </c>
      <c r="D52" s="35">
        <f t="shared" si="4"/>
        <v>62</v>
      </c>
      <c r="E52" s="35">
        <v>0</v>
      </c>
      <c r="F52" s="35">
        <v>0</v>
      </c>
      <c r="G52" s="35">
        <v>0</v>
      </c>
      <c r="H52" s="35">
        <v>3</v>
      </c>
      <c r="I52" s="35">
        <v>12</v>
      </c>
      <c r="J52" s="35">
        <v>25</v>
      </c>
      <c r="K52" s="35">
        <v>12</v>
      </c>
      <c r="L52" s="35">
        <v>6</v>
      </c>
      <c r="M52" s="96">
        <v>4</v>
      </c>
    </row>
    <row r="53" spans="1:13" ht="15" customHeight="1">
      <c r="A53" s="437"/>
      <c r="B53" s="18" t="s">
        <v>34</v>
      </c>
      <c r="C53" s="8" t="s">
        <v>29</v>
      </c>
      <c r="D53" s="35">
        <f t="shared" si="4"/>
        <v>59</v>
      </c>
      <c r="E53" s="35">
        <v>0</v>
      </c>
      <c r="F53" s="35">
        <v>0</v>
      </c>
      <c r="G53" s="35">
        <v>0</v>
      </c>
      <c r="H53" s="35">
        <v>2</v>
      </c>
      <c r="I53" s="35">
        <v>8</v>
      </c>
      <c r="J53" s="35">
        <v>35</v>
      </c>
      <c r="K53" s="35">
        <v>4</v>
      </c>
      <c r="L53" s="35">
        <v>9</v>
      </c>
      <c r="M53" s="96">
        <v>1</v>
      </c>
    </row>
    <row r="54" spans="1:13" ht="15" customHeight="1">
      <c r="A54" s="437"/>
      <c r="B54" s="17" t="s">
        <v>35</v>
      </c>
      <c r="C54" s="8" t="s">
        <v>31</v>
      </c>
      <c r="D54" s="35">
        <f t="shared" si="4"/>
        <v>32</v>
      </c>
      <c r="E54" s="35">
        <v>0</v>
      </c>
      <c r="F54" s="35">
        <v>0</v>
      </c>
      <c r="G54" s="35">
        <v>1</v>
      </c>
      <c r="H54" s="35">
        <v>2</v>
      </c>
      <c r="I54" s="35">
        <v>5</v>
      </c>
      <c r="J54" s="35">
        <v>13</v>
      </c>
      <c r="K54" s="35">
        <v>4</v>
      </c>
      <c r="L54" s="35">
        <v>3</v>
      </c>
      <c r="M54" s="96">
        <v>4</v>
      </c>
    </row>
    <row r="55" spans="1:13" ht="15" customHeight="1">
      <c r="A55" s="437"/>
      <c r="B55" s="18" t="s">
        <v>36</v>
      </c>
      <c r="C55" s="8" t="s">
        <v>29</v>
      </c>
      <c r="D55" s="35">
        <f t="shared" si="4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20</v>
      </c>
      <c r="K55" s="35">
        <v>7</v>
      </c>
      <c r="L55" s="35">
        <v>2</v>
      </c>
      <c r="M55" s="96">
        <v>2</v>
      </c>
    </row>
    <row r="56" spans="1:13" ht="15" customHeight="1">
      <c r="A56" s="437"/>
      <c r="B56" s="17" t="s">
        <v>37</v>
      </c>
      <c r="C56" s="8" t="s">
        <v>31</v>
      </c>
      <c r="D56" s="35">
        <f t="shared" si="4"/>
        <v>38</v>
      </c>
      <c r="E56" s="35">
        <v>0</v>
      </c>
      <c r="F56" s="35">
        <v>0</v>
      </c>
      <c r="G56" s="35">
        <v>0</v>
      </c>
      <c r="H56" s="35">
        <v>0</v>
      </c>
      <c r="I56" s="35">
        <v>5</v>
      </c>
      <c r="J56" s="35">
        <v>24</v>
      </c>
      <c r="K56" s="35">
        <v>3</v>
      </c>
      <c r="L56" s="35">
        <v>5</v>
      </c>
      <c r="M56" s="96">
        <v>1</v>
      </c>
    </row>
    <row r="57" spans="1:13" ht="15" customHeight="1">
      <c r="A57" s="437"/>
      <c r="B57" s="18" t="s">
        <v>38</v>
      </c>
      <c r="C57" s="8" t="s">
        <v>29</v>
      </c>
      <c r="D57" s="35">
        <f t="shared" si="4"/>
        <v>27</v>
      </c>
      <c r="E57" s="35">
        <v>0</v>
      </c>
      <c r="F57" s="35">
        <v>0</v>
      </c>
      <c r="G57" s="35">
        <v>0</v>
      </c>
      <c r="H57" s="35">
        <v>0</v>
      </c>
      <c r="I57" s="35">
        <v>9</v>
      </c>
      <c r="J57" s="35">
        <v>12</v>
      </c>
      <c r="K57" s="35">
        <v>4</v>
      </c>
      <c r="L57" s="35">
        <v>2</v>
      </c>
      <c r="M57" s="96">
        <v>0</v>
      </c>
    </row>
    <row r="58" spans="1:13" ht="15" customHeight="1">
      <c r="A58" s="437"/>
      <c r="B58" s="17" t="s">
        <v>39</v>
      </c>
      <c r="C58" s="8" t="s">
        <v>31</v>
      </c>
      <c r="D58" s="35">
        <f t="shared" si="4"/>
        <v>14</v>
      </c>
      <c r="E58" s="35">
        <v>0</v>
      </c>
      <c r="F58" s="35">
        <v>0</v>
      </c>
      <c r="G58" s="35">
        <v>0</v>
      </c>
      <c r="H58" s="35">
        <v>2</v>
      </c>
      <c r="I58" s="35">
        <v>2</v>
      </c>
      <c r="J58" s="35">
        <v>8</v>
      </c>
      <c r="K58" s="35">
        <v>2</v>
      </c>
      <c r="L58" s="35">
        <v>0</v>
      </c>
      <c r="M58" s="96">
        <v>0</v>
      </c>
    </row>
    <row r="59" spans="1:13" ht="15" customHeight="1">
      <c r="A59" s="437"/>
      <c r="B59" s="18" t="s">
        <v>40</v>
      </c>
      <c r="C59" s="8" t="s">
        <v>29</v>
      </c>
      <c r="D59" s="35">
        <f t="shared" si="4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6</v>
      </c>
      <c r="J59" s="35">
        <v>18</v>
      </c>
      <c r="K59" s="35">
        <v>3</v>
      </c>
      <c r="L59" s="35">
        <v>1</v>
      </c>
      <c r="M59" s="96">
        <v>1</v>
      </c>
    </row>
    <row r="60" spans="1:13" ht="15" customHeight="1">
      <c r="A60" s="437"/>
      <c r="B60" s="17" t="s">
        <v>41</v>
      </c>
      <c r="C60" s="8" t="s">
        <v>31</v>
      </c>
      <c r="D60" s="35">
        <f t="shared" si="4"/>
        <v>7</v>
      </c>
      <c r="E60" s="35">
        <v>0</v>
      </c>
      <c r="F60" s="35">
        <v>0</v>
      </c>
      <c r="G60" s="35">
        <v>1</v>
      </c>
      <c r="H60" s="35">
        <v>0</v>
      </c>
      <c r="I60" s="35">
        <v>0</v>
      </c>
      <c r="J60" s="35">
        <v>3</v>
      </c>
      <c r="K60" s="35">
        <v>2</v>
      </c>
      <c r="L60" s="35">
        <v>0</v>
      </c>
      <c r="M60" s="96">
        <v>1</v>
      </c>
    </row>
    <row r="61" spans="1:13" ht="15" customHeight="1">
      <c r="A61" s="437"/>
      <c r="B61" s="18" t="s">
        <v>42</v>
      </c>
      <c r="C61" s="8" t="s">
        <v>29</v>
      </c>
      <c r="D61" s="35">
        <f t="shared" si="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96">
        <v>0</v>
      </c>
    </row>
    <row r="62" spans="1:13" ht="15" customHeight="1" thickBot="1">
      <c r="A62" s="438"/>
      <c r="B62" s="19" t="s">
        <v>43</v>
      </c>
      <c r="C62" s="8" t="s">
        <v>31</v>
      </c>
      <c r="D62" s="70">
        <f t="shared" si="4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s="14" customFormat="1" ht="14.25">
      <c r="A63" s="33" t="s">
        <v>1571</v>
      </c>
    </row>
    <row r="64" spans="1:13" s="14" customFormat="1" ht="14.25">
      <c r="A64" s="30" t="s">
        <v>1572</v>
      </c>
    </row>
    <row r="65" spans="1:3" s="14" customFormat="1" ht="14.25">
      <c r="A65" s="30" t="s">
        <v>180</v>
      </c>
      <c r="B65" s="31"/>
      <c r="C65" s="31"/>
    </row>
    <row r="66" spans="1:3" s="14" customFormat="1" ht="14.25">
      <c r="A66" s="30" t="s">
        <v>1573</v>
      </c>
    </row>
    <row r="67" spans="1:3" s="14" customFormat="1" ht="14.25">
      <c r="A67" s="30" t="s">
        <v>1574</v>
      </c>
    </row>
    <row r="68" spans="1:3" s="15" customFormat="1" ht="14.25">
      <c r="A68" s="30" t="s">
        <v>7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M76"/>
  <sheetViews>
    <sheetView workbookViewId="0">
      <selection activeCell="Q48" sqref="Q48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7" style="1" customWidth="1"/>
    <col min="10" max="10" width="7.125" style="1" customWidth="1"/>
    <col min="11" max="11" width="7.5" style="1" customWidth="1"/>
    <col min="12" max="13" width="6.125" style="1" customWidth="1"/>
    <col min="14" max="16384" width="9" style="1"/>
  </cols>
  <sheetData>
    <row r="1" spans="1:13" ht="21.2" customHeight="1">
      <c r="A1" s="449" t="s">
        <v>1521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1522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1523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1524</v>
      </c>
      <c r="M3" s="452"/>
    </row>
    <row r="4" spans="1:13" ht="17.25" thickBot="1">
      <c r="B4" s="453" t="s">
        <v>1525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1526</v>
      </c>
      <c r="M4" s="479"/>
    </row>
    <row r="5" spans="1:13">
      <c r="A5" s="439" t="s">
        <v>1527</v>
      </c>
      <c r="B5" s="481"/>
      <c r="C5" s="456" t="s">
        <v>1528</v>
      </c>
      <c r="D5" s="474" t="s">
        <v>1529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1530</v>
      </c>
      <c r="E6" s="4" t="s">
        <v>1531</v>
      </c>
      <c r="F6" s="4" t="s">
        <v>1532</v>
      </c>
      <c r="G6" s="4" t="s">
        <v>1533</v>
      </c>
      <c r="H6" s="4" t="s">
        <v>1534</v>
      </c>
      <c r="I6" s="4" t="s">
        <v>1535</v>
      </c>
      <c r="J6" s="4" t="s">
        <v>1536</v>
      </c>
      <c r="K6" s="4" t="s">
        <v>1537</v>
      </c>
      <c r="L6" s="4" t="s">
        <v>1538</v>
      </c>
      <c r="M6" s="88" t="s">
        <v>1539</v>
      </c>
    </row>
    <row r="7" spans="1:13" ht="15" customHeight="1">
      <c r="A7" s="448" t="s">
        <v>1540</v>
      </c>
      <c r="B7" s="16" t="s">
        <v>1541</v>
      </c>
      <c r="C7" s="6" t="s">
        <v>1542</v>
      </c>
      <c r="D7" s="7">
        <f t="shared" ref="D7:M20" si="0">D21+D35+D49</f>
        <v>19088</v>
      </c>
      <c r="E7" s="7">
        <f t="shared" si="0"/>
        <v>0</v>
      </c>
      <c r="F7" s="7">
        <f t="shared" si="0"/>
        <v>13</v>
      </c>
      <c r="G7" s="7">
        <f t="shared" si="0"/>
        <v>685</v>
      </c>
      <c r="H7" s="7">
        <f t="shared" si="0"/>
        <v>4012</v>
      </c>
      <c r="I7" s="7">
        <f t="shared" si="0"/>
        <v>6733</v>
      </c>
      <c r="J7" s="7">
        <f t="shared" si="0"/>
        <v>5215</v>
      </c>
      <c r="K7" s="7">
        <f t="shared" si="0"/>
        <v>1842</v>
      </c>
      <c r="L7" s="7">
        <f t="shared" si="0"/>
        <v>524</v>
      </c>
      <c r="M7" s="89">
        <f t="shared" si="0"/>
        <v>64</v>
      </c>
    </row>
    <row r="8" spans="1:13" ht="15" customHeight="1">
      <c r="A8" s="437"/>
      <c r="B8" s="17" t="s">
        <v>1543</v>
      </c>
      <c r="C8" s="8" t="s">
        <v>1544</v>
      </c>
      <c r="D8" s="9">
        <f t="shared" si="0"/>
        <v>9981</v>
      </c>
      <c r="E8" s="9">
        <f t="shared" si="0"/>
        <v>0</v>
      </c>
      <c r="F8" s="9">
        <f t="shared" si="0"/>
        <v>15</v>
      </c>
      <c r="G8" s="9">
        <f t="shared" si="0"/>
        <v>483</v>
      </c>
      <c r="H8" s="9">
        <f t="shared" si="0"/>
        <v>1971</v>
      </c>
      <c r="I8" s="9">
        <f t="shared" si="0"/>
        <v>3154</v>
      </c>
      <c r="J8" s="9">
        <f t="shared" si="0"/>
        <v>3024</v>
      </c>
      <c r="K8" s="9">
        <f t="shared" si="0"/>
        <v>1082</v>
      </c>
      <c r="L8" s="9">
        <f t="shared" si="0"/>
        <v>239</v>
      </c>
      <c r="M8" s="90">
        <f t="shared" si="0"/>
        <v>13</v>
      </c>
    </row>
    <row r="9" spans="1:13" ht="15" customHeight="1">
      <c r="A9" s="437"/>
      <c r="B9" s="18" t="s">
        <v>1545</v>
      </c>
      <c r="C9" s="8" t="s">
        <v>1546</v>
      </c>
      <c r="D9" s="9">
        <f t="shared" si="0"/>
        <v>9992</v>
      </c>
      <c r="E9" s="9">
        <f t="shared" si="0"/>
        <v>0</v>
      </c>
      <c r="F9" s="9">
        <f t="shared" si="0"/>
        <v>5</v>
      </c>
      <c r="G9" s="9">
        <f t="shared" si="0"/>
        <v>430</v>
      </c>
      <c r="H9" s="9">
        <f t="shared" si="0"/>
        <v>2249</v>
      </c>
      <c r="I9" s="9">
        <f t="shared" si="0"/>
        <v>4179</v>
      </c>
      <c r="J9" s="9">
        <f t="shared" si="0"/>
        <v>2199</v>
      </c>
      <c r="K9" s="9">
        <f t="shared" si="0"/>
        <v>726</v>
      </c>
      <c r="L9" s="9">
        <f t="shared" si="0"/>
        <v>179</v>
      </c>
      <c r="M9" s="90">
        <f t="shared" si="0"/>
        <v>25</v>
      </c>
    </row>
    <row r="10" spans="1:13" ht="15" customHeight="1">
      <c r="A10" s="437"/>
      <c r="B10" s="17" t="s">
        <v>1547</v>
      </c>
      <c r="C10" s="8" t="s">
        <v>1544</v>
      </c>
      <c r="D10" s="9">
        <f t="shared" si="0"/>
        <v>4395</v>
      </c>
      <c r="E10" s="9">
        <f t="shared" si="0"/>
        <v>0</v>
      </c>
      <c r="F10" s="9">
        <f t="shared" si="0"/>
        <v>4</v>
      </c>
      <c r="G10" s="9">
        <f t="shared" si="0"/>
        <v>207</v>
      </c>
      <c r="H10" s="9">
        <f t="shared" si="0"/>
        <v>733</v>
      </c>
      <c r="I10" s="9">
        <f t="shared" si="0"/>
        <v>1554</v>
      </c>
      <c r="J10" s="9">
        <f t="shared" si="0"/>
        <v>1253</v>
      </c>
      <c r="K10" s="9">
        <f t="shared" si="0"/>
        <v>528</v>
      </c>
      <c r="L10" s="9">
        <f t="shared" si="0"/>
        <v>109</v>
      </c>
      <c r="M10" s="90">
        <f t="shared" si="0"/>
        <v>7</v>
      </c>
    </row>
    <row r="11" spans="1:13" ht="15" customHeight="1">
      <c r="A11" s="437"/>
      <c r="B11" s="18" t="s">
        <v>1548</v>
      </c>
      <c r="C11" s="8" t="s">
        <v>1546</v>
      </c>
      <c r="D11" s="9">
        <f t="shared" si="0"/>
        <v>3353</v>
      </c>
      <c r="E11" s="9">
        <f t="shared" si="0"/>
        <v>0</v>
      </c>
      <c r="F11" s="9">
        <f t="shared" si="0"/>
        <v>2</v>
      </c>
      <c r="G11" s="9">
        <f t="shared" si="0"/>
        <v>81</v>
      </c>
      <c r="H11" s="9">
        <f t="shared" si="0"/>
        <v>629</v>
      </c>
      <c r="I11" s="9">
        <f t="shared" si="0"/>
        <v>1065</v>
      </c>
      <c r="J11" s="9">
        <f t="shared" si="0"/>
        <v>1063</v>
      </c>
      <c r="K11" s="9">
        <f t="shared" si="0"/>
        <v>377</v>
      </c>
      <c r="L11" s="9">
        <f t="shared" si="0"/>
        <v>120</v>
      </c>
      <c r="M11" s="90">
        <f t="shared" si="0"/>
        <v>16</v>
      </c>
    </row>
    <row r="12" spans="1:13" ht="15" customHeight="1">
      <c r="A12" s="437"/>
      <c r="B12" s="17" t="s">
        <v>1549</v>
      </c>
      <c r="C12" s="8" t="s">
        <v>1544</v>
      </c>
      <c r="D12" s="9">
        <f t="shared" si="0"/>
        <v>2108</v>
      </c>
      <c r="E12" s="9">
        <f t="shared" si="0"/>
        <v>0</v>
      </c>
      <c r="F12" s="9">
        <f t="shared" si="0"/>
        <v>2</v>
      </c>
      <c r="G12" s="9">
        <f t="shared" si="0"/>
        <v>108</v>
      </c>
      <c r="H12" s="9">
        <f t="shared" si="0"/>
        <v>445</v>
      </c>
      <c r="I12" s="9">
        <f t="shared" si="0"/>
        <v>641</v>
      </c>
      <c r="J12" s="9">
        <f t="shared" si="0"/>
        <v>639</v>
      </c>
      <c r="K12" s="9">
        <f t="shared" si="0"/>
        <v>222</v>
      </c>
      <c r="L12" s="9">
        <f t="shared" si="0"/>
        <v>46</v>
      </c>
      <c r="M12" s="90">
        <f t="shared" si="0"/>
        <v>5</v>
      </c>
    </row>
    <row r="13" spans="1:13" ht="15" customHeight="1">
      <c r="A13" s="437"/>
      <c r="B13" s="18" t="s">
        <v>1550</v>
      </c>
      <c r="C13" s="8" t="s">
        <v>1546</v>
      </c>
      <c r="D13" s="9">
        <f t="shared" si="0"/>
        <v>3152</v>
      </c>
      <c r="E13" s="9">
        <f t="shared" si="0"/>
        <v>0</v>
      </c>
      <c r="F13" s="9">
        <f t="shared" si="0"/>
        <v>2</v>
      </c>
      <c r="G13" s="9">
        <f t="shared" si="0"/>
        <v>110</v>
      </c>
      <c r="H13" s="9">
        <f t="shared" si="0"/>
        <v>725</v>
      </c>
      <c r="I13" s="9">
        <f t="shared" si="0"/>
        <v>808</v>
      </c>
      <c r="J13" s="9">
        <f t="shared" si="0"/>
        <v>1019</v>
      </c>
      <c r="K13" s="9">
        <f t="shared" si="0"/>
        <v>347</v>
      </c>
      <c r="L13" s="9">
        <f t="shared" si="0"/>
        <v>129</v>
      </c>
      <c r="M13" s="90">
        <f t="shared" si="0"/>
        <v>12</v>
      </c>
    </row>
    <row r="14" spans="1:13" ht="15" customHeight="1">
      <c r="A14" s="437"/>
      <c r="B14" s="17" t="s">
        <v>1551</v>
      </c>
      <c r="C14" s="8" t="s">
        <v>1544</v>
      </c>
      <c r="D14" s="9">
        <f t="shared" si="0"/>
        <v>1772</v>
      </c>
      <c r="E14" s="9">
        <f t="shared" si="0"/>
        <v>0</v>
      </c>
      <c r="F14" s="9">
        <f t="shared" si="0"/>
        <v>6</v>
      </c>
      <c r="G14" s="9">
        <f t="shared" si="0"/>
        <v>69</v>
      </c>
      <c r="H14" s="9">
        <f t="shared" si="0"/>
        <v>357</v>
      </c>
      <c r="I14" s="9">
        <f t="shared" si="0"/>
        <v>481</v>
      </c>
      <c r="J14" s="9">
        <f t="shared" si="0"/>
        <v>622</v>
      </c>
      <c r="K14" s="9">
        <f t="shared" si="0"/>
        <v>184</v>
      </c>
      <c r="L14" s="9">
        <f t="shared" si="0"/>
        <v>53</v>
      </c>
      <c r="M14" s="90">
        <f t="shared" si="0"/>
        <v>0</v>
      </c>
    </row>
    <row r="15" spans="1:13" ht="15" customHeight="1">
      <c r="A15" s="437"/>
      <c r="B15" s="18" t="s">
        <v>1552</v>
      </c>
      <c r="C15" s="8" t="s">
        <v>1546</v>
      </c>
      <c r="D15" s="9">
        <f t="shared" si="0"/>
        <v>1016</v>
      </c>
      <c r="E15" s="9">
        <f t="shared" si="0"/>
        <v>0</v>
      </c>
      <c r="F15" s="9">
        <f t="shared" si="0"/>
        <v>0</v>
      </c>
      <c r="G15" s="9">
        <f t="shared" si="0"/>
        <v>29</v>
      </c>
      <c r="H15" s="9">
        <f t="shared" si="0"/>
        <v>175</v>
      </c>
      <c r="I15" s="9">
        <f t="shared" si="0"/>
        <v>268</v>
      </c>
      <c r="J15" s="9">
        <f t="shared" si="0"/>
        <v>354</v>
      </c>
      <c r="K15" s="9">
        <f t="shared" si="0"/>
        <v>144</v>
      </c>
      <c r="L15" s="9">
        <f t="shared" si="0"/>
        <v>41</v>
      </c>
      <c r="M15" s="90">
        <f t="shared" si="0"/>
        <v>5</v>
      </c>
    </row>
    <row r="16" spans="1:13" ht="15" customHeight="1">
      <c r="A16" s="437"/>
      <c r="B16" s="17" t="s">
        <v>1553</v>
      </c>
      <c r="C16" s="8" t="s">
        <v>1544</v>
      </c>
      <c r="D16" s="9">
        <f t="shared" si="0"/>
        <v>746</v>
      </c>
      <c r="E16" s="9">
        <f t="shared" si="0"/>
        <v>0</v>
      </c>
      <c r="F16" s="9">
        <f t="shared" si="0"/>
        <v>1</v>
      </c>
      <c r="G16" s="9">
        <f t="shared" si="0"/>
        <v>49</v>
      </c>
      <c r="H16" s="9">
        <f t="shared" si="0"/>
        <v>205</v>
      </c>
      <c r="I16" s="9">
        <f t="shared" si="0"/>
        <v>190</v>
      </c>
      <c r="J16" s="9">
        <f t="shared" si="0"/>
        <v>226</v>
      </c>
      <c r="K16" s="9">
        <f t="shared" si="0"/>
        <v>58</v>
      </c>
      <c r="L16" s="9">
        <f t="shared" si="0"/>
        <v>17</v>
      </c>
      <c r="M16" s="90">
        <f t="shared" si="0"/>
        <v>0</v>
      </c>
    </row>
    <row r="17" spans="1:13" ht="15" customHeight="1">
      <c r="A17" s="437"/>
      <c r="B17" s="18" t="s">
        <v>1554</v>
      </c>
      <c r="C17" s="8" t="s">
        <v>1546</v>
      </c>
      <c r="D17" s="9">
        <f t="shared" si="0"/>
        <v>662</v>
      </c>
      <c r="E17" s="9">
        <f t="shared" si="0"/>
        <v>0</v>
      </c>
      <c r="F17" s="9">
        <f t="shared" si="0"/>
        <v>1</v>
      </c>
      <c r="G17" s="9">
        <f t="shared" si="0"/>
        <v>24</v>
      </c>
      <c r="H17" s="9">
        <f t="shared" si="0"/>
        <v>95</v>
      </c>
      <c r="I17" s="9">
        <f t="shared" si="0"/>
        <v>188</v>
      </c>
      <c r="J17" s="9">
        <f t="shared" si="0"/>
        <v>244</v>
      </c>
      <c r="K17" s="9">
        <f t="shared" si="0"/>
        <v>95</v>
      </c>
      <c r="L17" s="9">
        <f t="shared" si="0"/>
        <v>14</v>
      </c>
      <c r="M17" s="90">
        <f t="shared" si="0"/>
        <v>1</v>
      </c>
    </row>
    <row r="18" spans="1:13" ht="15" customHeight="1">
      <c r="A18" s="437"/>
      <c r="B18" s="17" t="s">
        <v>1555</v>
      </c>
      <c r="C18" s="8" t="s">
        <v>1544</v>
      </c>
      <c r="D18" s="9">
        <f t="shared" si="0"/>
        <v>465</v>
      </c>
      <c r="E18" s="21">
        <f t="shared" si="0"/>
        <v>0</v>
      </c>
      <c r="F18" s="21">
        <f t="shared" si="0"/>
        <v>2</v>
      </c>
      <c r="G18" s="21">
        <f t="shared" si="0"/>
        <v>31</v>
      </c>
      <c r="H18" s="21">
        <f t="shared" si="0"/>
        <v>110</v>
      </c>
      <c r="I18" s="21">
        <f t="shared" si="0"/>
        <v>144</v>
      </c>
      <c r="J18" s="21">
        <f t="shared" si="0"/>
        <v>132</v>
      </c>
      <c r="K18" s="21">
        <f t="shared" si="0"/>
        <v>42</v>
      </c>
      <c r="L18" s="21">
        <f t="shared" si="0"/>
        <v>3</v>
      </c>
      <c r="M18" s="91">
        <f t="shared" si="0"/>
        <v>1</v>
      </c>
    </row>
    <row r="19" spans="1:13" ht="15" customHeight="1">
      <c r="A19" s="437"/>
      <c r="B19" s="18" t="s">
        <v>1556</v>
      </c>
      <c r="C19" s="8" t="s">
        <v>1546</v>
      </c>
      <c r="D19" s="9">
        <f t="shared" si="0"/>
        <v>913</v>
      </c>
      <c r="E19" s="21">
        <f t="shared" si="0"/>
        <v>0</v>
      </c>
      <c r="F19" s="21">
        <f t="shared" si="0"/>
        <v>3</v>
      </c>
      <c r="G19" s="21">
        <f t="shared" si="0"/>
        <v>11</v>
      </c>
      <c r="H19" s="21">
        <f t="shared" si="0"/>
        <v>139</v>
      </c>
      <c r="I19" s="21">
        <f t="shared" si="0"/>
        <v>225</v>
      </c>
      <c r="J19" s="21">
        <f t="shared" si="0"/>
        <v>336</v>
      </c>
      <c r="K19" s="21">
        <f t="shared" si="0"/>
        <v>153</v>
      </c>
      <c r="L19" s="21">
        <f t="shared" si="0"/>
        <v>41</v>
      </c>
      <c r="M19" s="91">
        <f t="shared" si="0"/>
        <v>5</v>
      </c>
    </row>
    <row r="20" spans="1:13" ht="15" customHeight="1" thickBot="1">
      <c r="A20" s="438"/>
      <c r="B20" s="19" t="s">
        <v>1557</v>
      </c>
      <c r="C20" s="8" t="s">
        <v>1544</v>
      </c>
      <c r="D20" s="10">
        <f t="shared" si="0"/>
        <v>495</v>
      </c>
      <c r="E20" s="10">
        <f t="shared" si="0"/>
        <v>0</v>
      </c>
      <c r="F20" s="10">
        <f t="shared" si="0"/>
        <v>0</v>
      </c>
      <c r="G20" s="10">
        <f t="shared" si="0"/>
        <v>19</v>
      </c>
      <c r="H20" s="10">
        <f t="shared" si="0"/>
        <v>121</v>
      </c>
      <c r="I20" s="10">
        <f t="shared" si="0"/>
        <v>144</v>
      </c>
      <c r="J20" s="10">
        <f t="shared" si="0"/>
        <v>152</v>
      </c>
      <c r="K20" s="10">
        <f t="shared" si="0"/>
        <v>48</v>
      </c>
      <c r="L20" s="10">
        <f t="shared" si="0"/>
        <v>11</v>
      </c>
      <c r="M20" s="92">
        <f t="shared" si="0"/>
        <v>0</v>
      </c>
    </row>
    <row r="21" spans="1:13" ht="15" customHeight="1">
      <c r="A21" s="476" t="s">
        <v>1558</v>
      </c>
      <c r="B21" s="16" t="s">
        <v>1559</v>
      </c>
      <c r="C21" s="6" t="s">
        <v>1546</v>
      </c>
      <c r="D21" s="7">
        <v>18746</v>
      </c>
      <c r="E21" s="7">
        <v>0</v>
      </c>
      <c r="F21" s="7">
        <v>13</v>
      </c>
      <c r="G21" s="7">
        <v>685</v>
      </c>
      <c r="H21" s="7">
        <v>4007</v>
      </c>
      <c r="I21" s="7">
        <v>6677</v>
      </c>
      <c r="J21" s="7">
        <v>5050</v>
      </c>
      <c r="K21" s="7">
        <v>1792</v>
      </c>
      <c r="L21" s="7">
        <v>483</v>
      </c>
      <c r="M21" s="89">
        <v>39</v>
      </c>
    </row>
    <row r="22" spans="1:13" ht="15" customHeight="1">
      <c r="A22" s="477"/>
      <c r="B22" s="17" t="s">
        <v>1560</v>
      </c>
      <c r="C22" s="8" t="s">
        <v>1544</v>
      </c>
      <c r="D22" s="9">
        <v>9779</v>
      </c>
      <c r="E22" s="9">
        <v>0</v>
      </c>
      <c r="F22" s="9">
        <v>15</v>
      </c>
      <c r="G22" s="9">
        <v>482</v>
      </c>
      <c r="H22" s="9">
        <v>1966</v>
      </c>
      <c r="I22" s="9">
        <v>3125</v>
      </c>
      <c r="J22" s="9">
        <v>2925</v>
      </c>
      <c r="K22" s="9">
        <v>1045</v>
      </c>
      <c r="L22" s="9">
        <v>216</v>
      </c>
      <c r="M22" s="90">
        <v>5</v>
      </c>
    </row>
    <row r="23" spans="1:13" ht="15" customHeight="1">
      <c r="A23" s="477"/>
      <c r="B23" s="18" t="s">
        <v>1545</v>
      </c>
      <c r="C23" s="8" t="s">
        <v>1546</v>
      </c>
      <c r="D23" s="9">
        <v>9864</v>
      </c>
      <c r="E23" s="9">
        <v>0</v>
      </c>
      <c r="F23" s="9">
        <v>5</v>
      </c>
      <c r="G23" s="9">
        <v>430</v>
      </c>
      <c r="H23" s="9">
        <v>2247</v>
      </c>
      <c r="I23" s="9">
        <v>4161</v>
      </c>
      <c r="J23" s="9">
        <v>2140</v>
      </c>
      <c r="K23" s="9">
        <v>707</v>
      </c>
      <c r="L23" s="9">
        <v>165</v>
      </c>
      <c r="M23" s="90">
        <v>9</v>
      </c>
    </row>
    <row r="24" spans="1:13" ht="15" customHeight="1">
      <c r="A24" s="477"/>
      <c r="B24" s="17" t="s">
        <v>1547</v>
      </c>
      <c r="C24" s="8" t="s">
        <v>1544</v>
      </c>
      <c r="D24" s="9">
        <v>4312</v>
      </c>
      <c r="E24" s="9">
        <v>0</v>
      </c>
      <c r="F24" s="9">
        <v>4</v>
      </c>
      <c r="G24" s="9">
        <v>206</v>
      </c>
      <c r="H24" s="9">
        <v>730</v>
      </c>
      <c r="I24" s="9">
        <v>1541</v>
      </c>
      <c r="J24" s="9">
        <v>1218</v>
      </c>
      <c r="K24" s="9">
        <v>509</v>
      </c>
      <c r="L24" s="9">
        <v>99</v>
      </c>
      <c r="M24" s="90">
        <v>5</v>
      </c>
    </row>
    <row r="25" spans="1:13" ht="15" customHeight="1">
      <c r="A25" s="477"/>
      <c r="B25" s="18" t="s">
        <v>1548</v>
      </c>
      <c r="C25" s="8" t="s">
        <v>1546</v>
      </c>
      <c r="D25" s="9">
        <v>3258</v>
      </c>
      <c r="E25" s="9">
        <v>0</v>
      </c>
      <c r="F25" s="9">
        <v>2</v>
      </c>
      <c r="G25" s="9">
        <v>81</v>
      </c>
      <c r="H25" s="9">
        <v>626</v>
      </c>
      <c r="I25" s="9">
        <v>1051</v>
      </c>
      <c r="J25" s="9">
        <v>1018</v>
      </c>
      <c r="K25" s="9">
        <v>363</v>
      </c>
      <c r="L25" s="9">
        <v>107</v>
      </c>
      <c r="M25" s="90">
        <v>10</v>
      </c>
    </row>
    <row r="26" spans="1:13" ht="15" customHeight="1">
      <c r="A26" s="477"/>
      <c r="B26" s="17" t="s">
        <v>1549</v>
      </c>
      <c r="C26" s="8" t="s">
        <v>1544</v>
      </c>
      <c r="D26" s="9">
        <v>2059</v>
      </c>
      <c r="E26" s="9">
        <v>0</v>
      </c>
      <c r="F26" s="9">
        <v>2</v>
      </c>
      <c r="G26" s="9">
        <v>108</v>
      </c>
      <c r="H26" s="9">
        <v>444</v>
      </c>
      <c r="I26" s="9">
        <v>634</v>
      </c>
      <c r="J26" s="9">
        <v>621</v>
      </c>
      <c r="K26" s="9">
        <v>210</v>
      </c>
      <c r="L26" s="9">
        <v>40</v>
      </c>
      <c r="M26" s="90">
        <v>0</v>
      </c>
    </row>
    <row r="27" spans="1:13" ht="15" customHeight="1">
      <c r="A27" s="477"/>
      <c r="B27" s="18" t="s">
        <v>1550</v>
      </c>
      <c r="C27" s="8" t="s">
        <v>1546</v>
      </c>
      <c r="D27" s="9">
        <v>3110</v>
      </c>
      <c r="E27" s="9">
        <v>0</v>
      </c>
      <c r="F27" s="9">
        <v>2</v>
      </c>
      <c r="G27" s="9">
        <v>110</v>
      </c>
      <c r="H27" s="9">
        <v>725</v>
      </c>
      <c r="I27" s="9">
        <v>806</v>
      </c>
      <c r="J27" s="9">
        <v>994</v>
      </c>
      <c r="K27" s="9">
        <v>339</v>
      </c>
      <c r="L27" s="9">
        <v>125</v>
      </c>
      <c r="M27" s="90">
        <v>9</v>
      </c>
    </row>
    <row r="28" spans="1:13" ht="15" customHeight="1">
      <c r="A28" s="477"/>
      <c r="B28" s="17" t="s">
        <v>1551</v>
      </c>
      <c r="C28" s="8" t="s">
        <v>1544</v>
      </c>
      <c r="D28" s="9">
        <v>1725</v>
      </c>
      <c r="E28" s="9">
        <v>0</v>
      </c>
      <c r="F28" s="9">
        <v>6</v>
      </c>
      <c r="G28" s="9">
        <v>69</v>
      </c>
      <c r="H28" s="9">
        <v>356</v>
      </c>
      <c r="I28" s="9">
        <v>474</v>
      </c>
      <c r="J28" s="9">
        <v>594</v>
      </c>
      <c r="K28" s="9">
        <v>180</v>
      </c>
      <c r="L28" s="9">
        <v>46</v>
      </c>
      <c r="M28" s="90">
        <v>0</v>
      </c>
    </row>
    <row r="29" spans="1:13" ht="15" customHeight="1">
      <c r="A29" s="477"/>
      <c r="B29" s="18" t="s">
        <v>1552</v>
      </c>
      <c r="C29" s="8" t="s">
        <v>1546</v>
      </c>
      <c r="D29" s="9">
        <v>972</v>
      </c>
      <c r="E29" s="9">
        <v>0</v>
      </c>
      <c r="F29" s="9">
        <v>0</v>
      </c>
      <c r="G29" s="9">
        <v>29</v>
      </c>
      <c r="H29" s="9">
        <v>175</v>
      </c>
      <c r="I29" s="9">
        <v>254</v>
      </c>
      <c r="J29" s="9">
        <v>338</v>
      </c>
      <c r="K29" s="9">
        <v>139</v>
      </c>
      <c r="L29" s="9">
        <v>32</v>
      </c>
      <c r="M29" s="90">
        <v>5</v>
      </c>
    </row>
    <row r="30" spans="1:13" ht="15" customHeight="1">
      <c r="A30" s="477"/>
      <c r="B30" s="17" t="s">
        <v>1553</v>
      </c>
      <c r="C30" s="8" t="s">
        <v>1544</v>
      </c>
      <c r="D30" s="9">
        <v>730</v>
      </c>
      <c r="E30" s="9">
        <v>0</v>
      </c>
      <c r="F30" s="9">
        <v>1</v>
      </c>
      <c r="G30" s="9">
        <v>49</v>
      </c>
      <c r="H30" s="9">
        <v>205</v>
      </c>
      <c r="I30" s="9">
        <v>188</v>
      </c>
      <c r="J30" s="9">
        <v>214</v>
      </c>
      <c r="K30" s="9">
        <v>56</v>
      </c>
      <c r="L30" s="9">
        <v>17</v>
      </c>
      <c r="M30" s="90">
        <v>0</v>
      </c>
    </row>
    <row r="31" spans="1:13" ht="15" customHeight="1">
      <c r="A31" s="477"/>
      <c r="B31" s="18" t="s">
        <v>1554</v>
      </c>
      <c r="C31" s="8" t="s">
        <v>1546</v>
      </c>
      <c r="D31" s="9">
        <v>634</v>
      </c>
      <c r="E31" s="9">
        <v>0</v>
      </c>
      <c r="F31" s="9">
        <v>1</v>
      </c>
      <c r="G31" s="9">
        <v>24</v>
      </c>
      <c r="H31" s="9">
        <v>95</v>
      </c>
      <c r="I31" s="9">
        <v>180</v>
      </c>
      <c r="J31" s="9">
        <v>228</v>
      </c>
      <c r="K31" s="9">
        <v>92</v>
      </c>
      <c r="L31" s="9">
        <v>13</v>
      </c>
      <c r="M31" s="90">
        <v>1</v>
      </c>
    </row>
    <row r="32" spans="1:13" ht="15" customHeight="1">
      <c r="A32" s="448"/>
      <c r="B32" s="17" t="s">
        <v>1555</v>
      </c>
      <c r="C32" s="8" t="s">
        <v>1544</v>
      </c>
      <c r="D32" s="21">
        <v>458</v>
      </c>
      <c r="E32" s="21">
        <v>0</v>
      </c>
      <c r="F32" s="21">
        <v>2</v>
      </c>
      <c r="G32" s="21">
        <v>31</v>
      </c>
      <c r="H32" s="21">
        <v>110</v>
      </c>
      <c r="I32" s="21">
        <v>144</v>
      </c>
      <c r="J32" s="21">
        <v>126</v>
      </c>
      <c r="K32" s="21">
        <v>42</v>
      </c>
      <c r="L32" s="21">
        <v>3</v>
      </c>
      <c r="M32" s="91">
        <v>0</v>
      </c>
    </row>
    <row r="33" spans="1:13" ht="15" customHeight="1">
      <c r="A33" s="448"/>
      <c r="B33" s="18" t="s">
        <v>1556</v>
      </c>
      <c r="C33" s="8" t="s">
        <v>1546</v>
      </c>
      <c r="D33" s="21">
        <v>908</v>
      </c>
      <c r="E33" s="21">
        <v>0</v>
      </c>
      <c r="F33" s="21">
        <v>3</v>
      </c>
      <c r="G33" s="21">
        <v>11</v>
      </c>
      <c r="H33" s="21">
        <v>139</v>
      </c>
      <c r="I33" s="21">
        <v>225</v>
      </c>
      <c r="J33" s="21">
        <v>332</v>
      </c>
      <c r="K33" s="21">
        <v>152</v>
      </c>
      <c r="L33" s="21">
        <v>41</v>
      </c>
      <c r="M33" s="91">
        <v>5</v>
      </c>
    </row>
    <row r="34" spans="1:13" ht="15" customHeight="1" thickBot="1">
      <c r="A34" s="478"/>
      <c r="B34" s="19" t="s">
        <v>1557</v>
      </c>
      <c r="C34" s="8" t="s">
        <v>1544</v>
      </c>
      <c r="D34" s="10">
        <v>495</v>
      </c>
      <c r="E34" s="10">
        <v>0</v>
      </c>
      <c r="F34" s="10">
        <v>0</v>
      </c>
      <c r="G34" s="10">
        <v>19</v>
      </c>
      <c r="H34" s="10">
        <v>121</v>
      </c>
      <c r="I34" s="10">
        <v>144</v>
      </c>
      <c r="J34" s="10">
        <v>152</v>
      </c>
      <c r="K34" s="10">
        <v>48</v>
      </c>
      <c r="L34" s="10">
        <v>11</v>
      </c>
      <c r="M34" s="92">
        <v>0</v>
      </c>
    </row>
    <row r="35" spans="1:13" ht="15" customHeight="1">
      <c r="A35" s="436" t="s">
        <v>1561</v>
      </c>
      <c r="B35" s="16" t="s">
        <v>1559</v>
      </c>
      <c r="C35" s="6" t="s">
        <v>1546</v>
      </c>
      <c r="D35" s="7">
        <v>86</v>
      </c>
      <c r="E35" s="7">
        <v>0</v>
      </c>
      <c r="F35" s="7">
        <v>0</v>
      </c>
      <c r="G35" s="7">
        <v>0</v>
      </c>
      <c r="H35" s="7">
        <v>2</v>
      </c>
      <c r="I35" s="7">
        <v>17</v>
      </c>
      <c r="J35" s="7">
        <v>25</v>
      </c>
      <c r="K35" s="7">
        <v>14</v>
      </c>
      <c r="L35" s="7">
        <v>14</v>
      </c>
      <c r="M35" s="89">
        <v>14</v>
      </c>
    </row>
    <row r="36" spans="1:13" ht="15" customHeight="1">
      <c r="A36" s="437"/>
      <c r="B36" s="17" t="s">
        <v>1560</v>
      </c>
      <c r="C36" s="8" t="s">
        <v>1544</v>
      </c>
      <c r="D36" s="9">
        <v>50</v>
      </c>
      <c r="E36" s="9">
        <v>0</v>
      </c>
      <c r="F36" s="9">
        <v>0</v>
      </c>
      <c r="G36" s="9">
        <v>1</v>
      </c>
      <c r="H36" s="9">
        <v>2</v>
      </c>
      <c r="I36" s="9">
        <v>5</v>
      </c>
      <c r="J36" s="9">
        <v>19</v>
      </c>
      <c r="K36" s="9">
        <v>16</v>
      </c>
      <c r="L36" s="9">
        <v>6</v>
      </c>
      <c r="M36" s="90">
        <v>1</v>
      </c>
    </row>
    <row r="37" spans="1:13" ht="15" customHeight="1">
      <c r="A37" s="437"/>
      <c r="B37" s="18" t="s">
        <v>1545</v>
      </c>
      <c r="C37" s="8" t="s">
        <v>1546</v>
      </c>
      <c r="D37" s="9">
        <v>29</v>
      </c>
      <c r="E37" s="9">
        <v>0</v>
      </c>
      <c r="F37" s="9">
        <v>0</v>
      </c>
      <c r="G37" s="9">
        <v>0</v>
      </c>
      <c r="H37" s="9">
        <v>0</v>
      </c>
      <c r="I37" s="9">
        <v>7</v>
      </c>
      <c r="J37" s="9">
        <v>7</v>
      </c>
      <c r="K37" s="9">
        <v>4</v>
      </c>
      <c r="L37" s="9">
        <v>4</v>
      </c>
      <c r="M37" s="90">
        <v>7</v>
      </c>
    </row>
    <row r="38" spans="1:13" ht="15" customHeight="1">
      <c r="A38" s="437"/>
      <c r="B38" s="17" t="s">
        <v>1547</v>
      </c>
      <c r="C38" s="8" t="s">
        <v>1544</v>
      </c>
      <c r="D38" s="9">
        <v>21</v>
      </c>
      <c r="E38" s="9">
        <v>0</v>
      </c>
      <c r="F38" s="9">
        <v>0</v>
      </c>
      <c r="G38" s="9">
        <v>1</v>
      </c>
      <c r="H38" s="9">
        <v>0</v>
      </c>
      <c r="I38" s="9">
        <v>1</v>
      </c>
      <c r="J38" s="9">
        <v>10</v>
      </c>
      <c r="K38" s="9">
        <v>7</v>
      </c>
      <c r="L38" s="9">
        <v>2</v>
      </c>
      <c r="M38" s="90">
        <v>0</v>
      </c>
    </row>
    <row r="39" spans="1:13" ht="15" customHeight="1">
      <c r="A39" s="437"/>
      <c r="B39" s="18" t="s">
        <v>1548</v>
      </c>
      <c r="C39" s="8" t="s">
        <v>1546</v>
      </c>
      <c r="D39" s="9">
        <v>35</v>
      </c>
      <c r="E39" s="9">
        <v>0</v>
      </c>
      <c r="F39" s="9">
        <v>0</v>
      </c>
      <c r="G39" s="9">
        <v>0</v>
      </c>
      <c r="H39" s="9">
        <v>2</v>
      </c>
      <c r="I39" s="9">
        <v>6</v>
      </c>
      <c r="J39" s="9">
        <v>10</v>
      </c>
      <c r="K39" s="9">
        <v>9</v>
      </c>
      <c r="L39" s="9">
        <v>3</v>
      </c>
      <c r="M39" s="90">
        <v>5</v>
      </c>
    </row>
    <row r="40" spans="1:13" ht="15" customHeight="1">
      <c r="A40" s="437"/>
      <c r="B40" s="17" t="s">
        <v>1549</v>
      </c>
      <c r="C40" s="8" t="s">
        <v>1544</v>
      </c>
      <c r="D40" s="9">
        <v>20</v>
      </c>
      <c r="E40" s="9">
        <v>0</v>
      </c>
      <c r="F40" s="9">
        <v>0</v>
      </c>
      <c r="G40" s="9">
        <v>0</v>
      </c>
      <c r="H40" s="9">
        <v>1</v>
      </c>
      <c r="I40" s="9">
        <v>2</v>
      </c>
      <c r="J40" s="9">
        <v>5</v>
      </c>
      <c r="K40" s="9">
        <v>8</v>
      </c>
      <c r="L40" s="9">
        <v>3</v>
      </c>
      <c r="M40" s="90">
        <v>1</v>
      </c>
    </row>
    <row r="41" spans="1:13" ht="15" customHeight="1">
      <c r="A41" s="437"/>
      <c r="B41" s="18" t="s">
        <v>1550</v>
      </c>
      <c r="C41" s="8" t="s">
        <v>1546</v>
      </c>
      <c r="D41" s="9">
        <v>11</v>
      </c>
      <c r="E41" s="9">
        <v>0</v>
      </c>
      <c r="F41" s="9">
        <v>0</v>
      </c>
      <c r="G41" s="9">
        <v>0</v>
      </c>
      <c r="H41" s="9">
        <v>0</v>
      </c>
      <c r="I41" s="9">
        <v>2</v>
      </c>
      <c r="J41" s="9">
        <v>6</v>
      </c>
      <c r="K41" s="9">
        <v>0</v>
      </c>
      <c r="L41" s="9">
        <v>1</v>
      </c>
      <c r="M41" s="90">
        <v>2</v>
      </c>
    </row>
    <row r="42" spans="1:13" ht="15" customHeight="1">
      <c r="A42" s="437"/>
      <c r="B42" s="17" t="s">
        <v>1551</v>
      </c>
      <c r="C42" s="8" t="s">
        <v>1544</v>
      </c>
      <c r="D42" s="9">
        <v>7</v>
      </c>
      <c r="E42" s="9">
        <v>0</v>
      </c>
      <c r="F42" s="9">
        <v>0</v>
      </c>
      <c r="G42" s="9">
        <v>0</v>
      </c>
      <c r="H42" s="9">
        <v>1</v>
      </c>
      <c r="I42" s="9">
        <v>2</v>
      </c>
      <c r="J42" s="9">
        <v>2</v>
      </c>
      <c r="K42" s="9">
        <v>1</v>
      </c>
      <c r="L42" s="9">
        <v>1</v>
      </c>
      <c r="M42" s="90">
        <v>0</v>
      </c>
    </row>
    <row r="43" spans="1:13" ht="15" customHeight="1">
      <c r="A43" s="437"/>
      <c r="B43" s="18" t="s">
        <v>1552</v>
      </c>
      <c r="C43" s="8" t="s">
        <v>1546</v>
      </c>
      <c r="D43" s="9">
        <v>11</v>
      </c>
      <c r="E43" s="9">
        <v>0</v>
      </c>
      <c r="F43" s="9">
        <v>0</v>
      </c>
      <c r="G43" s="9">
        <v>0</v>
      </c>
      <c r="H43" s="9">
        <v>0</v>
      </c>
      <c r="I43" s="9">
        <v>2</v>
      </c>
      <c r="J43" s="9">
        <v>2</v>
      </c>
      <c r="K43" s="9">
        <v>1</v>
      </c>
      <c r="L43" s="9">
        <v>6</v>
      </c>
      <c r="M43" s="90">
        <v>0</v>
      </c>
    </row>
    <row r="44" spans="1:13" ht="15" customHeight="1">
      <c r="A44" s="437"/>
      <c r="B44" s="17" t="s">
        <v>1553</v>
      </c>
      <c r="C44" s="8" t="s">
        <v>1544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2</v>
      </c>
      <c r="K44" s="9">
        <v>0</v>
      </c>
      <c r="L44" s="9">
        <v>0</v>
      </c>
      <c r="M44" s="90">
        <v>0</v>
      </c>
    </row>
    <row r="45" spans="1:13" ht="15" customHeight="1">
      <c r="A45" s="437"/>
      <c r="B45" s="18" t="s">
        <v>1554</v>
      </c>
      <c r="C45" s="8" t="s">
        <v>1546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0">
        <v>0</v>
      </c>
    </row>
    <row r="46" spans="1:13" ht="15" customHeight="1">
      <c r="A46" s="437"/>
      <c r="B46" s="17" t="s">
        <v>1555</v>
      </c>
      <c r="C46" s="8" t="s">
        <v>1544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91">
        <v>0</v>
      </c>
    </row>
    <row r="47" spans="1:13" ht="15" customHeight="1">
      <c r="A47" s="437"/>
      <c r="B47" s="18" t="s">
        <v>1556</v>
      </c>
      <c r="C47" s="8" t="s">
        <v>1546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91">
        <v>0</v>
      </c>
    </row>
    <row r="48" spans="1:13" ht="15" customHeight="1" thickBot="1">
      <c r="A48" s="438"/>
      <c r="B48" s="19" t="s">
        <v>1557</v>
      </c>
      <c r="C48" s="8" t="s">
        <v>1544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92">
        <v>0</v>
      </c>
    </row>
    <row r="49" spans="1:13" ht="15" customHeight="1">
      <c r="A49" s="437" t="s">
        <v>1562</v>
      </c>
      <c r="B49" s="20" t="s">
        <v>1559</v>
      </c>
      <c r="C49" s="11" t="s">
        <v>1546</v>
      </c>
      <c r="D49" s="12">
        <v>256</v>
      </c>
      <c r="E49" s="12">
        <v>0</v>
      </c>
      <c r="F49" s="12">
        <v>0</v>
      </c>
      <c r="G49" s="12">
        <v>0</v>
      </c>
      <c r="H49" s="12">
        <v>3</v>
      </c>
      <c r="I49" s="12">
        <v>39</v>
      </c>
      <c r="J49" s="12">
        <v>140</v>
      </c>
      <c r="K49" s="12">
        <v>36</v>
      </c>
      <c r="L49" s="12">
        <v>27</v>
      </c>
      <c r="M49" s="103">
        <v>11</v>
      </c>
    </row>
    <row r="50" spans="1:13" ht="15" customHeight="1">
      <c r="A50" s="437"/>
      <c r="B50" s="17" t="s">
        <v>1560</v>
      </c>
      <c r="C50" s="8" t="s">
        <v>1544</v>
      </c>
      <c r="D50" s="9">
        <v>152</v>
      </c>
      <c r="E50" s="9">
        <v>0</v>
      </c>
      <c r="F50" s="9">
        <v>0</v>
      </c>
      <c r="G50" s="9">
        <v>0</v>
      </c>
      <c r="H50" s="9">
        <v>3</v>
      </c>
      <c r="I50" s="9">
        <v>24</v>
      </c>
      <c r="J50" s="9">
        <v>80</v>
      </c>
      <c r="K50" s="9">
        <v>21</v>
      </c>
      <c r="L50" s="9">
        <v>17</v>
      </c>
      <c r="M50" s="90">
        <v>7</v>
      </c>
    </row>
    <row r="51" spans="1:13" ht="15" customHeight="1">
      <c r="A51" s="437"/>
      <c r="B51" s="18" t="s">
        <v>1545</v>
      </c>
      <c r="C51" s="8" t="s">
        <v>1546</v>
      </c>
      <c r="D51" s="9">
        <v>99</v>
      </c>
      <c r="E51" s="9">
        <v>0</v>
      </c>
      <c r="F51" s="9">
        <v>0</v>
      </c>
      <c r="G51" s="9">
        <v>0</v>
      </c>
      <c r="H51" s="9">
        <v>2</v>
      </c>
      <c r="I51" s="9">
        <v>11</v>
      </c>
      <c r="J51" s="9">
        <v>52</v>
      </c>
      <c r="K51" s="9">
        <v>15</v>
      </c>
      <c r="L51" s="9">
        <v>10</v>
      </c>
      <c r="M51" s="90">
        <v>9</v>
      </c>
    </row>
    <row r="52" spans="1:13" ht="15" customHeight="1">
      <c r="A52" s="437"/>
      <c r="B52" s="17" t="s">
        <v>1547</v>
      </c>
      <c r="C52" s="8" t="s">
        <v>1544</v>
      </c>
      <c r="D52" s="9">
        <v>62</v>
      </c>
      <c r="E52" s="9">
        <v>0</v>
      </c>
      <c r="F52" s="9">
        <v>0</v>
      </c>
      <c r="G52" s="9">
        <v>0</v>
      </c>
      <c r="H52" s="9">
        <v>3</v>
      </c>
      <c r="I52" s="9">
        <v>12</v>
      </c>
      <c r="J52" s="9">
        <v>25</v>
      </c>
      <c r="K52" s="9">
        <v>12</v>
      </c>
      <c r="L52" s="9">
        <v>8</v>
      </c>
      <c r="M52" s="90">
        <v>2</v>
      </c>
    </row>
    <row r="53" spans="1:13" ht="15" customHeight="1">
      <c r="A53" s="437"/>
      <c r="B53" s="18" t="s">
        <v>1548</v>
      </c>
      <c r="C53" s="8" t="s">
        <v>1546</v>
      </c>
      <c r="D53" s="9">
        <v>60</v>
      </c>
      <c r="E53" s="9">
        <v>0</v>
      </c>
      <c r="F53" s="9">
        <v>0</v>
      </c>
      <c r="G53" s="9">
        <v>0</v>
      </c>
      <c r="H53" s="9">
        <v>1</v>
      </c>
      <c r="I53" s="9">
        <v>8</v>
      </c>
      <c r="J53" s="9">
        <v>35</v>
      </c>
      <c r="K53" s="9">
        <v>5</v>
      </c>
      <c r="L53" s="9">
        <v>10</v>
      </c>
      <c r="M53" s="90">
        <v>1</v>
      </c>
    </row>
    <row r="54" spans="1:13" ht="15" customHeight="1">
      <c r="A54" s="437"/>
      <c r="B54" s="17" t="s">
        <v>1549</v>
      </c>
      <c r="C54" s="8" t="s">
        <v>1544</v>
      </c>
      <c r="D54" s="9">
        <v>29</v>
      </c>
      <c r="E54" s="9">
        <v>0</v>
      </c>
      <c r="F54" s="9">
        <v>0</v>
      </c>
      <c r="G54" s="9">
        <v>0</v>
      </c>
      <c r="H54" s="9">
        <v>0</v>
      </c>
      <c r="I54" s="9">
        <v>5</v>
      </c>
      <c r="J54" s="9">
        <v>13</v>
      </c>
      <c r="K54" s="9">
        <v>4</v>
      </c>
      <c r="L54" s="9">
        <v>3</v>
      </c>
      <c r="M54" s="90">
        <v>4</v>
      </c>
    </row>
    <row r="55" spans="1:13" ht="15" customHeight="1">
      <c r="A55" s="437"/>
      <c r="B55" s="18" t="s">
        <v>1550</v>
      </c>
      <c r="C55" s="8" t="s">
        <v>1546</v>
      </c>
      <c r="D55" s="9">
        <v>31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19</v>
      </c>
      <c r="K55" s="9">
        <v>8</v>
      </c>
      <c r="L55" s="9">
        <v>3</v>
      </c>
      <c r="M55" s="90">
        <v>1</v>
      </c>
    </row>
    <row r="56" spans="1:13" ht="15" customHeight="1">
      <c r="A56" s="437"/>
      <c r="B56" s="17" t="s">
        <v>1551</v>
      </c>
      <c r="C56" s="8" t="s">
        <v>1544</v>
      </c>
      <c r="D56" s="9">
        <v>40</v>
      </c>
      <c r="E56" s="9">
        <v>0</v>
      </c>
      <c r="F56" s="9">
        <v>0</v>
      </c>
      <c r="G56" s="9">
        <v>0</v>
      </c>
      <c r="H56" s="9">
        <v>0</v>
      </c>
      <c r="I56" s="9">
        <v>5</v>
      </c>
      <c r="J56" s="9">
        <v>26</v>
      </c>
      <c r="K56" s="9">
        <v>3</v>
      </c>
      <c r="L56" s="9">
        <v>6</v>
      </c>
      <c r="M56" s="90">
        <v>0</v>
      </c>
    </row>
    <row r="57" spans="1:13" ht="15" customHeight="1">
      <c r="A57" s="437"/>
      <c r="B57" s="18" t="s">
        <v>1552</v>
      </c>
      <c r="C57" s="8" t="s">
        <v>1546</v>
      </c>
      <c r="D57" s="9">
        <v>33</v>
      </c>
      <c r="E57" s="9">
        <v>0</v>
      </c>
      <c r="F57" s="9">
        <v>0</v>
      </c>
      <c r="G57" s="9">
        <v>0</v>
      </c>
      <c r="H57" s="9">
        <v>0</v>
      </c>
      <c r="I57" s="9">
        <v>12</v>
      </c>
      <c r="J57" s="9">
        <v>14</v>
      </c>
      <c r="K57" s="9">
        <v>4</v>
      </c>
      <c r="L57" s="9">
        <v>3</v>
      </c>
      <c r="M57" s="90">
        <v>0</v>
      </c>
    </row>
    <row r="58" spans="1:13" ht="15" customHeight="1">
      <c r="A58" s="437"/>
      <c r="B58" s="17" t="s">
        <v>1553</v>
      </c>
      <c r="C58" s="8" t="s">
        <v>1544</v>
      </c>
      <c r="D58" s="9">
        <v>14</v>
      </c>
      <c r="E58" s="9">
        <v>0</v>
      </c>
      <c r="F58" s="9">
        <v>0</v>
      </c>
      <c r="G58" s="9">
        <v>0</v>
      </c>
      <c r="H58" s="9">
        <v>0</v>
      </c>
      <c r="I58" s="9">
        <v>2</v>
      </c>
      <c r="J58" s="9">
        <v>10</v>
      </c>
      <c r="K58" s="9">
        <v>2</v>
      </c>
      <c r="L58" s="9">
        <v>0</v>
      </c>
      <c r="M58" s="90">
        <v>0</v>
      </c>
    </row>
    <row r="59" spans="1:13" ht="15" customHeight="1">
      <c r="A59" s="437"/>
      <c r="B59" s="18" t="s">
        <v>1554</v>
      </c>
      <c r="C59" s="8" t="s">
        <v>1546</v>
      </c>
      <c r="D59" s="9">
        <v>28</v>
      </c>
      <c r="E59" s="9">
        <v>0</v>
      </c>
      <c r="F59" s="9">
        <v>0</v>
      </c>
      <c r="G59" s="9">
        <v>0</v>
      </c>
      <c r="H59" s="9">
        <v>0</v>
      </c>
      <c r="I59" s="9">
        <v>8</v>
      </c>
      <c r="J59" s="9">
        <v>16</v>
      </c>
      <c r="K59" s="9">
        <v>3</v>
      </c>
      <c r="L59" s="9">
        <v>1</v>
      </c>
      <c r="M59" s="90">
        <v>0</v>
      </c>
    </row>
    <row r="60" spans="1:13" ht="15" customHeight="1">
      <c r="A60" s="437"/>
      <c r="B60" s="17" t="s">
        <v>1555</v>
      </c>
      <c r="C60" s="8" t="s">
        <v>1544</v>
      </c>
      <c r="D60" s="21">
        <v>7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6</v>
      </c>
      <c r="K60" s="21">
        <v>0</v>
      </c>
      <c r="L60" s="21">
        <v>0</v>
      </c>
      <c r="M60" s="91">
        <v>1</v>
      </c>
    </row>
    <row r="61" spans="1:13" ht="15" customHeight="1">
      <c r="A61" s="437"/>
      <c r="B61" s="18" t="s">
        <v>1556</v>
      </c>
      <c r="C61" s="8" t="s">
        <v>1546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4</v>
      </c>
      <c r="K61" s="21">
        <v>1</v>
      </c>
      <c r="L61" s="21">
        <v>0</v>
      </c>
      <c r="M61" s="91">
        <v>0</v>
      </c>
    </row>
    <row r="62" spans="1:13" ht="15" customHeight="1" thickBot="1">
      <c r="A62" s="438"/>
      <c r="B62" s="19" t="s">
        <v>1557</v>
      </c>
      <c r="C62" s="8" t="s">
        <v>1544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92">
        <v>0</v>
      </c>
    </row>
    <row r="63" spans="1:13" s="14" customFormat="1" ht="14.25">
      <c r="A63" s="33" t="s">
        <v>1563</v>
      </c>
    </row>
    <row r="64" spans="1:13" s="14" customFormat="1" ht="14.25">
      <c r="A64" s="30" t="s">
        <v>1564</v>
      </c>
    </row>
    <row r="65" spans="1:3" s="14" customFormat="1" ht="14.25">
      <c r="A65" s="30" t="s">
        <v>1565</v>
      </c>
      <c r="B65" s="31"/>
      <c r="C65" s="31"/>
    </row>
    <row r="66" spans="1:3" s="14" customFormat="1" ht="14.25">
      <c r="A66" s="30" t="s">
        <v>1566</v>
      </c>
    </row>
    <row r="67" spans="1:3" s="14" customFormat="1" ht="14.25">
      <c r="A67" s="30" t="s">
        <v>1567</v>
      </c>
    </row>
    <row r="68" spans="1:3" s="15" customFormat="1" ht="14.25">
      <c r="A68" s="30" t="s">
        <v>1568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76"/>
  <sheetViews>
    <sheetView workbookViewId="0">
      <selection activeCell="F13" sqref="F1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875" style="1" customWidth="1"/>
    <col min="9" max="9" width="9" style="1"/>
    <col min="10" max="11" width="7.75" style="1" customWidth="1"/>
    <col min="12" max="13" width="6.125" style="1" customWidth="1"/>
    <col min="14" max="16384" width="9" style="1"/>
  </cols>
  <sheetData>
    <row r="1" spans="1:13" ht="21.2" customHeight="1">
      <c r="A1" s="449" t="s">
        <v>1474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1475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1476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1477</v>
      </c>
      <c r="M3" s="452"/>
    </row>
    <row r="4" spans="1:13" ht="17.25" thickBot="1">
      <c r="B4" s="453" t="s">
        <v>1478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1479</v>
      </c>
      <c r="M4" s="479"/>
    </row>
    <row r="5" spans="1:13">
      <c r="A5" s="439" t="s">
        <v>1480</v>
      </c>
      <c r="B5" s="481"/>
      <c r="C5" s="456" t="s">
        <v>1481</v>
      </c>
      <c r="D5" s="474" t="s">
        <v>1482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1483</v>
      </c>
      <c r="E6" s="4" t="s">
        <v>1484</v>
      </c>
      <c r="F6" s="4" t="s">
        <v>1485</v>
      </c>
      <c r="G6" s="4" t="s">
        <v>1486</v>
      </c>
      <c r="H6" s="4" t="s">
        <v>1487</v>
      </c>
      <c r="I6" s="4" t="s">
        <v>1488</v>
      </c>
      <c r="J6" s="4" t="s">
        <v>1489</v>
      </c>
      <c r="K6" s="4" t="s">
        <v>1490</v>
      </c>
      <c r="L6" s="4" t="s">
        <v>1491</v>
      </c>
      <c r="M6" s="88" t="s">
        <v>1492</v>
      </c>
    </row>
    <row r="7" spans="1:13" ht="15" customHeight="1">
      <c r="A7" s="448" t="s">
        <v>1493</v>
      </c>
      <c r="B7" s="16" t="s">
        <v>1494</v>
      </c>
      <c r="C7" s="6" t="s">
        <v>1495</v>
      </c>
      <c r="D7" s="7">
        <f t="shared" ref="D7:M20" si="0">D21+D35+D49</f>
        <v>19085</v>
      </c>
      <c r="E7" s="7">
        <f t="shared" si="0"/>
        <v>0</v>
      </c>
      <c r="F7" s="7">
        <f t="shared" si="0"/>
        <v>13</v>
      </c>
      <c r="G7" s="7">
        <f t="shared" si="0"/>
        <v>698</v>
      </c>
      <c r="H7" s="7">
        <f t="shared" si="0"/>
        <v>4025</v>
      </c>
      <c r="I7" s="7">
        <f t="shared" si="0"/>
        <v>6732</v>
      </c>
      <c r="J7" s="7">
        <f t="shared" si="0"/>
        <v>5198</v>
      </c>
      <c r="K7" s="7">
        <f t="shared" si="0"/>
        <v>1838</v>
      </c>
      <c r="L7" s="7">
        <f t="shared" si="0"/>
        <v>520</v>
      </c>
      <c r="M7" s="89">
        <f t="shared" si="0"/>
        <v>61</v>
      </c>
    </row>
    <row r="8" spans="1:13" ht="15" customHeight="1">
      <c r="A8" s="437"/>
      <c r="B8" s="17" t="s">
        <v>1496</v>
      </c>
      <c r="C8" s="8" t="s">
        <v>1497</v>
      </c>
      <c r="D8" s="9">
        <f t="shared" si="0"/>
        <v>9985</v>
      </c>
      <c r="E8" s="9">
        <f t="shared" si="0"/>
        <v>0</v>
      </c>
      <c r="F8" s="9">
        <f t="shared" si="0"/>
        <v>15</v>
      </c>
      <c r="G8" s="9">
        <f t="shared" si="0"/>
        <v>489</v>
      </c>
      <c r="H8" s="9">
        <f t="shared" si="0"/>
        <v>1959</v>
      </c>
      <c r="I8" s="9">
        <f t="shared" si="0"/>
        <v>3167</v>
      </c>
      <c r="J8" s="9">
        <f t="shared" si="0"/>
        <v>3028</v>
      </c>
      <c r="K8" s="9">
        <f t="shared" si="0"/>
        <v>1076</v>
      </c>
      <c r="L8" s="9">
        <f t="shared" si="0"/>
        <v>238</v>
      </c>
      <c r="M8" s="90">
        <f t="shared" si="0"/>
        <v>13</v>
      </c>
    </row>
    <row r="9" spans="1:13" ht="15" customHeight="1">
      <c r="A9" s="437"/>
      <c r="B9" s="18" t="s">
        <v>1498</v>
      </c>
      <c r="C9" s="8" t="s">
        <v>1495</v>
      </c>
      <c r="D9" s="9">
        <f t="shared" si="0"/>
        <v>9954</v>
      </c>
      <c r="E9" s="9">
        <f t="shared" si="0"/>
        <v>0</v>
      </c>
      <c r="F9" s="9">
        <f t="shared" si="0"/>
        <v>5</v>
      </c>
      <c r="G9" s="9">
        <f t="shared" si="0"/>
        <v>447</v>
      </c>
      <c r="H9" s="9">
        <f t="shared" si="0"/>
        <v>2244</v>
      </c>
      <c r="I9" s="9">
        <f t="shared" si="0"/>
        <v>4164</v>
      </c>
      <c r="J9" s="9">
        <f t="shared" si="0"/>
        <v>2171</v>
      </c>
      <c r="K9" s="9">
        <f t="shared" si="0"/>
        <v>721</v>
      </c>
      <c r="L9" s="9">
        <f t="shared" si="0"/>
        <v>178</v>
      </c>
      <c r="M9" s="90">
        <f t="shared" si="0"/>
        <v>24</v>
      </c>
    </row>
    <row r="10" spans="1:13" ht="15" customHeight="1">
      <c r="A10" s="437"/>
      <c r="B10" s="17" t="s">
        <v>1499</v>
      </c>
      <c r="C10" s="8" t="s">
        <v>1497</v>
      </c>
      <c r="D10" s="9">
        <f t="shared" si="0"/>
        <v>4390</v>
      </c>
      <c r="E10" s="9">
        <f t="shared" si="0"/>
        <v>0</v>
      </c>
      <c r="F10" s="9">
        <f t="shared" si="0"/>
        <v>4</v>
      </c>
      <c r="G10" s="9">
        <f t="shared" si="0"/>
        <v>211</v>
      </c>
      <c r="H10" s="9">
        <f t="shared" si="0"/>
        <v>725</v>
      </c>
      <c r="I10" s="9">
        <f t="shared" si="0"/>
        <v>1554</v>
      </c>
      <c r="J10" s="9">
        <f t="shared" si="0"/>
        <v>1257</v>
      </c>
      <c r="K10" s="9">
        <f t="shared" si="0"/>
        <v>525</v>
      </c>
      <c r="L10" s="9">
        <f t="shared" si="0"/>
        <v>107</v>
      </c>
      <c r="M10" s="90">
        <f t="shared" si="0"/>
        <v>7</v>
      </c>
    </row>
    <row r="11" spans="1:13" ht="15" customHeight="1">
      <c r="A11" s="437"/>
      <c r="B11" s="18" t="s">
        <v>1500</v>
      </c>
      <c r="C11" s="8" t="s">
        <v>1495</v>
      </c>
      <c r="D11" s="9">
        <f t="shared" si="0"/>
        <v>3380</v>
      </c>
      <c r="E11" s="9">
        <f t="shared" si="0"/>
        <v>0</v>
      </c>
      <c r="F11" s="9">
        <f t="shared" si="0"/>
        <v>2</v>
      </c>
      <c r="G11" s="9">
        <f t="shared" si="0"/>
        <v>82</v>
      </c>
      <c r="H11" s="9">
        <f t="shared" si="0"/>
        <v>628</v>
      </c>
      <c r="I11" s="9">
        <f t="shared" si="0"/>
        <v>1088</v>
      </c>
      <c r="J11" s="9">
        <f t="shared" si="0"/>
        <v>1067</v>
      </c>
      <c r="K11" s="9">
        <f t="shared" si="0"/>
        <v>377</v>
      </c>
      <c r="L11" s="9">
        <f t="shared" si="0"/>
        <v>120</v>
      </c>
      <c r="M11" s="90">
        <f t="shared" si="0"/>
        <v>16</v>
      </c>
    </row>
    <row r="12" spans="1:13" ht="15" customHeight="1">
      <c r="A12" s="437"/>
      <c r="B12" s="17" t="s">
        <v>1501</v>
      </c>
      <c r="C12" s="8" t="s">
        <v>1497</v>
      </c>
      <c r="D12" s="9">
        <f t="shared" si="0"/>
        <v>2108</v>
      </c>
      <c r="E12" s="9">
        <f t="shared" si="0"/>
        <v>0</v>
      </c>
      <c r="F12" s="9">
        <f t="shared" si="0"/>
        <v>2</v>
      </c>
      <c r="G12" s="9">
        <f t="shared" si="0"/>
        <v>105</v>
      </c>
      <c r="H12" s="9">
        <f t="shared" si="0"/>
        <v>446</v>
      </c>
      <c r="I12" s="9">
        <f t="shared" si="0"/>
        <v>652</v>
      </c>
      <c r="J12" s="9">
        <f t="shared" si="0"/>
        <v>635</v>
      </c>
      <c r="K12" s="9">
        <f t="shared" si="0"/>
        <v>218</v>
      </c>
      <c r="L12" s="9">
        <f t="shared" si="0"/>
        <v>45</v>
      </c>
      <c r="M12" s="90">
        <f t="shared" si="0"/>
        <v>5</v>
      </c>
    </row>
    <row r="13" spans="1:13" ht="15" customHeight="1">
      <c r="A13" s="437"/>
      <c r="B13" s="18" t="s">
        <v>1502</v>
      </c>
      <c r="C13" s="8" t="s">
        <v>1495</v>
      </c>
      <c r="D13" s="9">
        <f t="shared" si="0"/>
        <v>3164</v>
      </c>
      <c r="E13" s="9">
        <f t="shared" si="0"/>
        <v>0</v>
      </c>
      <c r="F13" s="9">
        <f t="shared" si="0"/>
        <v>2</v>
      </c>
      <c r="G13" s="9">
        <f t="shared" si="0"/>
        <v>106</v>
      </c>
      <c r="H13" s="9">
        <f t="shared" si="0"/>
        <v>741</v>
      </c>
      <c r="I13" s="9">
        <f t="shared" si="0"/>
        <v>806</v>
      </c>
      <c r="J13" s="9">
        <f t="shared" si="0"/>
        <v>1022</v>
      </c>
      <c r="K13" s="9">
        <f t="shared" si="0"/>
        <v>352</v>
      </c>
      <c r="L13" s="9">
        <f t="shared" si="0"/>
        <v>125</v>
      </c>
      <c r="M13" s="90">
        <f t="shared" si="0"/>
        <v>10</v>
      </c>
    </row>
    <row r="14" spans="1:13" ht="15" customHeight="1">
      <c r="A14" s="437"/>
      <c r="B14" s="17" t="s">
        <v>1503</v>
      </c>
      <c r="C14" s="8" t="s">
        <v>1497</v>
      </c>
      <c r="D14" s="9">
        <f t="shared" si="0"/>
        <v>1779</v>
      </c>
      <c r="E14" s="9">
        <f t="shared" si="0"/>
        <v>0</v>
      </c>
      <c r="F14" s="9">
        <f t="shared" si="0"/>
        <v>6</v>
      </c>
      <c r="G14" s="9">
        <f t="shared" si="0"/>
        <v>73</v>
      </c>
      <c r="H14" s="9">
        <f t="shared" si="0"/>
        <v>358</v>
      </c>
      <c r="I14" s="9">
        <f t="shared" si="0"/>
        <v>480</v>
      </c>
      <c r="J14" s="9">
        <f t="shared" si="0"/>
        <v>618</v>
      </c>
      <c r="K14" s="9">
        <f t="shared" si="0"/>
        <v>191</v>
      </c>
      <c r="L14" s="9">
        <f t="shared" si="0"/>
        <v>53</v>
      </c>
      <c r="M14" s="90">
        <f t="shared" si="0"/>
        <v>0</v>
      </c>
    </row>
    <row r="15" spans="1:13" ht="15" customHeight="1">
      <c r="A15" s="437"/>
      <c r="B15" s="18" t="s">
        <v>1504</v>
      </c>
      <c r="C15" s="8" t="s">
        <v>1495</v>
      </c>
      <c r="D15" s="9">
        <f t="shared" si="0"/>
        <v>1011</v>
      </c>
      <c r="E15" s="9">
        <f t="shared" si="0"/>
        <v>0</v>
      </c>
      <c r="F15" s="9">
        <f t="shared" si="0"/>
        <v>0</v>
      </c>
      <c r="G15" s="9">
        <f t="shared" si="0"/>
        <v>29</v>
      </c>
      <c r="H15" s="9">
        <f t="shared" si="0"/>
        <v>176</v>
      </c>
      <c r="I15" s="9">
        <f t="shared" si="0"/>
        <v>260</v>
      </c>
      <c r="J15" s="9">
        <f t="shared" si="0"/>
        <v>357</v>
      </c>
      <c r="K15" s="9">
        <f t="shared" si="0"/>
        <v>143</v>
      </c>
      <c r="L15" s="9">
        <f t="shared" si="0"/>
        <v>41</v>
      </c>
      <c r="M15" s="90">
        <f t="shared" si="0"/>
        <v>5</v>
      </c>
    </row>
    <row r="16" spans="1:13" ht="15" customHeight="1">
      <c r="A16" s="437"/>
      <c r="B16" s="17" t="s">
        <v>1505</v>
      </c>
      <c r="C16" s="8" t="s">
        <v>1497</v>
      </c>
      <c r="D16" s="9">
        <f t="shared" si="0"/>
        <v>750</v>
      </c>
      <c r="E16" s="9">
        <f t="shared" si="0"/>
        <v>0</v>
      </c>
      <c r="F16" s="9">
        <f t="shared" si="0"/>
        <v>1</v>
      </c>
      <c r="G16" s="9">
        <f t="shared" si="0"/>
        <v>50</v>
      </c>
      <c r="H16" s="9">
        <f t="shared" si="0"/>
        <v>202</v>
      </c>
      <c r="I16" s="9">
        <f t="shared" si="0"/>
        <v>194</v>
      </c>
      <c r="J16" s="9">
        <f t="shared" si="0"/>
        <v>231</v>
      </c>
      <c r="K16" s="9">
        <f t="shared" si="0"/>
        <v>55</v>
      </c>
      <c r="L16" s="9">
        <f t="shared" si="0"/>
        <v>17</v>
      </c>
      <c r="M16" s="90">
        <f t="shared" si="0"/>
        <v>0</v>
      </c>
    </row>
    <row r="17" spans="1:13" ht="15" customHeight="1">
      <c r="A17" s="437"/>
      <c r="B17" s="18" t="s">
        <v>1506</v>
      </c>
      <c r="C17" s="8" t="s">
        <v>1495</v>
      </c>
      <c r="D17" s="9">
        <f t="shared" si="0"/>
        <v>662</v>
      </c>
      <c r="E17" s="9">
        <f t="shared" si="0"/>
        <v>0</v>
      </c>
      <c r="F17" s="9">
        <f t="shared" si="0"/>
        <v>1</v>
      </c>
      <c r="G17" s="9">
        <f t="shared" si="0"/>
        <v>24</v>
      </c>
      <c r="H17" s="9">
        <f t="shared" si="0"/>
        <v>93</v>
      </c>
      <c r="I17" s="9">
        <f t="shared" si="0"/>
        <v>188</v>
      </c>
      <c r="J17" s="9">
        <f t="shared" si="0"/>
        <v>244</v>
      </c>
      <c r="K17" s="9">
        <f t="shared" si="0"/>
        <v>97</v>
      </c>
      <c r="L17" s="9">
        <f t="shared" si="0"/>
        <v>14</v>
      </c>
      <c r="M17" s="90">
        <f t="shared" si="0"/>
        <v>1</v>
      </c>
    </row>
    <row r="18" spans="1:13" ht="15" customHeight="1">
      <c r="A18" s="437"/>
      <c r="B18" s="17" t="s">
        <v>1507</v>
      </c>
      <c r="C18" s="8" t="s">
        <v>1497</v>
      </c>
      <c r="D18" s="9">
        <f t="shared" si="0"/>
        <v>461</v>
      </c>
      <c r="E18" s="21">
        <f t="shared" si="0"/>
        <v>0</v>
      </c>
      <c r="F18" s="21">
        <f t="shared" si="0"/>
        <v>2</v>
      </c>
      <c r="G18" s="21">
        <f t="shared" si="0"/>
        <v>31</v>
      </c>
      <c r="H18" s="21">
        <f t="shared" si="0"/>
        <v>109</v>
      </c>
      <c r="I18" s="21">
        <f t="shared" si="0"/>
        <v>142</v>
      </c>
      <c r="J18" s="21">
        <f t="shared" si="0"/>
        <v>132</v>
      </c>
      <c r="K18" s="21">
        <f t="shared" si="0"/>
        <v>41</v>
      </c>
      <c r="L18" s="21">
        <f t="shared" si="0"/>
        <v>3</v>
      </c>
      <c r="M18" s="91">
        <f t="shared" si="0"/>
        <v>1</v>
      </c>
    </row>
    <row r="19" spans="1:13" ht="15" customHeight="1">
      <c r="A19" s="437"/>
      <c r="B19" s="18" t="s">
        <v>1508</v>
      </c>
      <c r="C19" s="8" t="s">
        <v>1495</v>
      </c>
      <c r="D19" s="9">
        <f t="shared" si="0"/>
        <v>914</v>
      </c>
      <c r="E19" s="21">
        <f t="shared" si="0"/>
        <v>0</v>
      </c>
      <c r="F19" s="21">
        <f t="shared" si="0"/>
        <v>3</v>
      </c>
      <c r="G19" s="21">
        <f t="shared" si="0"/>
        <v>10</v>
      </c>
      <c r="H19" s="21">
        <f t="shared" si="0"/>
        <v>143</v>
      </c>
      <c r="I19" s="21">
        <f t="shared" si="0"/>
        <v>226</v>
      </c>
      <c r="J19" s="21">
        <f t="shared" si="0"/>
        <v>337</v>
      </c>
      <c r="K19" s="21">
        <f t="shared" si="0"/>
        <v>148</v>
      </c>
      <c r="L19" s="21">
        <f t="shared" si="0"/>
        <v>42</v>
      </c>
      <c r="M19" s="91">
        <f t="shared" si="0"/>
        <v>5</v>
      </c>
    </row>
    <row r="20" spans="1:13" ht="15" customHeight="1" thickBot="1">
      <c r="A20" s="438"/>
      <c r="B20" s="19" t="s">
        <v>1509</v>
      </c>
      <c r="C20" s="8" t="s">
        <v>1497</v>
      </c>
      <c r="D20" s="10">
        <f t="shared" si="0"/>
        <v>497</v>
      </c>
      <c r="E20" s="10">
        <f t="shared" si="0"/>
        <v>0</v>
      </c>
      <c r="F20" s="10">
        <f t="shared" si="0"/>
        <v>0</v>
      </c>
      <c r="G20" s="10">
        <f t="shared" si="0"/>
        <v>19</v>
      </c>
      <c r="H20" s="10">
        <f t="shared" si="0"/>
        <v>119</v>
      </c>
      <c r="I20" s="10">
        <f t="shared" si="0"/>
        <v>145</v>
      </c>
      <c r="J20" s="10">
        <f t="shared" si="0"/>
        <v>155</v>
      </c>
      <c r="K20" s="10">
        <f t="shared" si="0"/>
        <v>46</v>
      </c>
      <c r="L20" s="10">
        <f t="shared" si="0"/>
        <v>13</v>
      </c>
      <c r="M20" s="92">
        <f t="shared" si="0"/>
        <v>0</v>
      </c>
    </row>
    <row r="21" spans="1:13" ht="15" customHeight="1">
      <c r="A21" s="476" t="s">
        <v>1510</v>
      </c>
      <c r="B21" s="16" t="s">
        <v>1511</v>
      </c>
      <c r="C21" s="6" t="s">
        <v>1495</v>
      </c>
      <c r="D21" s="7">
        <v>18743</v>
      </c>
      <c r="E21" s="7">
        <v>0</v>
      </c>
      <c r="F21" s="7">
        <v>13</v>
      </c>
      <c r="G21" s="7">
        <v>698</v>
      </c>
      <c r="H21" s="7">
        <v>4020</v>
      </c>
      <c r="I21" s="7">
        <v>6676</v>
      </c>
      <c r="J21" s="7">
        <v>5033</v>
      </c>
      <c r="K21" s="7">
        <v>1788</v>
      </c>
      <c r="L21" s="7">
        <v>479</v>
      </c>
      <c r="M21" s="89">
        <v>36</v>
      </c>
    </row>
    <row r="22" spans="1:13" ht="15" customHeight="1">
      <c r="A22" s="477"/>
      <c r="B22" s="17" t="s">
        <v>1512</v>
      </c>
      <c r="C22" s="8" t="s">
        <v>1497</v>
      </c>
      <c r="D22" s="9">
        <v>9783</v>
      </c>
      <c r="E22" s="9">
        <v>0</v>
      </c>
      <c r="F22" s="9">
        <v>15</v>
      </c>
      <c r="G22" s="9">
        <v>488</v>
      </c>
      <c r="H22" s="9">
        <v>1954</v>
      </c>
      <c r="I22" s="9">
        <v>3138</v>
      </c>
      <c r="J22" s="9">
        <v>2929</v>
      </c>
      <c r="K22" s="9">
        <v>1039</v>
      </c>
      <c r="L22" s="9">
        <v>215</v>
      </c>
      <c r="M22" s="90">
        <v>5</v>
      </c>
    </row>
    <row r="23" spans="1:13" ht="15" customHeight="1">
      <c r="A23" s="477"/>
      <c r="B23" s="18" t="s">
        <v>1498</v>
      </c>
      <c r="C23" s="8" t="s">
        <v>1495</v>
      </c>
      <c r="D23" s="9">
        <v>9826</v>
      </c>
      <c r="E23" s="9">
        <v>0</v>
      </c>
      <c r="F23" s="9">
        <v>5</v>
      </c>
      <c r="G23" s="9">
        <v>447</v>
      </c>
      <c r="H23" s="9">
        <v>2242</v>
      </c>
      <c r="I23" s="9">
        <v>4146</v>
      </c>
      <c r="J23" s="9">
        <v>2112</v>
      </c>
      <c r="K23" s="9">
        <v>702</v>
      </c>
      <c r="L23" s="9">
        <v>164</v>
      </c>
      <c r="M23" s="90">
        <v>8</v>
      </c>
    </row>
    <row r="24" spans="1:13" ht="15" customHeight="1">
      <c r="A24" s="477"/>
      <c r="B24" s="17" t="s">
        <v>1499</v>
      </c>
      <c r="C24" s="8" t="s">
        <v>1497</v>
      </c>
      <c r="D24" s="9">
        <v>4307</v>
      </c>
      <c r="E24" s="9">
        <v>0</v>
      </c>
      <c r="F24" s="9">
        <v>4</v>
      </c>
      <c r="G24" s="9">
        <v>210</v>
      </c>
      <c r="H24" s="9">
        <v>722</v>
      </c>
      <c r="I24" s="9">
        <v>1541</v>
      </c>
      <c r="J24" s="9">
        <v>1222</v>
      </c>
      <c r="K24" s="9">
        <v>506</v>
      </c>
      <c r="L24" s="9">
        <v>97</v>
      </c>
      <c r="M24" s="90">
        <v>5</v>
      </c>
    </row>
    <row r="25" spans="1:13" ht="15" customHeight="1">
      <c r="A25" s="477"/>
      <c r="B25" s="18" t="s">
        <v>1500</v>
      </c>
      <c r="C25" s="8" t="s">
        <v>1495</v>
      </c>
      <c r="D25" s="9">
        <v>3285</v>
      </c>
      <c r="E25" s="9">
        <v>0</v>
      </c>
      <c r="F25" s="9">
        <v>2</v>
      </c>
      <c r="G25" s="9">
        <v>82</v>
      </c>
      <c r="H25" s="9">
        <v>625</v>
      </c>
      <c r="I25" s="9">
        <v>1074</v>
      </c>
      <c r="J25" s="9">
        <v>1022</v>
      </c>
      <c r="K25" s="9">
        <v>363</v>
      </c>
      <c r="L25" s="9">
        <v>107</v>
      </c>
      <c r="M25" s="90">
        <v>10</v>
      </c>
    </row>
    <row r="26" spans="1:13" ht="15" customHeight="1">
      <c r="A26" s="477"/>
      <c r="B26" s="17" t="s">
        <v>1501</v>
      </c>
      <c r="C26" s="8" t="s">
        <v>1497</v>
      </c>
      <c r="D26" s="9">
        <v>2059</v>
      </c>
      <c r="E26" s="9">
        <v>0</v>
      </c>
      <c r="F26" s="9">
        <v>2</v>
      </c>
      <c r="G26" s="9">
        <v>105</v>
      </c>
      <c r="H26" s="9">
        <v>445</v>
      </c>
      <c r="I26" s="9">
        <v>645</v>
      </c>
      <c r="J26" s="9">
        <v>617</v>
      </c>
      <c r="K26" s="9">
        <v>206</v>
      </c>
      <c r="L26" s="9">
        <v>39</v>
      </c>
      <c r="M26" s="90">
        <v>0</v>
      </c>
    </row>
    <row r="27" spans="1:13" ht="15" customHeight="1">
      <c r="A27" s="477"/>
      <c r="B27" s="18" t="s">
        <v>1502</v>
      </c>
      <c r="C27" s="8" t="s">
        <v>1495</v>
      </c>
      <c r="D27" s="9">
        <v>3122</v>
      </c>
      <c r="E27" s="9">
        <v>0</v>
      </c>
      <c r="F27" s="9">
        <v>2</v>
      </c>
      <c r="G27" s="9">
        <v>106</v>
      </c>
      <c r="H27" s="9">
        <v>741</v>
      </c>
      <c r="I27" s="9">
        <v>804</v>
      </c>
      <c r="J27" s="9">
        <v>997</v>
      </c>
      <c r="K27" s="9">
        <v>344</v>
      </c>
      <c r="L27" s="9">
        <v>121</v>
      </c>
      <c r="M27" s="90">
        <v>7</v>
      </c>
    </row>
    <row r="28" spans="1:13" ht="15" customHeight="1">
      <c r="A28" s="477"/>
      <c r="B28" s="17" t="s">
        <v>1503</v>
      </c>
      <c r="C28" s="8" t="s">
        <v>1497</v>
      </c>
      <c r="D28" s="9">
        <v>1732</v>
      </c>
      <c r="E28" s="9">
        <v>0</v>
      </c>
      <c r="F28" s="9">
        <v>6</v>
      </c>
      <c r="G28" s="9">
        <v>73</v>
      </c>
      <c r="H28" s="9">
        <v>357</v>
      </c>
      <c r="I28" s="9">
        <v>473</v>
      </c>
      <c r="J28" s="9">
        <v>590</v>
      </c>
      <c r="K28" s="9">
        <v>187</v>
      </c>
      <c r="L28" s="9">
        <v>46</v>
      </c>
      <c r="M28" s="90">
        <v>0</v>
      </c>
    </row>
    <row r="29" spans="1:13" ht="15" customHeight="1">
      <c r="A29" s="477"/>
      <c r="B29" s="18" t="s">
        <v>1504</v>
      </c>
      <c r="C29" s="8" t="s">
        <v>1495</v>
      </c>
      <c r="D29" s="9">
        <v>967</v>
      </c>
      <c r="E29" s="9">
        <v>0</v>
      </c>
      <c r="F29" s="9">
        <v>0</v>
      </c>
      <c r="G29" s="9">
        <v>29</v>
      </c>
      <c r="H29" s="9">
        <v>176</v>
      </c>
      <c r="I29" s="9">
        <v>246</v>
      </c>
      <c r="J29" s="9">
        <v>341</v>
      </c>
      <c r="K29" s="9">
        <v>138</v>
      </c>
      <c r="L29" s="9">
        <v>32</v>
      </c>
      <c r="M29" s="90">
        <v>5</v>
      </c>
    </row>
    <row r="30" spans="1:13" ht="15" customHeight="1">
      <c r="A30" s="477"/>
      <c r="B30" s="17" t="s">
        <v>1505</v>
      </c>
      <c r="C30" s="8" t="s">
        <v>1497</v>
      </c>
      <c r="D30" s="9">
        <v>734</v>
      </c>
      <c r="E30" s="9">
        <v>0</v>
      </c>
      <c r="F30" s="9">
        <v>1</v>
      </c>
      <c r="G30" s="9">
        <v>50</v>
      </c>
      <c r="H30" s="9">
        <v>202</v>
      </c>
      <c r="I30" s="9">
        <v>192</v>
      </c>
      <c r="J30" s="9">
        <v>219</v>
      </c>
      <c r="K30" s="9">
        <v>53</v>
      </c>
      <c r="L30" s="9">
        <v>17</v>
      </c>
      <c r="M30" s="90">
        <v>0</v>
      </c>
    </row>
    <row r="31" spans="1:13" ht="15" customHeight="1">
      <c r="A31" s="477"/>
      <c r="B31" s="18" t="s">
        <v>1506</v>
      </c>
      <c r="C31" s="8" t="s">
        <v>1495</v>
      </c>
      <c r="D31" s="9">
        <v>634</v>
      </c>
      <c r="E31" s="9">
        <v>0</v>
      </c>
      <c r="F31" s="9">
        <v>1</v>
      </c>
      <c r="G31" s="9">
        <v>24</v>
      </c>
      <c r="H31" s="9">
        <v>93</v>
      </c>
      <c r="I31" s="9">
        <v>180</v>
      </c>
      <c r="J31" s="9">
        <v>228</v>
      </c>
      <c r="K31" s="9">
        <v>94</v>
      </c>
      <c r="L31" s="9">
        <v>13</v>
      </c>
      <c r="M31" s="90">
        <v>1</v>
      </c>
    </row>
    <row r="32" spans="1:13" ht="15" customHeight="1">
      <c r="A32" s="448"/>
      <c r="B32" s="17" t="s">
        <v>1507</v>
      </c>
      <c r="C32" s="8" t="s">
        <v>1497</v>
      </c>
      <c r="D32" s="21">
        <v>454</v>
      </c>
      <c r="E32" s="21">
        <v>0</v>
      </c>
      <c r="F32" s="21">
        <v>2</v>
      </c>
      <c r="G32" s="21">
        <v>31</v>
      </c>
      <c r="H32" s="21">
        <v>109</v>
      </c>
      <c r="I32" s="21">
        <v>142</v>
      </c>
      <c r="J32" s="21">
        <v>126</v>
      </c>
      <c r="K32" s="21">
        <v>41</v>
      </c>
      <c r="L32" s="21">
        <v>3</v>
      </c>
      <c r="M32" s="91">
        <v>0</v>
      </c>
    </row>
    <row r="33" spans="1:13" ht="15" customHeight="1">
      <c r="A33" s="448"/>
      <c r="B33" s="18" t="s">
        <v>1508</v>
      </c>
      <c r="C33" s="8" t="s">
        <v>1495</v>
      </c>
      <c r="D33" s="21">
        <v>909</v>
      </c>
      <c r="E33" s="21">
        <v>0</v>
      </c>
      <c r="F33" s="21">
        <v>3</v>
      </c>
      <c r="G33" s="21">
        <v>10</v>
      </c>
      <c r="H33" s="21">
        <v>143</v>
      </c>
      <c r="I33" s="21">
        <v>226</v>
      </c>
      <c r="J33" s="21">
        <v>333</v>
      </c>
      <c r="K33" s="21">
        <v>147</v>
      </c>
      <c r="L33" s="21">
        <v>42</v>
      </c>
      <c r="M33" s="91">
        <v>5</v>
      </c>
    </row>
    <row r="34" spans="1:13" ht="15" customHeight="1" thickBot="1">
      <c r="A34" s="478"/>
      <c r="B34" s="19" t="s">
        <v>1509</v>
      </c>
      <c r="C34" s="8" t="s">
        <v>1497</v>
      </c>
      <c r="D34" s="10">
        <v>497</v>
      </c>
      <c r="E34" s="10">
        <v>0</v>
      </c>
      <c r="F34" s="10">
        <v>0</v>
      </c>
      <c r="G34" s="10">
        <v>19</v>
      </c>
      <c r="H34" s="10">
        <v>119</v>
      </c>
      <c r="I34" s="10">
        <v>145</v>
      </c>
      <c r="J34" s="10">
        <v>155</v>
      </c>
      <c r="K34" s="10">
        <v>46</v>
      </c>
      <c r="L34" s="10">
        <v>13</v>
      </c>
      <c r="M34" s="92">
        <v>0</v>
      </c>
    </row>
    <row r="35" spans="1:13" ht="15" customHeight="1">
      <c r="A35" s="436" t="s">
        <v>1513</v>
      </c>
      <c r="B35" s="16" t="s">
        <v>1511</v>
      </c>
      <c r="C35" s="6" t="s">
        <v>1495</v>
      </c>
      <c r="D35" s="35">
        <f>SUM(E35:M35)</f>
        <v>86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2</v>
      </c>
      <c r="I35" s="35">
        <f t="shared" si="1"/>
        <v>17</v>
      </c>
      <c r="J35" s="35">
        <f t="shared" si="1"/>
        <v>25</v>
      </c>
      <c r="K35" s="35">
        <f t="shared" si="1"/>
        <v>14</v>
      </c>
      <c r="L35" s="35">
        <f t="shared" si="1"/>
        <v>14</v>
      </c>
      <c r="M35" s="35">
        <f t="shared" si="1"/>
        <v>14</v>
      </c>
    </row>
    <row r="36" spans="1:13" ht="15" customHeight="1">
      <c r="A36" s="437"/>
      <c r="B36" s="17" t="s">
        <v>1512</v>
      </c>
      <c r="C36" s="8" t="s">
        <v>1497</v>
      </c>
      <c r="D36" s="35">
        <f t="shared" ref="D36:D62" si="2">SUM(E36:M36)</f>
        <v>50</v>
      </c>
      <c r="E36" s="35">
        <f>SUM(E38,E40,E42,E44,E46)</f>
        <v>0</v>
      </c>
      <c r="F36" s="35">
        <f t="shared" si="1"/>
        <v>0</v>
      </c>
      <c r="G36" s="35">
        <f t="shared" si="1"/>
        <v>1</v>
      </c>
      <c r="H36" s="35">
        <f t="shared" si="1"/>
        <v>2</v>
      </c>
      <c r="I36" s="35">
        <f t="shared" si="1"/>
        <v>5</v>
      </c>
      <c r="J36" s="35">
        <f t="shared" si="1"/>
        <v>19</v>
      </c>
      <c r="K36" s="35">
        <f t="shared" si="1"/>
        <v>16</v>
      </c>
      <c r="L36" s="35">
        <f t="shared" si="1"/>
        <v>6</v>
      </c>
      <c r="M36" s="35">
        <f t="shared" si="1"/>
        <v>1</v>
      </c>
    </row>
    <row r="37" spans="1:13" ht="15" customHeight="1">
      <c r="A37" s="437"/>
      <c r="B37" s="18" t="s">
        <v>1498</v>
      </c>
      <c r="C37" s="8" t="s">
        <v>1495</v>
      </c>
      <c r="D37" s="35">
        <f t="shared" si="2"/>
        <v>29</v>
      </c>
      <c r="E37" s="35">
        <v>0</v>
      </c>
      <c r="F37" s="35">
        <v>0</v>
      </c>
      <c r="G37" s="35">
        <v>0</v>
      </c>
      <c r="H37" s="35">
        <v>0</v>
      </c>
      <c r="I37" s="35">
        <v>7</v>
      </c>
      <c r="J37" s="35">
        <v>7</v>
      </c>
      <c r="K37" s="35">
        <v>4</v>
      </c>
      <c r="L37" s="35">
        <v>4</v>
      </c>
      <c r="M37" s="35">
        <v>7</v>
      </c>
    </row>
    <row r="38" spans="1:13" ht="15" customHeight="1">
      <c r="A38" s="437"/>
      <c r="B38" s="17" t="s">
        <v>1499</v>
      </c>
      <c r="C38" s="8" t="s">
        <v>1497</v>
      </c>
      <c r="D38" s="35">
        <f t="shared" si="2"/>
        <v>21</v>
      </c>
      <c r="E38" s="35">
        <v>0</v>
      </c>
      <c r="F38" s="35">
        <v>0</v>
      </c>
      <c r="G38" s="35">
        <v>1</v>
      </c>
      <c r="H38" s="35">
        <v>0</v>
      </c>
      <c r="I38" s="35">
        <v>1</v>
      </c>
      <c r="J38" s="35">
        <v>10</v>
      </c>
      <c r="K38" s="35">
        <v>7</v>
      </c>
      <c r="L38" s="35">
        <v>2</v>
      </c>
      <c r="M38" s="35">
        <v>0</v>
      </c>
    </row>
    <row r="39" spans="1:13" ht="15" customHeight="1">
      <c r="A39" s="437"/>
      <c r="B39" s="18" t="s">
        <v>1500</v>
      </c>
      <c r="C39" s="8" t="s">
        <v>1495</v>
      </c>
      <c r="D39" s="35">
        <f t="shared" si="2"/>
        <v>35</v>
      </c>
      <c r="E39" s="35">
        <v>0</v>
      </c>
      <c r="F39" s="35">
        <v>0</v>
      </c>
      <c r="G39" s="35">
        <v>0</v>
      </c>
      <c r="H39" s="35">
        <v>2</v>
      </c>
      <c r="I39" s="35">
        <v>6</v>
      </c>
      <c r="J39" s="35">
        <v>10</v>
      </c>
      <c r="K39" s="35">
        <v>9</v>
      </c>
      <c r="L39" s="35">
        <v>3</v>
      </c>
      <c r="M39" s="35">
        <v>5</v>
      </c>
    </row>
    <row r="40" spans="1:13" ht="15" customHeight="1">
      <c r="A40" s="437"/>
      <c r="B40" s="17" t="s">
        <v>1501</v>
      </c>
      <c r="C40" s="8" t="s">
        <v>1497</v>
      </c>
      <c r="D40" s="35">
        <f t="shared" si="2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5</v>
      </c>
      <c r="K40" s="35">
        <v>8</v>
      </c>
      <c r="L40" s="35">
        <v>3</v>
      </c>
      <c r="M40" s="35">
        <v>1</v>
      </c>
    </row>
    <row r="41" spans="1:13" ht="15" customHeight="1">
      <c r="A41" s="437"/>
      <c r="B41" s="18" t="s">
        <v>1502</v>
      </c>
      <c r="C41" s="8" t="s">
        <v>1495</v>
      </c>
      <c r="D41" s="35">
        <f t="shared" si="2"/>
        <v>11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6</v>
      </c>
      <c r="K41" s="35">
        <v>0</v>
      </c>
      <c r="L41" s="35">
        <v>1</v>
      </c>
      <c r="M41" s="35">
        <v>2</v>
      </c>
    </row>
    <row r="42" spans="1:13" ht="15" customHeight="1">
      <c r="A42" s="437"/>
      <c r="B42" s="17" t="s">
        <v>1503</v>
      </c>
      <c r="C42" s="8" t="s">
        <v>1497</v>
      </c>
      <c r="D42" s="35">
        <f t="shared" si="2"/>
        <v>7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2</v>
      </c>
      <c r="K42" s="35">
        <v>1</v>
      </c>
      <c r="L42" s="35">
        <v>1</v>
      </c>
      <c r="M42" s="35">
        <v>0</v>
      </c>
    </row>
    <row r="43" spans="1:13" ht="15" customHeight="1">
      <c r="A43" s="437"/>
      <c r="B43" s="18" t="s">
        <v>1504</v>
      </c>
      <c r="C43" s="8" t="s">
        <v>1495</v>
      </c>
      <c r="D43" s="35">
        <f t="shared" si="2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2</v>
      </c>
      <c r="K43" s="35">
        <v>1</v>
      </c>
      <c r="L43" s="35">
        <v>6</v>
      </c>
      <c r="M43" s="35">
        <v>0</v>
      </c>
    </row>
    <row r="44" spans="1:13" ht="15" customHeight="1">
      <c r="A44" s="437"/>
      <c r="B44" s="17" t="s">
        <v>1505</v>
      </c>
      <c r="C44" s="8" t="s">
        <v>1497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1506</v>
      </c>
      <c r="C45" s="8" t="s">
        <v>1495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1507</v>
      </c>
      <c r="C46" s="8" t="s">
        <v>1497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1508</v>
      </c>
      <c r="C47" s="8" t="s">
        <v>1495</v>
      </c>
      <c r="D47" s="35">
        <f t="shared" si="2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ht="15" customHeight="1" thickBot="1">
      <c r="A48" s="438"/>
      <c r="B48" s="19" t="s">
        <v>1509</v>
      </c>
      <c r="C48" s="8" t="s">
        <v>1497</v>
      </c>
      <c r="D48" s="35">
        <f t="shared" si="2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ht="15" customHeight="1">
      <c r="A49" s="437" t="s">
        <v>1514</v>
      </c>
      <c r="B49" s="20" t="s">
        <v>1511</v>
      </c>
      <c r="C49" s="11" t="s">
        <v>1495</v>
      </c>
      <c r="D49" s="35">
        <f t="shared" si="2"/>
        <v>256</v>
      </c>
      <c r="E49" s="39">
        <f>SUM(E51,E53,E55,E57,E59,E61)</f>
        <v>0</v>
      </c>
      <c r="F49" s="39">
        <f t="shared" ref="F49:M50" si="3">SUM(F51,F53,F55,F57,F59,F61)</f>
        <v>0</v>
      </c>
      <c r="G49" s="39">
        <f t="shared" si="3"/>
        <v>0</v>
      </c>
      <c r="H49" s="39">
        <f t="shared" si="3"/>
        <v>3</v>
      </c>
      <c r="I49" s="39">
        <f t="shared" si="3"/>
        <v>39</v>
      </c>
      <c r="J49" s="39">
        <f t="shared" si="3"/>
        <v>140</v>
      </c>
      <c r="K49" s="39">
        <f t="shared" si="3"/>
        <v>36</v>
      </c>
      <c r="L49" s="39">
        <f t="shared" si="3"/>
        <v>27</v>
      </c>
      <c r="M49" s="39">
        <f t="shared" si="3"/>
        <v>11</v>
      </c>
    </row>
    <row r="50" spans="1:13" ht="15" customHeight="1">
      <c r="A50" s="437"/>
      <c r="B50" s="17" t="s">
        <v>1512</v>
      </c>
      <c r="C50" s="8" t="s">
        <v>1497</v>
      </c>
      <c r="D50" s="35">
        <f t="shared" si="2"/>
        <v>152</v>
      </c>
      <c r="E50" s="39">
        <f>SUM(E52,E54,E56,E58,E60,E62)</f>
        <v>0</v>
      </c>
      <c r="F50" s="39">
        <f t="shared" si="3"/>
        <v>0</v>
      </c>
      <c r="G50" s="39">
        <f t="shared" si="3"/>
        <v>0</v>
      </c>
      <c r="H50" s="39">
        <f t="shared" si="3"/>
        <v>3</v>
      </c>
      <c r="I50" s="39">
        <f t="shared" si="3"/>
        <v>24</v>
      </c>
      <c r="J50" s="39">
        <f t="shared" si="3"/>
        <v>80</v>
      </c>
      <c r="K50" s="39">
        <f t="shared" si="3"/>
        <v>21</v>
      </c>
      <c r="L50" s="39">
        <f t="shared" si="3"/>
        <v>17</v>
      </c>
      <c r="M50" s="39">
        <f t="shared" si="3"/>
        <v>7</v>
      </c>
    </row>
    <row r="51" spans="1:13" ht="15" customHeight="1">
      <c r="A51" s="437"/>
      <c r="B51" s="18" t="s">
        <v>1498</v>
      </c>
      <c r="C51" s="8" t="s">
        <v>1495</v>
      </c>
      <c r="D51" s="35">
        <f t="shared" si="2"/>
        <v>99</v>
      </c>
      <c r="E51" s="35">
        <v>0</v>
      </c>
      <c r="F51" s="35">
        <v>0</v>
      </c>
      <c r="G51" s="35">
        <v>0</v>
      </c>
      <c r="H51" s="35">
        <v>2</v>
      </c>
      <c r="I51" s="35">
        <v>11</v>
      </c>
      <c r="J51" s="35">
        <v>52</v>
      </c>
      <c r="K51" s="35">
        <v>15</v>
      </c>
      <c r="L51" s="35">
        <v>10</v>
      </c>
      <c r="M51" s="35">
        <v>9</v>
      </c>
    </row>
    <row r="52" spans="1:13" ht="15" customHeight="1">
      <c r="A52" s="437"/>
      <c r="B52" s="17" t="s">
        <v>1499</v>
      </c>
      <c r="C52" s="8" t="s">
        <v>1497</v>
      </c>
      <c r="D52" s="35">
        <f t="shared" si="2"/>
        <v>62</v>
      </c>
      <c r="E52" s="35">
        <v>0</v>
      </c>
      <c r="F52" s="35">
        <v>0</v>
      </c>
      <c r="G52" s="35">
        <v>0</v>
      </c>
      <c r="H52" s="35">
        <v>3</v>
      </c>
      <c r="I52" s="35">
        <v>12</v>
      </c>
      <c r="J52" s="35">
        <v>25</v>
      </c>
      <c r="K52" s="35">
        <v>12</v>
      </c>
      <c r="L52" s="35">
        <v>8</v>
      </c>
      <c r="M52" s="35">
        <v>2</v>
      </c>
    </row>
    <row r="53" spans="1:13" ht="15" customHeight="1">
      <c r="A53" s="437"/>
      <c r="B53" s="18" t="s">
        <v>1500</v>
      </c>
      <c r="C53" s="8" t="s">
        <v>1495</v>
      </c>
      <c r="D53" s="35">
        <f t="shared" si="2"/>
        <v>60</v>
      </c>
      <c r="E53" s="35">
        <v>0</v>
      </c>
      <c r="F53" s="35">
        <v>0</v>
      </c>
      <c r="G53" s="35">
        <v>0</v>
      </c>
      <c r="H53" s="35">
        <v>1</v>
      </c>
      <c r="I53" s="35">
        <v>8</v>
      </c>
      <c r="J53" s="35">
        <v>35</v>
      </c>
      <c r="K53" s="35">
        <v>5</v>
      </c>
      <c r="L53" s="35">
        <v>10</v>
      </c>
      <c r="M53" s="35">
        <v>1</v>
      </c>
    </row>
    <row r="54" spans="1:13" ht="15" customHeight="1">
      <c r="A54" s="437"/>
      <c r="B54" s="17" t="s">
        <v>1501</v>
      </c>
      <c r="C54" s="8" t="s">
        <v>1497</v>
      </c>
      <c r="D54" s="35">
        <f t="shared" si="2"/>
        <v>29</v>
      </c>
      <c r="E54" s="35">
        <v>0</v>
      </c>
      <c r="F54" s="35">
        <v>0</v>
      </c>
      <c r="G54" s="35">
        <v>0</v>
      </c>
      <c r="H54" s="35">
        <v>0</v>
      </c>
      <c r="I54" s="35">
        <v>5</v>
      </c>
      <c r="J54" s="35">
        <v>13</v>
      </c>
      <c r="K54" s="35">
        <v>4</v>
      </c>
      <c r="L54" s="35">
        <v>3</v>
      </c>
      <c r="M54" s="35">
        <v>4</v>
      </c>
    </row>
    <row r="55" spans="1:13" ht="15" customHeight="1">
      <c r="A55" s="437"/>
      <c r="B55" s="18" t="s">
        <v>1502</v>
      </c>
      <c r="C55" s="8" t="s">
        <v>1495</v>
      </c>
      <c r="D55" s="35">
        <f t="shared" si="2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19</v>
      </c>
      <c r="K55" s="35">
        <v>8</v>
      </c>
      <c r="L55" s="35">
        <v>3</v>
      </c>
      <c r="M55" s="35">
        <v>1</v>
      </c>
    </row>
    <row r="56" spans="1:13" ht="15" customHeight="1">
      <c r="A56" s="437"/>
      <c r="B56" s="17" t="s">
        <v>1503</v>
      </c>
      <c r="C56" s="8" t="s">
        <v>1497</v>
      </c>
      <c r="D56" s="35">
        <f t="shared" si="2"/>
        <v>40</v>
      </c>
      <c r="E56" s="35">
        <v>0</v>
      </c>
      <c r="F56" s="35">
        <v>0</v>
      </c>
      <c r="G56" s="35">
        <v>0</v>
      </c>
      <c r="H56" s="35">
        <v>0</v>
      </c>
      <c r="I56" s="35">
        <v>5</v>
      </c>
      <c r="J56" s="35">
        <v>26</v>
      </c>
      <c r="K56" s="35">
        <v>3</v>
      </c>
      <c r="L56" s="35">
        <v>6</v>
      </c>
      <c r="M56" s="35">
        <v>0</v>
      </c>
    </row>
    <row r="57" spans="1:13" ht="15" customHeight="1">
      <c r="A57" s="437"/>
      <c r="B57" s="18" t="s">
        <v>1504</v>
      </c>
      <c r="C57" s="8" t="s">
        <v>1495</v>
      </c>
      <c r="D57" s="35">
        <f t="shared" si="2"/>
        <v>33</v>
      </c>
      <c r="E57" s="35">
        <v>0</v>
      </c>
      <c r="F57" s="35">
        <v>0</v>
      </c>
      <c r="G57" s="35">
        <v>0</v>
      </c>
      <c r="H57" s="35">
        <v>0</v>
      </c>
      <c r="I57" s="35">
        <v>12</v>
      </c>
      <c r="J57" s="35">
        <v>14</v>
      </c>
      <c r="K57" s="35">
        <v>4</v>
      </c>
      <c r="L57" s="35">
        <v>3</v>
      </c>
      <c r="M57" s="35">
        <v>0</v>
      </c>
    </row>
    <row r="58" spans="1:13" ht="15" customHeight="1">
      <c r="A58" s="437"/>
      <c r="B58" s="17" t="s">
        <v>1505</v>
      </c>
      <c r="C58" s="8" t="s">
        <v>1497</v>
      </c>
      <c r="D58" s="35">
        <f t="shared" si="2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2</v>
      </c>
      <c r="J58" s="35">
        <v>10</v>
      </c>
      <c r="K58" s="35">
        <v>2</v>
      </c>
      <c r="L58" s="35">
        <v>0</v>
      </c>
      <c r="M58" s="35">
        <v>0</v>
      </c>
    </row>
    <row r="59" spans="1:13" ht="15" customHeight="1">
      <c r="A59" s="437"/>
      <c r="B59" s="18" t="s">
        <v>1506</v>
      </c>
      <c r="C59" s="8" t="s">
        <v>1495</v>
      </c>
      <c r="D59" s="35">
        <f t="shared" si="2"/>
        <v>28</v>
      </c>
      <c r="E59" s="35">
        <v>0</v>
      </c>
      <c r="F59" s="35">
        <v>0</v>
      </c>
      <c r="G59" s="35">
        <v>0</v>
      </c>
      <c r="H59" s="35">
        <v>0</v>
      </c>
      <c r="I59" s="35">
        <v>8</v>
      </c>
      <c r="J59" s="35">
        <v>16</v>
      </c>
      <c r="K59" s="35">
        <v>3</v>
      </c>
      <c r="L59" s="35">
        <v>1</v>
      </c>
      <c r="M59" s="35">
        <v>0</v>
      </c>
    </row>
    <row r="60" spans="1:13" ht="15" customHeight="1">
      <c r="A60" s="437"/>
      <c r="B60" s="17" t="s">
        <v>1507</v>
      </c>
      <c r="C60" s="8" t="s">
        <v>1497</v>
      </c>
      <c r="D60" s="35">
        <f t="shared" si="2"/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6</v>
      </c>
      <c r="K60" s="35">
        <v>0</v>
      </c>
      <c r="L60" s="35">
        <v>0</v>
      </c>
      <c r="M60" s="35">
        <v>1</v>
      </c>
    </row>
    <row r="61" spans="1:13" ht="15" customHeight="1">
      <c r="A61" s="437"/>
      <c r="B61" s="18" t="s">
        <v>1508</v>
      </c>
      <c r="C61" s="8" t="s">
        <v>1495</v>
      </c>
      <c r="D61" s="35">
        <f t="shared" si="2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ht="15" customHeight="1" thickBot="1">
      <c r="A62" s="438"/>
      <c r="B62" s="19" t="s">
        <v>1509</v>
      </c>
      <c r="C62" s="8" t="s">
        <v>1497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1515</v>
      </c>
    </row>
    <row r="64" spans="1:13" s="14" customFormat="1" ht="14.25">
      <c r="A64" s="30" t="s">
        <v>1516</v>
      </c>
    </row>
    <row r="65" spans="1:3" s="14" customFormat="1" ht="14.25">
      <c r="A65" s="30" t="s">
        <v>1517</v>
      </c>
      <c r="B65" s="31"/>
      <c r="C65" s="31"/>
    </row>
    <row r="66" spans="1:3" s="14" customFormat="1" ht="14.25">
      <c r="A66" s="30" t="s">
        <v>1518</v>
      </c>
    </row>
    <row r="67" spans="1:3" s="14" customFormat="1" ht="14.25">
      <c r="A67" s="30" t="s">
        <v>1519</v>
      </c>
    </row>
    <row r="68" spans="1:3" s="15" customFormat="1" ht="14.25">
      <c r="A68" s="30" t="s">
        <v>1520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M76"/>
  <sheetViews>
    <sheetView workbookViewId="0">
      <selection activeCell="Q17" sqref="Q17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" style="1" customWidth="1"/>
    <col min="9" max="11" width="6.75" style="1" customWidth="1"/>
    <col min="12" max="13" width="6.125" style="1" customWidth="1"/>
    <col min="14" max="16384" width="9" style="1"/>
  </cols>
  <sheetData>
    <row r="1" spans="1:13" ht="21.2" customHeight="1">
      <c r="A1" s="449" t="s">
        <v>1427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1428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1429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1430</v>
      </c>
      <c r="M3" s="452"/>
    </row>
    <row r="4" spans="1:13" ht="17.25" thickBot="1">
      <c r="B4" s="453" t="s">
        <v>1431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1432</v>
      </c>
      <c r="M4" s="479"/>
    </row>
    <row r="5" spans="1:13">
      <c r="A5" s="439" t="s">
        <v>1433</v>
      </c>
      <c r="B5" s="481"/>
      <c r="C5" s="456" t="s">
        <v>1434</v>
      </c>
      <c r="D5" s="474" t="s">
        <v>1435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1436</v>
      </c>
      <c r="E6" s="4" t="s">
        <v>1437</v>
      </c>
      <c r="F6" s="4" t="s">
        <v>1438</v>
      </c>
      <c r="G6" s="4" t="s">
        <v>1439</v>
      </c>
      <c r="H6" s="4" t="s">
        <v>1440</v>
      </c>
      <c r="I6" s="4" t="s">
        <v>1441</v>
      </c>
      <c r="J6" s="4" t="s">
        <v>1442</v>
      </c>
      <c r="K6" s="4" t="s">
        <v>1443</v>
      </c>
      <c r="L6" s="4" t="s">
        <v>1444</v>
      </c>
      <c r="M6" s="88" t="s">
        <v>1445</v>
      </c>
    </row>
    <row r="7" spans="1:13" ht="15" customHeight="1">
      <c r="A7" s="448" t="s">
        <v>1446</v>
      </c>
      <c r="B7" s="16" t="s">
        <v>1447</v>
      </c>
      <c r="C7" s="6" t="s">
        <v>1448</v>
      </c>
      <c r="D7" s="7">
        <f>D21+D35+D49</f>
        <v>18927</v>
      </c>
      <c r="E7" s="7">
        <f t="shared" ref="D7:M20" si="0">E21+E35+E49</f>
        <v>0</v>
      </c>
      <c r="F7" s="7">
        <f t="shared" si="0"/>
        <v>11</v>
      </c>
      <c r="G7" s="7">
        <f t="shared" si="0"/>
        <v>680</v>
      </c>
      <c r="H7" s="7">
        <f t="shared" si="0"/>
        <v>3994</v>
      </c>
      <c r="I7" s="7">
        <f t="shared" si="0"/>
        <v>6685</v>
      </c>
      <c r="J7" s="7">
        <f t="shared" si="0"/>
        <v>5167</v>
      </c>
      <c r="K7" s="7">
        <f t="shared" si="0"/>
        <v>1822</v>
      </c>
      <c r="L7" s="7">
        <f t="shared" si="0"/>
        <v>506</v>
      </c>
      <c r="M7" s="89">
        <f t="shared" si="0"/>
        <v>62</v>
      </c>
    </row>
    <row r="8" spans="1:13" ht="15" customHeight="1">
      <c r="A8" s="437"/>
      <c r="B8" s="17" t="s">
        <v>1449</v>
      </c>
      <c r="C8" s="8" t="s">
        <v>1450</v>
      </c>
      <c r="D8" s="9">
        <f t="shared" si="0"/>
        <v>9973</v>
      </c>
      <c r="E8" s="9">
        <f t="shared" si="0"/>
        <v>0</v>
      </c>
      <c r="F8" s="9">
        <f t="shared" si="0"/>
        <v>12</v>
      </c>
      <c r="G8" s="9">
        <f t="shared" si="0"/>
        <v>497</v>
      </c>
      <c r="H8" s="9">
        <f t="shared" si="0"/>
        <v>1969</v>
      </c>
      <c r="I8" s="9">
        <f t="shared" si="0"/>
        <v>3168</v>
      </c>
      <c r="J8" s="9">
        <f t="shared" si="0"/>
        <v>2992</v>
      </c>
      <c r="K8" s="9">
        <f t="shared" si="0"/>
        <v>1077</v>
      </c>
      <c r="L8" s="9">
        <f t="shared" si="0"/>
        <v>242</v>
      </c>
      <c r="M8" s="90">
        <f t="shared" si="0"/>
        <v>16</v>
      </c>
    </row>
    <row r="9" spans="1:13" ht="15" customHeight="1">
      <c r="A9" s="437"/>
      <c r="B9" s="18" t="s">
        <v>1451</v>
      </c>
      <c r="C9" s="8" t="s">
        <v>1448</v>
      </c>
      <c r="D9" s="9">
        <f t="shared" si="0"/>
        <v>9856</v>
      </c>
      <c r="E9" s="9">
        <f t="shared" si="0"/>
        <v>0</v>
      </c>
      <c r="F9" s="9">
        <f t="shared" si="0"/>
        <v>4</v>
      </c>
      <c r="G9" s="9">
        <f t="shared" si="0"/>
        <v>439</v>
      </c>
      <c r="H9" s="9">
        <f t="shared" si="0"/>
        <v>2221</v>
      </c>
      <c r="I9" s="9">
        <f t="shared" si="0"/>
        <v>4118</v>
      </c>
      <c r="J9" s="9">
        <f t="shared" si="0"/>
        <v>2174</v>
      </c>
      <c r="K9" s="9">
        <f t="shared" si="0"/>
        <v>710</v>
      </c>
      <c r="L9" s="9">
        <f t="shared" si="0"/>
        <v>163</v>
      </c>
      <c r="M9" s="90">
        <f t="shared" si="0"/>
        <v>27</v>
      </c>
    </row>
    <row r="10" spans="1:13" ht="15" customHeight="1">
      <c r="A10" s="437"/>
      <c r="B10" s="17" t="s">
        <v>1452</v>
      </c>
      <c r="C10" s="8" t="s">
        <v>1450</v>
      </c>
      <c r="D10" s="9">
        <f t="shared" si="0"/>
        <v>4352</v>
      </c>
      <c r="E10" s="9">
        <f t="shared" si="0"/>
        <v>0</v>
      </c>
      <c r="F10" s="9">
        <f t="shared" si="0"/>
        <v>2</v>
      </c>
      <c r="G10" s="9">
        <f t="shared" si="0"/>
        <v>218</v>
      </c>
      <c r="H10" s="9">
        <f t="shared" si="0"/>
        <v>719</v>
      </c>
      <c r="I10" s="9">
        <f t="shared" si="0"/>
        <v>1539</v>
      </c>
      <c r="J10" s="9">
        <f t="shared" si="0"/>
        <v>1231</v>
      </c>
      <c r="K10" s="9">
        <f t="shared" si="0"/>
        <v>528</v>
      </c>
      <c r="L10" s="9">
        <f t="shared" si="0"/>
        <v>106</v>
      </c>
      <c r="M10" s="90">
        <f t="shared" si="0"/>
        <v>9</v>
      </c>
    </row>
    <row r="11" spans="1:13" ht="15" customHeight="1">
      <c r="A11" s="437"/>
      <c r="B11" s="18" t="s">
        <v>1453</v>
      </c>
      <c r="C11" s="8" t="s">
        <v>1448</v>
      </c>
      <c r="D11" s="9">
        <f t="shared" si="0"/>
        <v>3349</v>
      </c>
      <c r="E11" s="9">
        <f t="shared" si="0"/>
        <v>0</v>
      </c>
      <c r="F11" s="9">
        <f t="shared" si="0"/>
        <v>1</v>
      </c>
      <c r="G11" s="9">
        <f t="shared" si="0"/>
        <v>78</v>
      </c>
      <c r="H11" s="9">
        <f t="shared" si="0"/>
        <v>625</v>
      </c>
      <c r="I11" s="9">
        <f t="shared" si="0"/>
        <v>1078</v>
      </c>
      <c r="J11" s="9">
        <f t="shared" si="0"/>
        <v>1058</v>
      </c>
      <c r="K11" s="9">
        <f t="shared" si="0"/>
        <v>373</v>
      </c>
      <c r="L11" s="9">
        <f t="shared" si="0"/>
        <v>120</v>
      </c>
      <c r="M11" s="90">
        <f t="shared" si="0"/>
        <v>16</v>
      </c>
    </row>
    <row r="12" spans="1:13" ht="15" customHeight="1">
      <c r="A12" s="437"/>
      <c r="B12" s="17" t="s">
        <v>1454</v>
      </c>
      <c r="C12" s="8" t="s">
        <v>1450</v>
      </c>
      <c r="D12" s="9">
        <f t="shared" si="0"/>
        <v>2108</v>
      </c>
      <c r="E12" s="9">
        <f t="shared" si="0"/>
        <v>0</v>
      </c>
      <c r="F12" s="9">
        <f t="shared" si="0"/>
        <v>1</v>
      </c>
      <c r="G12" s="9">
        <f t="shared" si="0"/>
        <v>110</v>
      </c>
      <c r="H12" s="9">
        <f t="shared" si="0"/>
        <v>447</v>
      </c>
      <c r="I12" s="9">
        <f t="shared" si="0"/>
        <v>647</v>
      </c>
      <c r="J12" s="9">
        <f t="shared" si="0"/>
        <v>630</v>
      </c>
      <c r="K12" s="9">
        <f t="shared" si="0"/>
        <v>219</v>
      </c>
      <c r="L12" s="9">
        <f t="shared" si="0"/>
        <v>48</v>
      </c>
      <c r="M12" s="90">
        <f t="shared" si="0"/>
        <v>6</v>
      </c>
    </row>
    <row r="13" spans="1:13" ht="15" customHeight="1">
      <c r="A13" s="437"/>
      <c r="B13" s="18" t="s">
        <v>1455</v>
      </c>
      <c r="C13" s="8" t="s">
        <v>1448</v>
      </c>
      <c r="D13" s="9">
        <f t="shared" si="0"/>
        <v>3145</v>
      </c>
      <c r="E13" s="9">
        <f t="shared" si="0"/>
        <v>0</v>
      </c>
      <c r="F13" s="9">
        <f t="shared" si="0"/>
        <v>2</v>
      </c>
      <c r="G13" s="9">
        <f t="shared" si="0"/>
        <v>99</v>
      </c>
      <c r="H13" s="9">
        <f t="shared" si="0"/>
        <v>734</v>
      </c>
      <c r="I13" s="9">
        <f t="shared" si="0"/>
        <v>805</v>
      </c>
      <c r="J13" s="9">
        <f t="shared" si="0"/>
        <v>1020</v>
      </c>
      <c r="K13" s="9">
        <f t="shared" si="0"/>
        <v>354</v>
      </c>
      <c r="L13" s="9">
        <f t="shared" si="0"/>
        <v>122</v>
      </c>
      <c r="M13" s="90">
        <f t="shared" si="0"/>
        <v>9</v>
      </c>
    </row>
    <row r="14" spans="1:13" ht="15" customHeight="1">
      <c r="A14" s="437"/>
      <c r="B14" s="17" t="s">
        <v>1456</v>
      </c>
      <c r="C14" s="8" t="s">
        <v>1450</v>
      </c>
      <c r="D14" s="9">
        <f t="shared" si="0"/>
        <v>1780</v>
      </c>
      <c r="E14" s="9">
        <f t="shared" si="0"/>
        <v>0</v>
      </c>
      <c r="F14" s="9">
        <f t="shared" si="0"/>
        <v>6</v>
      </c>
      <c r="G14" s="9">
        <f t="shared" si="0"/>
        <v>71</v>
      </c>
      <c r="H14" s="9">
        <f t="shared" si="0"/>
        <v>361</v>
      </c>
      <c r="I14" s="9">
        <f t="shared" si="0"/>
        <v>487</v>
      </c>
      <c r="J14" s="9">
        <f t="shared" si="0"/>
        <v>613</v>
      </c>
      <c r="K14" s="9">
        <f t="shared" si="0"/>
        <v>188</v>
      </c>
      <c r="L14" s="9">
        <f t="shared" si="0"/>
        <v>54</v>
      </c>
      <c r="M14" s="90">
        <f t="shared" si="0"/>
        <v>0</v>
      </c>
    </row>
    <row r="15" spans="1:13" ht="15" customHeight="1">
      <c r="A15" s="437"/>
      <c r="B15" s="18" t="s">
        <v>1457</v>
      </c>
      <c r="C15" s="8" t="s">
        <v>1448</v>
      </c>
      <c r="D15" s="9">
        <f t="shared" si="0"/>
        <v>977</v>
      </c>
      <c r="E15" s="9">
        <f t="shared" si="0"/>
        <v>0</v>
      </c>
      <c r="F15" s="9">
        <f t="shared" si="0"/>
        <v>0</v>
      </c>
      <c r="G15" s="9">
        <f t="shared" si="0"/>
        <v>28</v>
      </c>
      <c r="H15" s="9">
        <f t="shared" si="0"/>
        <v>169</v>
      </c>
      <c r="I15" s="9">
        <f t="shared" si="0"/>
        <v>248</v>
      </c>
      <c r="J15" s="9">
        <f t="shared" si="0"/>
        <v>344</v>
      </c>
      <c r="K15" s="9">
        <f t="shared" si="0"/>
        <v>143</v>
      </c>
      <c r="L15" s="9">
        <f t="shared" si="0"/>
        <v>41</v>
      </c>
      <c r="M15" s="90">
        <f t="shared" si="0"/>
        <v>4</v>
      </c>
    </row>
    <row r="16" spans="1:13" ht="15" customHeight="1">
      <c r="A16" s="437"/>
      <c r="B16" s="17" t="s">
        <v>1458</v>
      </c>
      <c r="C16" s="8" t="s">
        <v>1450</v>
      </c>
      <c r="D16" s="9">
        <f t="shared" si="0"/>
        <v>759</v>
      </c>
      <c r="E16" s="9">
        <f t="shared" si="0"/>
        <v>0</v>
      </c>
      <c r="F16" s="9">
        <f t="shared" si="0"/>
        <v>1</v>
      </c>
      <c r="G16" s="9">
        <f t="shared" si="0"/>
        <v>49</v>
      </c>
      <c r="H16" s="9">
        <f t="shared" si="0"/>
        <v>208</v>
      </c>
      <c r="I16" s="9">
        <f t="shared" si="0"/>
        <v>199</v>
      </c>
      <c r="J16" s="9">
        <f t="shared" si="0"/>
        <v>229</v>
      </c>
      <c r="K16" s="9">
        <f t="shared" si="0"/>
        <v>55</v>
      </c>
      <c r="L16" s="9">
        <f t="shared" si="0"/>
        <v>18</v>
      </c>
      <c r="M16" s="90">
        <f t="shared" si="0"/>
        <v>0</v>
      </c>
    </row>
    <row r="17" spans="1:13" ht="15" customHeight="1">
      <c r="A17" s="437"/>
      <c r="B17" s="18" t="s">
        <v>1459</v>
      </c>
      <c r="C17" s="8" t="s">
        <v>1448</v>
      </c>
      <c r="D17" s="9">
        <f t="shared" si="0"/>
        <v>676</v>
      </c>
      <c r="E17" s="9">
        <f t="shared" si="0"/>
        <v>0</v>
      </c>
      <c r="F17" s="9">
        <f t="shared" si="0"/>
        <v>1</v>
      </c>
      <c r="G17" s="9">
        <f t="shared" si="0"/>
        <v>26</v>
      </c>
      <c r="H17" s="9">
        <f t="shared" si="0"/>
        <v>100</v>
      </c>
      <c r="I17" s="9">
        <f t="shared" si="0"/>
        <v>207</v>
      </c>
      <c r="J17" s="9">
        <f t="shared" si="0"/>
        <v>231</v>
      </c>
      <c r="K17" s="9">
        <f t="shared" si="0"/>
        <v>94</v>
      </c>
      <c r="L17" s="9">
        <f t="shared" si="0"/>
        <v>16</v>
      </c>
      <c r="M17" s="90">
        <f t="shared" si="0"/>
        <v>1</v>
      </c>
    </row>
    <row r="18" spans="1:13" ht="15" customHeight="1">
      <c r="A18" s="437"/>
      <c r="B18" s="17" t="s">
        <v>1460</v>
      </c>
      <c r="C18" s="8" t="s">
        <v>1450</v>
      </c>
      <c r="D18" s="9">
        <f t="shared" si="0"/>
        <v>469</v>
      </c>
      <c r="E18" s="21">
        <f t="shared" si="0"/>
        <v>0</v>
      </c>
      <c r="F18" s="21">
        <f t="shared" si="0"/>
        <v>2</v>
      </c>
      <c r="G18" s="21">
        <f t="shared" si="0"/>
        <v>31</v>
      </c>
      <c r="H18" s="21">
        <f t="shared" si="0"/>
        <v>114</v>
      </c>
      <c r="I18" s="21">
        <f t="shared" si="0"/>
        <v>145</v>
      </c>
      <c r="J18" s="21">
        <f t="shared" si="0"/>
        <v>135</v>
      </c>
      <c r="K18" s="21">
        <f t="shared" si="0"/>
        <v>38</v>
      </c>
      <c r="L18" s="21">
        <f t="shared" si="0"/>
        <v>3</v>
      </c>
      <c r="M18" s="91">
        <f t="shared" si="0"/>
        <v>1</v>
      </c>
    </row>
    <row r="19" spans="1:13" ht="15" customHeight="1">
      <c r="A19" s="437"/>
      <c r="B19" s="18" t="s">
        <v>1461</v>
      </c>
      <c r="C19" s="8" t="s">
        <v>1448</v>
      </c>
      <c r="D19" s="9">
        <f t="shared" si="0"/>
        <v>924</v>
      </c>
      <c r="E19" s="21">
        <f t="shared" si="0"/>
        <v>0</v>
      </c>
      <c r="F19" s="21">
        <f t="shared" si="0"/>
        <v>3</v>
      </c>
      <c r="G19" s="21">
        <f t="shared" si="0"/>
        <v>10</v>
      </c>
      <c r="H19" s="21">
        <f t="shared" si="0"/>
        <v>145</v>
      </c>
      <c r="I19" s="21">
        <f t="shared" si="0"/>
        <v>229</v>
      </c>
      <c r="J19" s="21">
        <f t="shared" si="0"/>
        <v>340</v>
      </c>
      <c r="K19" s="21">
        <f t="shared" si="0"/>
        <v>148</v>
      </c>
      <c r="L19" s="21">
        <f t="shared" si="0"/>
        <v>44</v>
      </c>
      <c r="M19" s="91">
        <f t="shared" si="0"/>
        <v>5</v>
      </c>
    </row>
    <row r="20" spans="1:13" ht="15" customHeight="1" thickBot="1">
      <c r="A20" s="438"/>
      <c r="B20" s="19" t="s">
        <v>1462</v>
      </c>
      <c r="C20" s="8" t="s">
        <v>1450</v>
      </c>
      <c r="D20" s="10">
        <f t="shared" si="0"/>
        <v>505</v>
      </c>
      <c r="E20" s="10">
        <f t="shared" si="0"/>
        <v>0</v>
      </c>
      <c r="F20" s="10">
        <f t="shared" si="0"/>
        <v>0</v>
      </c>
      <c r="G20" s="10">
        <f t="shared" si="0"/>
        <v>18</v>
      </c>
      <c r="H20" s="10">
        <f t="shared" si="0"/>
        <v>120</v>
      </c>
      <c r="I20" s="10">
        <f t="shared" si="0"/>
        <v>151</v>
      </c>
      <c r="J20" s="10">
        <f t="shared" si="0"/>
        <v>154</v>
      </c>
      <c r="K20" s="10">
        <f t="shared" si="0"/>
        <v>49</v>
      </c>
      <c r="L20" s="10">
        <f t="shared" si="0"/>
        <v>13</v>
      </c>
      <c r="M20" s="92">
        <f t="shared" si="0"/>
        <v>0</v>
      </c>
    </row>
    <row r="21" spans="1:13" ht="15" customHeight="1">
      <c r="A21" s="476" t="s">
        <v>1463</v>
      </c>
      <c r="B21" s="16" t="s">
        <v>1464</v>
      </c>
      <c r="C21" s="6" t="s">
        <v>1448</v>
      </c>
      <c r="D21" s="7">
        <v>18585</v>
      </c>
      <c r="E21" s="7">
        <v>0</v>
      </c>
      <c r="F21" s="7">
        <v>11</v>
      </c>
      <c r="G21" s="7">
        <v>680</v>
      </c>
      <c r="H21" s="7">
        <v>3989</v>
      </c>
      <c r="I21" s="7">
        <v>6629</v>
      </c>
      <c r="J21" s="7">
        <v>5002</v>
      </c>
      <c r="K21" s="7">
        <v>1772</v>
      </c>
      <c r="L21" s="7">
        <v>465</v>
      </c>
      <c r="M21" s="89">
        <v>37</v>
      </c>
    </row>
    <row r="22" spans="1:13" ht="15" customHeight="1">
      <c r="A22" s="477"/>
      <c r="B22" s="17" t="s">
        <v>1465</v>
      </c>
      <c r="C22" s="8" t="s">
        <v>1450</v>
      </c>
      <c r="D22" s="9">
        <v>9771</v>
      </c>
      <c r="E22" s="9">
        <v>0</v>
      </c>
      <c r="F22" s="9">
        <v>12</v>
      </c>
      <c r="G22" s="9">
        <v>496</v>
      </c>
      <c r="H22" s="9">
        <v>1964</v>
      </c>
      <c r="I22" s="9">
        <v>3139</v>
      </c>
      <c r="J22" s="9">
        <v>2893</v>
      </c>
      <c r="K22" s="9">
        <v>1040</v>
      </c>
      <c r="L22" s="9">
        <v>219</v>
      </c>
      <c r="M22" s="90">
        <v>8</v>
      </c>
    </row>
    <row r="23" spans="1:13" ht="15" customHeight="1">
      <c r="A23" s="477"/>
      <c r="B23" s="18" t="s">
        <v>1451</v>
      </c>
      <c r="C23" s="8" t="s">
        <v>1448</v>
      </c>
      <c r="D23" s="9">
        <v>9728</v>
      </c>
      <c r="E23" s="9">
        <v>0</v>
      </c>
      <c r="F23" s="9">
        <v>4</v>
      </c>
      <c r="G23" s="9">
        <v>439</v>
      </c>
      <c r="H23" s="9">
        <v>2219</v>
      </c>
      <c r="I23" s="9">
        <v>4100</v>
      </c>
      <c r="J23" s="9">
        <v>2115</v>
      </c>
      <c r="K23" s="9">
        <v>691</v>
      </c>
      <c r="L23" s="9">
        <v>149</v>
      </c>
      <c r="M23" s="90">
        <v>11</v>
      </c>
    </row>
    <row r="24" spans="1:13" ht="15" customHeight="1">
      <c r="A24" s="477"/>
      <c r="B24" s="17" t="s">
        <v>1452</v>
      </c>
      <c r="C24" s="8" t="s">
        <v>1450</v>
      </c>
      <c r="D24" s="9">
        <v>4269</v>
      </c>
      <c r="E24" s="9">
        <v>0</v>
      </c>
      <c r="F24" s="9">
        <v>2</v>
      </c>
      <c r="G24" s="9">
        <v>217</v>
      </c>
      <c r="H24" s="9">
        <v>716</v>
      </c>
      <c r="I24" s="9">
        <v>1526</v>
      </c>
      <c r="J24" s="9">
        <v>1196</v>
      </c>
      <c r="K24" s="9">
        <v>509</v>
      </c>
      <c r="L24" s="9">
        <v>96</v>
      </c>
      <c r="M24" s="90">
        <v>7</v>
      </c>
    </row>
    <row r="25" spans="1:13" ht="15" customHeight="1">
      <c r="A25" s="477"/>
      <c r="B25" s="18" t="s">
        <v>1453</v>
      </c>
      <c r="C25" s="8" t="s">
        <v>1448</v>
      </c>
      <c r="D25" s="9">
        <v>3254</v>
      </c>
      <c r="E25" s="9">
        <v>0</v>
      </c>
      <c r="F25" s="9">
        <v>1</v>
      </c>
      <c r="G25" s="9">
        <v>78</v>
      </c>
      <c r="H25" s="9">
        <v>622</v>
      </c>
      <c r="I25" s="9">
        <v>1064</v>
      </c>
      <c r="J25" s="9">
        <v>1013</v>
      </c>
      <c r="K25" s="9">
        <v>359</v>
      </c>
      <c r="L25" s="9">
        <v>107</v>
      </c>
      <c r="M25" s="90">
        <v>10</v>
      </c>
    </row>
    <row r="26" spans="1:13" ht="15" customHeight="1">
      <c r="A26" s="477"/>
      <c r="B26" s="17" t="s">
        <v>1454</v>
      </c>
      <c r="C26" s="8" t="s">
        <v>1450</v>
      </c>
      <c r="D26" s="9">
        <v>2059</v>
      </c>
      <c r="E26" s="9">
        <v>0</v>
      </c>
      <c r="F26" s="9">
        <v>1</v>
      </c>
      <c r="G26" s="9">
        <v>110</v>
      </c>
      <c r="H26" s="9">
        <v>446</v>
      </c>
      <c r="I26" s="9">
        <v>640</v>
      </c>
      <c r="J26" s="9">
        <v>612</v>
      </c>
      <c r="K26" s="9">
        <v>207</v>
      </c>
      <c r="L26" s="9">
        <v>42</v>
      </c>
      <c r="M26" s="90">
        <v>1</v>
      </c>
    </row>
    <row r="27" spans="1:13" ht="15" customHeight="1">
      <c r="A27" s="477"/>
      <c r="B27" s="18" t="s">
        <v>1455</v>
      </c>
      <c r="C27" s="8" t="s">
        <v>1448</v>
      </c>
      <c r="D27" s="9">
        <v>3103</v>
      </c>
      <c r="E27" s="9">
        <v>0</v>
      </c>
      <c r="F27" s="9">
        <v>2</v>
      </c>
      <c r="G27" s="9">
        <v>99</v>
      </c>
      <c r="H27" s="9">
        <v>734</v>
      </c>
      <c r="I27" s="9">
        <v>803</v>
      </c>
      <c r="J27" s="9">
        <v>995</v>
      </c>
      <c r="K27" s="9">
        <v>346</v>
      </c>
      <c r="L27" s="9">
        <v>118</v>
      </c>
      <c r="M27" s="90">
        <v>6</v>
      </c>
    </row>
    <row r="28" spans="1:13" ht="15" customHeight="1">
      <c r="A28" s="477"/>
      <c r="B28" s="17" t="s">
        <v>1456</v>
      </c>
      <c r="C28" s="8" t="s">
        <v>1450</v>
      </c>
      <c r="D28" s="9">
        <v>1733</v>
      </c>
      <c r="E28" s="9">
        <v>0</v>
      </c>
      <c r="F28" s="9">
        <v>6</v>
      </c>
      <c r="G28" s="9">
        <v>71</v>
      </c>
      <c r="H28" s="9">
        <v>360</v>
      </c>
      <c r="I28" s="9">
        <v>480</v>
      </c>
      <c r="J28" s="9">
        <v>585</v>
      </c>
      <c r="K28" s="9">
        <v>184</v>
      </c>
      <c r="L28" s="9">
        <v>47</v>
      </c>
      <c r="M28" s="90">
        <v>0</v>
      </c>
    </row>
    <row r="29" spans="1:13" ht="15" customHeight="1">
      <c r="A29" s="477"/>
      <c r="B29" s="18" t="s">
        <v>1457</v>
      </c>
      <c r="C29" s="8" t="s">
        <v>1448</v>
      </c>
      <c r="D29" s="9">
        <v>933</v>
      </c>
      <c r="E29" s="9">
        <v>0</v>
      </c>
      <c r="F29" s="9">
        <v>0</v>
      </c>
      <c r="G29" s="9">
        <v>28</v>
      </c>
      <c r="H29" s="9">
        <v>169</v>
      </c>
      <c r="I29" s="9">
        <v>234</v>
      </c>
      <c r="J29" s="9">
        <v>328</v>
      </c>
      <c r="K29" s="9">
        <v>138</v>
      </c>
      <c r="L29" s="9">
        <v>32</v>
      </c>
      <c r="M29" s="90">
        <v>4</v>
      </c>
    </row>
    <row r="30" spans="1:13" ht="15" customHeight="1">
      <c r="A30" s="477"/>
      <c r="B30" s="17" t="s">
        <v>1458</v>
      </c>
      <c r="C30" s="8" t="s">
        <v>1450</v>
      </c>
      <c r="D30" s="9">
        <v>743</v>
      </c>
      <c r="E30" s="9">
        <v>0</v>
      </c>
      <c r="F30" s="9">
        <v>1</v>
      </c>
      <c r="G30" s="9">
        <v>49</v>
      </c>
      <c r="H30" s="9">
        <v>208</v>
      </c>
      <c r="I30" s="9">
        <v>197</v>
      </c>
      <c r="J30" s="9">
        <v>217</v>
      </c>
      <c r="K30" s="9">
        <v>53</v>
      </c>
      <c r="L30" s="9">
        <v>18</v>
      </c>
      <c r="M30" s="90">
        <v>0</v>
      </c>
    </row>
    <row r="31" spans="1:13" ht="15" customHeight="1">
      <c r="A31" s="477"/>
      <c r="B31" s="18" t="s">
        <v>1459</v>
      </c>
      <c r="C31" s="8" t="s">
        <v>1448</v>
      </c>
      <c r="D31" s="9">
        <v>648</v>
      </c>
      <c r="E31" s="9">
        <v>0</v>
      </c>
      <c r="F31" s="9">
        <v>1</v>
      </c>
      <c r="G31" s="9">
        <v>26</v>
      </c>
      <c r="H31" s="9">
        <v>100</v>
      </c>
      <c r="I31" s="9">
        <v>199</v>
      </c>
      <c r="J31" s="9">
        <v>215</v>
      </c>
      <c r="K31" s="9">
        <v>91</v>
      </c>
      <c r="L31" s="9">
        <v>15</v>
      </c>
      <c r="M31" s="90">
        <v>1</v>
      </c>
    </row>
    <row r="32" spans="1:13" ht="15" customHeight="1">
      <c r="A32" s="448"/>
      <c r="B32" s="17" t="s">
        <v>1460</v>
      </c>
      <c r="C32" s="8" t="s">
        <v>1450</v>
      </c>
      <c r="D32" s="21">
        <v>462</v>
      </c>
      <c r="E32" s="21">
        <v>0</v>
      </c>
      <c r="F32" s="21">
        <v>2</v>
      </c>
      <c r="G32" s="21">
        <v>31</v>
      </c>
      <c r="H32" s="21">
        <v>114</v>
      </c>
      <c r="I32" s="21">
        <v>145</v>
      </c>
      <c r="J32" s="21">
        <v>129</v>
      </c>
      <c r="K32" s="21">
        <v>38</v>
      </c>
      <c r="L32" s="21">
        <v>3</v>
      </c>
      <c r="M32" s="91">
        <v>0</v>
      </c>
    </row>
    <row r="33" spans="1:13" ht="15" customHeight="1">
      <c r="A33" s="448"/>
      <c r="B33" s="18" t="s">
        <v>1461</v>
      </c>
      <c r="C33" s="8" t="s">
        <v>1448</v>
      </c>
      <c r="D33" s="21">
        <v>919</v>
      </c>
      <c r="E33" s="21">
        <v>0</v>
      </c>
      <c r="F33" s="21">
        <v>3</v>
      </c>
      <c r="G33" s="21">
        <v>10</v>
      </c>
      <c r="H33" s="21">
        <v>145</v>
      </c>
      <c r="I33" s="21">
        <v>229</v>
      </c>
      <c r="J33" s="21">
        <v>336</v>
      </c>
      <c r="K33" s="21">
        <v>147</v>
      </c>
      <c r="L33" s="21">
        <v>44</v>
      </c>
      <c r="M33" s="91">
        <v>5</v>
      </c>
    </row>
    <row r="34" spans="1:13" ht="15" customHeight="1" thickBot="1">
      <c r="A34" s="478"/>
      <c r="B34" s="19" t="s">
        <v>1462</v>
      </c>
      <c r="C34" s="8" t="s">
        <v>1450</v>
      </c>
      <c r="D34" s="10">
        <v>505</v>
      </c>
      <c r="E34" s="10">
        <v>0</v>
      </c>
      <c r="F34" s="10">
        <v>0</v>
      </c>
      <c r="G34" s="10">
        <v>18</v>
      </c>
      <c r="H34" s="10">
        <v>120</v>
      </c>
      <c r="I34" s="10">
        <v>151</v>
      </c>
      <c r="J34" s="10">
        <v>154</v>
      </c>
      <c r="K34" s="10">
        <v>49</v>
      </c>
      <c r="L34" s="10">
        <v>13</v>
      </c>
      <c r="M34" s="92">
        <v>0</v>
      </c>
    </row>
    <row r="35" spans="1:13" ht="15" customHeight="1">
      <c r="A35" s="436" t="s">
        <v>1466</v>
      </c>
      <c r="B35" s="16" t="s">
        <v>1464</v>
      </c>
      <c r="C35" s="6" t="s">
        <v>1448</v>
      </c>
      <c r="D35" s="35">
        <f>SUM(E35:M35)</f>
        <v>86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2</v>
      </c>
      <c r="I35" s="35">
        <f t="shared" si="1"/>
        <v>17</v>
      </c>
      <c r="J35" s="35">
        <f t="shared" si="1"/>
        <v>25</v>
      </c>
      <c r="K35" s="35">
        <f t="shared" si="1"/>
        <v>14</v>
      </c>
      <c r="L35" s="35">
        <f t="shared" si="1"/>
        <v>14</v>
      </c>
      <c r="M35" s="35">
        <f t="shared" si="1"/>
        <v>14</v>
      </c>
    </row>
    <row r="36" spans="1:13" ht="15" customHeight="1">
      <c r="A36" s="437"/>
      <c r="B36" s="17" t="s">
        <v>1465</v>
      </c>
      <c r="C36" s="8" t="s">
        <v>1450</v>
      </c>
      <c r="D36" s="35">
        <f t="shared" ref="D36:D62" si="2">SUM(E36:M36)</f>
        <v>50</v>
      </c>
      <c r="E36" s="35">
        <f>SUM(E38,E40,E42,E44,E46)</f>
        <v>0</v>
      </c>
      <c r="F36" s="35">
        <f t="shared" si="1"/>
        <v>0</v>
      </c>
      <c r="G36" s="35">
        <f t="shared" si="1"/>
        <v>1</v>
      </c>
      <c r="H36" s="35">
        <f t="shared" si="1"/>
        <v>2</v>
      </c>
      <c r="I36" s="35">
        <f t="shared" si="1"/>
        <v>5</v>
      </c>
      <c r="J36" s="35">
        <f t="shared" si="1"/>
        <v>19</v>
      </c>
      <c r="K36" s="35">
        <f t="shared" si="1"/>
        <v>16</v>
      </c>
      <c r="L36" s="35">
        <f t="shared" si="1"/>
        <v>6</v>
      </c>
      <c r="M36" s="35">
        <f t="shared" si="1"/>
        <v>1</v>
      </c>
    </row>
    <row r="37" spans="1:13" ht="15" customHeight="1">
      <c r="A37" s="437"/>
      <c r="B37" s="18" t="s">
        <v>1451</v>
      </c>
      <c r="C37" s="8" t="s">
        <v>1448</v>
      </c>
      <c r="D37" s="35">
        <f t="shared" si="2"/>
        <v>29</v>
      </c>
      <c r="E37" s="35">
        <v>0</v>
      </c>
      <c r="F37" s="35">
        <v>0</v>
      </c>
      <c r="G37" s="35">
        <v>0</v>
      </c>
      <c r="H37" s="35">
        <v>0</v>
      </c>
      <c r="I37" s="35">
        <v>7</v>
      </c>
      <c r="J37" s="35">
        <v>7</v>
      </c>
      <c r="K37" s="35">
        <v>4</v>
      </c>
      <c r="L37" s="35">
        <v>4</v>
      </c>
      <c r="M37" s="35">
        <v>7</v>
      </c>
    </row>
    <row r="38" spans="1:13" ht="15" customHeight="1">
      <c r="A38" s="437"/>
      <c r="B38" s="17" t="s">
        <v>1452</v>
      </c>
      <c r="C38" s="8" t="s">
        <v>1450</v>
      </c>
      <c r="D38" s="35">
        <f t="shared" si="2"/>
        <v>21</v>
      </c>
      <c r="E38" s="35">
        <v>0</v>
      </c>
      <c r="F38" s="35">
        <v>0</v>
      </c>
      <c r="G38" s="35">
        <v>1</v>
      </c>
      <c r="H38" s="35">
        <v>0</v>
      </c>
      <c r="I38" s="35">
        <v>1</v>
      </c>
      <c r="J38" s="35">
        <v>10</v>
      </c>
      <c r="K38" s="35">
        <v>7</v>
      </c>
      <c r="L38" s="35">
        <v>2</v>
      </c>
      <c r="M38" s="35">
        <v>0</v>
      </c>
    </row>
    <row r="39" spans="1:13" ht="15" customHeight="1">
      <c r="A39" s="437"/>
      <c r="B39" s="18" t="s">
        <v>1453</v>
      </c>
      <c r="C39" s="8" t="s">
        <v>1448</v>
      </c>
      <c r="D39" s="35">
        <f t="shared" si="2"/>
        <v>35</v>
      </c>
      <c r="E39" s="35">
        <v>0</v>
      </c>
      <c r="F39" s="35">
        <v>0</v>
      </c>
      <c r="G39" s="35">
        <v>0</v>
      </c>
      <c r="H39" s="35">
        <v>2</v>
      </c>
      <c r="I39" s="35">
        <v>6</v>
      </c>
      <c r="J39" s="35">
        <v>10</v>
      </c>
      <c r="K39" s="35">
        <v>9</v>
      </c>
      <c r="L39" s="35">
        <v>3</v>
      </c>
      <c r="M39" s="35">
        <v>5</v>
      </c>
    </row>
    <row r="40" spans="1:13" ht="15" customHeight="1">
      <c r="A40" s="437"/>
      <c r="B40" s="17" t="s">
        <v>1454</v>
      </c>
      <c r="C40" s="8" t="s">
        <v>1450</v>
      </c>
      <c r="D40" s="35">
        <f t="shared" si="2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5</v>
      </c>
      <c r="K40" s="35">
        <v>8</v>
      </c>
      <c r="L40" s="35">
        <v>3</v>
      </c>
      <c r="M40" s="35">
        <v>1</v>
      </c>
    </row>
    <row r="41" spans="1:13" ht="15" customHeight="1">
      <c r="A41" s="437"/>
      <c r="B41" s="18" t="s">
        <v>1455</v>
      </c>
      <c r="C41" s="8" t="s">
        <v>1448</v>
      </c>
      <c r="D41" s="35">
        <f t="shared" si="2"/>
        <v>11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6</v>
      </c>
      <c r="K41" s="35">
        <v>0</v>
      </c>
      <c r="L41" s="35">
        <v>1</v>
      </c>
      <c r="M41" s="35">
        <v>2</v>
      </c>
    </row>
    <row r="42" spans="1:13" ht="15" customHeight="1">
      <c r="A42" s="437"/>
      <c r="B42" s="17" t="s">
        <v>1456</v>
      </c>
      <c r="C42" s="8" t="s">
        <v>1450</v>
      </c>
      <c r="D42" s="35">
        <f t="shared" si="2"/>
        <v>7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2</v>
      </c>
      <c r="K42" s="35">
        <v>1</v>
      </c>
      <c r="L42" s="35">
        <v>1</v>
      </c>
      <c r="M42" s="35">
        <v>0</v>
      </c>
    </row>
    <row r="43" spans="1:13" ht="15" customHeight="1">
      <c r="A43" s="437"/>
      <c r="B43" s="18" t="s">
        <v>1457</v>
      </c>
      <c r="C43" s="8" t="s">
        <v>1448</v>
      </c>
      <c r="D43" s="35">
        <f t="shared" si="2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2</v>
      </c>
      <c r="K43" s="35">
        <v>1</v>
      </c>
      <c r="L43" s="35">
        <v>6</v>
      </c>
      <c r="M43" s="35">
        <v>0</v>
      </c>
    </row>
    <row r="44" spans="1:13" ht="15" customHeight="1">
      <c r="A44" s="437"/>
      <c r="B44" s="17" t="s">
        <v>1458</v>
      </c>
      <c r="C44" s="8" t="s">
        <v>1450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1459</v>
      </c>
      <c r="C45" s="8" t="s">
        <v>1448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1460</v>
      </c>
      <c r="C46" s="8" t="s">
        <v>1450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1461</v>
      </c>
      <c r="C47" s="8" t="s">
        <v>1448</v>
      </c>
      <c r="D47" s="35">
        <f t="shared" si="2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ht="15" customHeight="1" thickBot="1">
      <c r="A48" s="438"/>
      <c r="B48" s="19" t="s">
        <v>1462</v>
      </c>
      <c r="C48" s="8" t="s">
        <v>1450</v>
      </c>
      <c r="D48" s="35">
        <f t="shared" si="2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ht="15" customHeight="1">
      <c r="A49" s="437" t="s">
        <v>1467</v>
      </c>
      <c r="B49" s="20" t="s">
        <v>1464</v>
      </c>
      <c r="C49" s="11" t="s">
        <v>1448</v>
      </c>
      <c r="D49" s="35">
        <f t="shared" si="2"/>
        <v>256</v>
      </c>
      <c r="E49" s="39">
        <f>SUM(E51,E53,E55,E57,E59,E61)</f>
        <v>0</v>
      </c>
      <c r="F49" s="39">
        <f t="shared" ref="F49:M50" si="3">SUM(F51,F53,F55,F57,F59,F61)</f>
        <v>0</v>
      </c>
      <c r="G49" s="39">
        <f t="shared" si="3"/>
        <v>0</v>
      </c>
      <c r="H49" s="39">
        <f t="shared" si="3"/>
        <v>3</v>
      </c>
      <c r="I49" s="39">
        <f t="shared" si="3"/>
        <v>39</v>
      </c>
      <c r="J49" s="39">
        <f t="shared" si="3"/>
        <v>140</v>
      </c>
      <c r="K49" s="39">
        <f t="shared" si="3"/>
        <v>36</v>
      </c>
      <c r="L49" s="39">
        <f t="shared" si="3"/>
        <v>27</v>
      </c>
      <c r="M49" s="39">
        <f t="shared" si="3"/>
        <v>11</v>
      </c>
    </row>
    <row r="50" spans="1:13" ht="15" customHeight="1">
      <c r="A50" s="437"/>
      <c r="B50" s="17" t="s">
        <v>1465</v>
      </c>
      <c r="C50" s="8" t="s">
        <v>1450</v>
      </c>
      <c r="D50" s="35">
        <f t="shared" si="2"/>
        <v>152</v>
      </c>
      <c r="E50" s="39">
        <f>SUM(E52,E54,E56,E58,E60,E62)</f>
        <v>0</v>
      </c>
      <c r="F50" s="39">
        <f t="shared" si="3"/>
        <v>0</v>
      </c>
      <c r="G50" s="39">
        <f t="shared" si="3"/>
        <v>0</v>
      </c>
      <c r="H50" s="39">
        <f t="shared" si="3"/>
        <v>3</v>
      </c>
      <c r="I50" s="39">
        <f t="shared" si="3"/>
        <v>24</v>
      </c>
      <c r="J50" s="39">
        <f t="shared" si="3"/>
        <v>80</v>
      </c>
      <c r="K50" s="39">
        <f t="shared" si="3"/>
        <v>21</v>
      </c>
      <c r="L50" s="39">
        <f t="shared" si="3"/>
        <v>17</v>
      </c>
      <c r="M50" s="39">
        <f t="shared" si="3"/>
        <v>7</v>
      </c>
    </row>
    <row r="51" spans="1:13" ht="15" customHeight="1">
      <c r="A51" s="437"/>
      <c r="B51" s="18" t="s">
        <v>1451</v>
      </c>
      <c r="C51" s="8" t="s">
        <v>1448</v>
      </c>
      <c r="D51" s="35">
        <f t="shared" si="2"/>
        <v>99</v>
      </c>
      <c r="E51" s="35">
        <v>0</v>
      </c>
      <c r="F51" s="35">
        <v>0</v>
      </c>
      <c r="G51" s="35">
        <v>0</v>
      </c>
      <c r="H51" s="35">
        <v>2</v>
      </c>
      <c r="I51" s="35">
        <v>11</v>
      </c>
      <c r="J51" s="35">
        <v>52</v>
      </c>
      <c r="K51" s="35">
        <v>15</v>
      </c>
      <c r="L51" s="35">
        <v>10</v>
      </c>
      <c r="M51" s="35">
        <v>9</v>
      </c>
    </row>
    <row r="52" spans="1:13" ht="15" customHeight="1">
      <c r="A52" s="437"/>
      <c r="B52" s="17" t="s">
        <v>1452</v>
      </c>
      <c r="C52" s="8" t="s">
        <v>1450</v>
      </c>
      <c r="D52" s="35">
        <f t="shared" si="2"/>
        <v>62</v>
      </c>
      <c r="E52" s="35">
        <v>0</v>
      </c>
      <c r="F52" s="35">
        <v>0</v>
      </c>
      <c r="G52" s="35">
        <v>0</v>
      </c>
      <c r="H52" s="35">
        <v>3</v>
      </c>
      <c r="I52" s="35">
        <v>12</v>
      </c>
      <c r="J52" s="35">
        <v>25</v>
      </c>
      <c r="K52" s="35">
        <v>12</v>
      </c>
      <c r="L52" s="35">
        <v>8</v>
      </c>
      <c r="M52" s="35">
        <v>2</v>
      </c>
    </row>
    <row r="53" spans="1:13" ht="15" customHeight="1">
      <c r="A53" s="437"/>
      <c r="B53" s="18" t="s">
        <v>1453</v>
      </c>
      <c r="C53" s="8" t="s">
        <v>1448</v>
      </c>
      <c r="D53" s="35">
        <f t="shared" si="2"/>
        <v>60</v>
      </c>
      <c r="E53" s="35">
        <v>0</v>
      </c>
      <c r="F53" s="35">
        <v>0</v>
      </c>
      <c r="G53" s="35">
        <v>0</v>
      </c>
      <c r="H53" s="35">
        <v>1</v>
      </c>
      <c r="I53" s="35">
        <v>8</v>
      </c>
      <c r="J53" s="35">
        <v>35</v>
      </c>
      <c r="K53" s="35">
        <v>5</v>
      </c>
      <c r="L53" s="35">
        <v>10</v>
      </c>
      <c r="M53" s="35">
        <v>1</v>
      </c>
    </row>
    <row r="54" spans="1:13" ht="15" customHeight="1">
      <c r="A54" s="437"/>
      <c r="B54" s="17" t="s">
        <v>1454</v>
      </c>
      <c r="C54" s="8" t="s">
        <v>1450</v>
      </c>
      <c r="D54" s="35">
        <f t="shared" si="2"/>
        <v>29</v>
      </c>
      <c r="E54" s="35">
        <v>0</v>
      </c>
      <c r="F54" s="35">
        <v>0</v>
      </c>
      <c r="G54" s="35">
        <v>0</v>
      </c>
      <c r="H54" s="35">
        <v>0</v>
      </c>
      <c r="I54" s="35">
        <v>5</v>
      </c>
      <c r="J54" s="35">
        <v>13</v>
      </c>
      <c r="K54" s="35">
        <v>4</v>
      </c>
      <c r="L54" s="35">
        <v>3</v>
      </c>
      <c r="M54" s="35">
        <v>4</v>
      </c>
    </row>
    <row r="55" spans="1:13" ht="15" customHeight="1">
      <c r="A55" s="437"/>
      <c r="B55" s="18" t="s">
        <v>1455</v>
      </c>
      <c r="C55" s="8" t="s">
        <v>1448</v>
      </c>
      <c r="D55" s="35">
        <f t="shared" si="2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19</v>
      </c>
      <c r="K55" s="35">
        <v>8</v>
      </c>
      <c r="L55" s="35">
        <v>3</v>
      </c>
      <c r="M55" s="35">
        <v>1</v>
      </c>
    </row>
    <row r="56" spans="1:13" ht="15" customHeight="1">
      <c r="A56" s="437"/>
      <c r="B56" s="17" t="s">
        <v>1456</v>
      </c>
      <c r="C56" s="8" t="s">
        <v>1450</v>
      </c>
      <c r="D56" s="35">
        <f t="shared" si="2"/>
        <v>40</v>
      </c>
      <c r="E56" s="35">
        <v>0</v>
      </c>
      <c r="F56" s="35">
        <v>0</v>
      </c>
      <c r="G56" s="35">
        <v>0</v>
      </c>
      <c r="H56" s="35">
        <v>0</v>
      </c>
      <c r="I56" s="35">
        <v>5</v>
      </c>
      <c r="J56" s="35">
        <v>26</v>
      </c>
      <c r="K56" s="35">
        <v>3</v>
      </c>
      <c r="L56" s="35">
        <v>6</v>
      </c>
      <c r="M56" s="35">
        <v>0</v>
      </c>
    </row>
    <row r="57" spans="1:13" ht="15" customHeight="1">
      <c r="A57" s="437"/>
      <c r="B57" s="18" t="s">
        <v>1457</v>
      </c>
      <c r="C57" s="8" t="s">
        <v>1448</v>
      </c>
      <c r="D57" s="35">
        <f t="shared" si="2"/>
        <v>33</v>
      </c>
      <c r="E57" s="35">
        <v>0</v>
      </c>
      <c r="F57" s="35">
        <v>0</v>
      </c>
      <c r="G57" s="35">
        <v>0</v>
      </c>
      <c r="H57" s="35">
        <v>0</v>
      </c>
      <c r="I57" s="35">
        <v>12</v>
      </c>
      <c r="J57" s="35">
        <v>14</v>
      </c>
      <c r="K57" s="35">
        <v>4</v>
      </c>
      <c r="L57" s="35">
        <v>3</v>
      </c>
      <c r="M57" s="35">
        <v>0</v>
      </c>
    </row>
    <row r="58" spans="1:13" ht="15" customHeight="1">
      <c r="A58" s="437"/>
      <c r="B58" s="17" t="s">
        <v>1458</v>
      </c>
      <c r="C58" s="8" t="s">
        <v>1450</v>
      </c>
      <c r="D58" s="35">
        <f t="shared" si="2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2</v>
      </c>
      <c r="J58" s="35">
        <v>10</v>
      </c>
      <c r="K58" s="35">
        <v>2</v>
      </c>
      <c r="L58" s="35">
        <v>0</v>
      </c>
      <c r="M58" s="35">
        <v>0</v>
      </c>
    </row>
    <row r="59" spans="1:13" ht="15" customHeight="1">
      <c r="A59" s="437"/>
      <c r="B59" s="18" t="s">
        <v>1459</v>
      </c>
      <c r="C59" s="8" t="s">
        <v>1448</v>
      </c>
      <c r="D59" s="35">
        <f t="shared" si="2"/>
        <v>28</v>
      </c>
      <c r="E59" s="35">
        <v>0</v>
      </c>
      <c r="F59" s="35">
        <v>0</v>
      </c>
      <c r="G59" s="35">
        <v>0</v>
      </c>
      <c r="H59" s="35">
        <v>0</v>
      </c>
      <c r="I59" s="35">
        <v>8</v>
      </c>
      <c r="J59" s="35">
        <v>16</v>
      </c>
      <c r="K59" s="35">
        <v>3</v>
      </c>
      <c r="L59" s="35">
        <v>1</v>
      </c>
      <c r="M59" s="35">
        <v>0</v>
      </c>
    </row>
    <row r="60" spans="1:13" ht="15" customHeight="1">
      <c r="A60" s="437"/>
      <c r="B60" s="17" t="s">
        <v>1460</v>
      </c>
      <c r="C60" s="8" t="s">
        <v>1450</v>
      </c>
      <c r="D60" s="35">
        <f t="shared" si="2"/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6</v>
      </c>
      <c r="K60" s="35">
        <v>0</v>
      </c>
      <c r="L60" s="35">
        <v>0</v>
      </c>
      <c r="M60" s="35">
        <v>1</v>
      </c>
    </row>
    <row r="61" spans="1:13" ht="15" customHeight="1">
      <c r="A61" s="437"/>
      <c r="B61" s="18" t="s">
        <v>1461</v>
      </c>
      <c r="C61" s="8" t="s">
        <v>1448</v>
      </c>
      <c r="D61" s="35">
        <f t="shared" si="2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ht="15" customHeight="1" thickBot="1">
      <c r="A62" s="438"/>
      <c r="B62" s="19" t="s">
        <v>1462</v>
      </c>
      <c r="C62" s="8" t="s">
        <v>1450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1468</v>
      </c>
    </row>
    <row r="64" spans="1:13" s="14" customFormat="1" ht="14.25">
      <c r="A64" s="30" t="s">
        <v>1469</v>
      </c>
    </row>
    <row r="65" spans="1:3" s="14" customFormat="1" ht="14.25">
      <c r="A65" s="30" t="s">
        <v>1470</v>
      </c>
      <c r="B65" s="31"/>
      <c r="C65" s="31"/>
    </row>
    <row r="66" spans="1:3" s="14" customFormat="1" ht="14.25">
      <c r="A66" s="30" t="s">
        <v>1471</v>
      </c>
    </row>
    <row r="67" spans="1:3" s="14" customFormat="1" ht="14.25">
      <c r="A67" s="30" t="s">
        <v>1472</v>
      </c>
    </row>
    <row r="68" spans="1:3" s="15" customFormat="1" ht="14.25">
      <c r="A68" s="30" t="s">
        <v>1473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M76"/>
  <sheetViews>
    <sheetView topLeftCell="A52"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6.75" style="1" customWidth="1"/>
    <col min="9" max="9" width="7" style="1" customWidth="1"/>
    <col min="10" max="10" width="6.625" style="1" customWidth="1"/>
    <col min="11" max="11" width="7.375" style="1" customWidth="1"/>
    <col min="12" max="13" width="6.125" style="1" customWidth="1"/>
    <col min="14" max="16384" width="9" style="1"/>
  </cols>
  <sheetData>
    <row r="1" spans="1:13" ht="21.2" customHeight="1">
      <c r="A1" s="449" t="s">
        <v>1364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1365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1366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1367</v>
      </c>
      <c r="M3" s="452"/>
    </row>
    <row r="4" spans="1:13" ht="17.25" thickBot="1">
      <c r="B4" s="453" t="s">
        <v>1368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1369</v>
      </c>
      <c r="M4" s="479"/>
    </row>
    <row r="5" spans="1:13">
      <c r="A5" s="439" t="s">
        <v>1370</v>
      </c>
      <c r="B5" s="481"/>
      <c r="C5" s="456" t="s">
        <v>1371</v>
      </c>
      <c r="D5" s="474" t="s">
        <v>1372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1373</v>
      </c>
      <c r="E6" s="4" t="s">
        <v>1374</v>
      </c>
      <c r="F6" s="4" t="s">
        <v>1375</v>
      </c>
      <c r="G6" s="4" t="s">
        <v>1376</v>
      </c>
      <c r="H6" s="4" t="s">
        <v>1377</v>
      </c>
      <c r="I6" s="4" t="s">
        <v>1378</v>
      </c>
      <c r="J6" s="4" t="s">
        <v>1379</v>
      </c>
      <c r="K6" s="4" t="s">
        <v>1380</v>
      </c>
      <c r="L6" s="4" t="s">
        <v>1381</v>
      </c>
      <c r="M6" s="88" t="s">
        <v>1382</v>
      </c>
    </row>
    <row r="7" spans="1:13" ht="15" customHeight="1">
      <c r="A7" s="448" t="s">
        <v>1383</v>
      </c>
      <c r="B7" s="16" t="s">
        <v>1384</v>
      </c>
      <c r="C7" s="6" t="s">
        <v>1385</v>
      </c>
      <c r="D7" s="7">
        <f t="shared" ref="D7:M20" si="0">D21+D35+D49</f>
        <v>18968</v>
      </c>
      <c r="E7" s="7">
        <f t="shared" si="0"/>
        <v>0</v>
      </c>
      <c r="F7" s="7">
        <f t="shared" si="0"/>
        <v>11</v>
      </c>
      <c r="G7" s="7">
        <f t="shared" si="0"/>
        <v>699</v>
      </c>
      <c r="H7" s="7">
        <f t="shared" si="0"/>
        <v>4005</v>
      </c>
      <c r="I7" s="7">
        <f t="shared" si="0"/>
        <v>6718</v>
      </c>
      <c r="J7" s="7">
        <f t="shared" si="0"/>
        <v>5155</v>
      </c>
      <c r="K7" s="7">
        <f t="shared" si="0"/>
        <v>1812</v>
      </c>
      <c r="L7" s="7">
        <f t="shared" si="0"/>
        <v>509</v>
      </c>
      <c r="M7" s="89">
        <f t="shared" si="0"/>
        <v>59</v>
      </c>
    </row>
    <row r="8" spans="1:13" ht="15" customHeight="1">
      <c r="A8" s="437"/>
      <c r="B8" s="17" t="s">
        <v>1386</v>
      </c>
      <c r="C8" s="8" t="s">
        <v>1387</v>
      </c>
      <c r="D8" s="9">
        <f t="shared" si="0"/>
        <v>9938</v>
      </c>
      <c r="E8" s="9">
        <f t="shared" si="0"/>
        <v>0</v>
      </c>
      <c r="F8" s="9">
        <f t="shared" si="0"/>
        <v>13</v>
      </c>
      <c r="G8" s="9">
        <f t="shared" si="0"/>
        <v>500</v>
      </c>
      <c r="H8" s="9">
        <f t="shared" si="0"/>
        <v>1938</v>
      </c>
      <c r="I8" s="9">
        <f t="shared" si="0"/>
        <v>3188</v>
      </c>
      <c r="J8" s="9">
        <f t="shared" si="0"/>
        <v>2971</v>
      </c>
      <c r="K8" s="9">
        <f t="shared" si="0"/>
        <v>1077</v>
      </c>
      <c r="L8" s="9">
        <f t="shared" si="0"/>
        <v>237</v>
      </c>
      <c r="M8" s="90">
        <f t="shared" si="0"/>
        <v>14</v>
      </c>
    </row>
    <row r="9" spans="1:13" ht="15" customHeight="1">
      <c r="A9" s="437"/>
      <c r="B9" s="18" t="s">
        <v>1388</v>
      </c>
      <c r="C9" s="8" t="s">
        <v>1389</v>
      </c>
      <c r="D9" s="9">
        <f t="shared" si="0"/>
        <v>9886</v>
      </c>
      <c r="E9" s="9">
        <f t="shared" si="0"/>
        <v>0</v>
      </c>
      <c r="F9" s="9">
        <f t="shared" si="0"/>
        <v>4</v>
      </c>
      <c r="G9" s="9">
        <f t="shared" si="0"/>
        <v>456</v>
      </c>
      <c r="H9" s="9">
        <f t="shared" si="0"/>
        <v>2251</v>
      </c>
      <c r="I9" s="9">
        <f t="shared" si="0"/>
        <v>4124</v>
      </c>
      <c r="J9" s="9">
        <f t="shared" si="0"/>
        <v>2157</v>
      </c>
      <c r="K9" s="9">
        <f t="shared" si="0"/>
        <v>707</v>
      </c>
      <c r="L9" s="9">
        <f t="shared" si="0"/>
        <v>163</v>
      </c>
      <c r="M9" s="90">
        <f t="shared" si="0"/>
        <v>24</v>
      </c>
    </row>
    <row r="10" spans="1:13" ht="15" customHeight="1">
      <c r="A10" s="437"/>
      <c r="B10" s="17" t="s">
        <v>1390</v>
      </c>
      <c r="C10" s="8" t="s">
        <v>1387</v>
      </c>
      <c r="D10" s="9">
        <f t="shared" si="0"/>
        <v>4354</v>
      </c>
      <c r="E10" s="9">
        <f t="shared" si="0"/>
        <v>0</v>
      </c>
      <c r="F10" s="9">
        <f t="shared" si="0"/>
        <v>4</v>
      </c>
      <c r="G10" s="9">
        <f t="shared" si="0"/>
        <v>222</v>
      </c>
      <c r="H10" s="9">
        <f t="shared" si="0"/>
        <v>713</v>
      </c>
      <c r="I10" s="9">
        <f t="shared" si="0"/>
        <v>1553</v>
      </c>
      <c r="J10" s="9">
        <f t="shared" si="0"/>
        <v>1228</v>
      </c>
      <c r="K10" s="9">
        <f t="shared" si="0"/>
        <v>524</v>
      </c>
      <c r="L10" s="9">
        <f t="shared" si="0"/>
        <v>103</v>
      </c>
      <c r="M10" s="90">
        <f t="shared" si="0"/>
        <v>7</v>
      </c>
    </row>
    <row r="11" spans="1:13" ht="15" customHeight="1">
      <c r="A11" s="437"/>
      <c r="B11" s="18" t="s">
        <v>1391</v>
      </c>
      <c r="C11" s="8" t="s">
        <v>1389</v>
      </c>
      <c r="D11" s="9">
        <f t="shared" si="0"/>
        <v>3356</v>
      </c>
      <c r="E11" s="9">
        <f t="shared" si="0"/>
        <v>0</v>
      </c>
      <c r="F11" s="9">
        <f t="shared" si="0"/>
        <v>1</v>
      </c>
      <c r="G11" s="9">
        <f t="shared" si="0"/>
        <v>79</v>
      </c>
      <c r="H11" s="9">
        <f t="shared" si="0"/>
        <v>626</v>
      </c>
      <c r="I11" s="9">
        <f t="shared" si="0"/>
        <v>1086</v>
      </c>
      <c r="J11" s="9">
        <f t="shared" si="0"/>
        <v>1052</v>
      </c>
      <c r="K11" s="9">
        <f t="shared" si="0"/>
        <v>375</v>
      </c>
      <c r="L11" s="9">
        <f t="shared" si="0"/>
        <v>120</v>
      </c>
      <c r="M11" s="90">
        <f t="shared" si="0"/>
        <v>17</v>
      </c>
    </row>
    <row r="12" spans="1:13" ht="15" customHeight="1">
      <c r="A12" s="437"/>
      <c r="B12" s="17" t="s">
        <v>1392</v>
      </c>
      <c r="C12" s="8" t="s">
        <v>1387</v>
      </c>
      <c r="D12" s="9">
        <f t="shared" si="0"/>
        <v>2106</v>
      </c>
      <c r="E12" s="9">
        <f t="shared" si="0"/>
        <v>0</v>
      </c>
      <c r="F12" s="9">
        <f t="shared" si="0"/>
        <v>1</v>
      </c>
      <c r="G12" s="9">
        <f t="shared" si="0"/>
        <v>111</v>
      </c>
      <c r="H12" s="9">
        <f t="shared" si="0"/>
        <v>439</v>
      </c>
      <c r="I12" s="9">
        <f t="shared" si="0"/>
        <v>655</v>
      </c>
      <c r="J12" s="9">
        <f t="shared" si="0"/>
        <v>628</v>
      </c>
      <c r="K12" s="9">
        <f t="shared" si="0"/>
        <v>221</v>
      </c>
      <c r="L12" s="9">
        <f t="shared" si="0"/>
        <v>45</v>
      </c>
      <c r="M12" s="90">
        <f t="shared" si="0"/>
        <v>6</v>
      </c>
    </row>
    <row r="13" spans="1:13" ht="15" customHeight="1">
      <c r="A13" s="437"/>
      <c r="B13" s="18" t="s">
        <v>1393</v>
      </c>
      <c r="C13" s="8" t="s">
        <v>1389</v>
      </c>
      <c r="D13" s="9">
        <f t="shared" si="0"/>
        <v>3109</v>
      </c>
      <c r="E13" s="9">
        <f t="shared" si="0"/>
        <v>0</v>
      </c>
      <c r="F13" s="9">
        <f t="shared" si="0"/>
        <v>2</v>
      </c>
      <c r="G13" s="9">
        <f t="shared" si="0"/>
        <v>97</v>
      </c>
      <c r="H13" s="9">
        <f t="shared" si="0"/>
        <v>721</v>
      </c>
      <c r="I13" s="9">
        <f t="shared" si="0"/>
        <v>792</v>
      </c>
      <c r="J13" s="9">
        <f t="shared" si="0"/>
        <v>1016</v>
      </c>
      <c r="K13" s="9">
        <f t="shared" si="0"/>
        <v>352</v>
      </c>
      <c r="L13" s="9">
        <f t="shared" si="0"/>
        <v>122</v>
      </c>
      <c r="M13" s="90">
        <f t="shared" si="0"/>
        <v>7</v>
      </c>
    </row>
    <row r="14" spans="1:13" ht="15" customHeight="1">
      <c r="A14" s="437"/>
      <c r="B14" s="17" t="s">
        <v>1394</v>
      </c>
      <c r="C14" s="8" t="s">
        <v>1387</v>
      </c>
      <c r="D14" s="9">
        <f t="shared" si="0"/>
        <v>1757</v>
      </c>
      <c r="E14" s="9">
        <f t="shared" si="0"/>
        <v>0</v>
      </c>
      <c r="F14" s="9">
        <f t="shared" si="0"/>
        <v>6</v>
      </c>
      <c r="G14" s="9">
        <f t="shared" si="0"/>
        <v>64</v>
      </c>
      <c r="H14" s="9">
        <f t="shared" si="0"/>
        <v>360</v>
      </c>
      <c r="I14" s="9">
        <f t="shared" si="0"/>
        <v>485</v>
      </c>
      <c r="J14" s="9">
        <f t="shared" si="0"/>
        <v>598</v>
      </c>
      <c r="K14" s="9">
        <f t="shared" si="0"/>
        <v>190</v>
      </c>
      <c r="L14" s="9">
        <f t="shared" si="0"/>
        <v>54</v>
      </c>
      <c r="M14" s="90">
        <f t="shared" si="0"/>
        <v>0</v>
      </c>
    </row>
    <row r="15" spans="1:13" ht="15" customHeight="1">
      <c r="A15" s="437"/>
      <c r="B15" s="18" t="s">
        <v>1395</v>
      </c>
      <c r="C15" s="8" t="s">
        <v>1389</v>
      </c>
      <c r="D15" s="9">
        <f t="shared" si="0"/>
        <v>1001</v>
      </c>
      <c r="E15" s="9">
        <f t="shared" si="0"/>
        <v>0</v>
      </c>
      <c r="F15" s="9">
        <f t="shared" si="0"/>
        <v>1</v>
      </c>
      <c r="G15" s="9">
        <f t="shared" si="0"/>
        <v>31</v>
      </c>
      <c r="H15" s="9">
        <f t="shared" si="0"/>
        <v>164</v>
      </c>
      <c r="I15" s="9">
        <f t="shared" si="0"/>
        <v>265</v>
      </c>
      <c r="J15" s="9">
        <f t="shared" si="0"/>
        <v>357</v>
      </c>
      <c r="K15" s="9">
        <f t="shared" si="0"/>
        <v>136</v>
      </c>
      <c r="L15" s="9">
        <f t="shared" si="0"/>
        <v>42</v>
      </c>
      <c r="M15" s="90">
        <f t="shared" si="0"/>
        <v>5</v>
      </c>
    </row>
    <row r="16" spans="1:13" ht="15" customHeight="1">
      <c r="A16" s="437"/>
      <c r="B16" s="17" t="s">
        <v>1396</v>
      </c>
      <c r="C16" s="8" t="s">
        <v>1387</v>
      </c>
      <c r="D16" s="9">
        <f t="shared" si="0"/>
        <v>739</v>
      </c>
      <c r="E16" s="9">
        <f t="shared" si="0"/>
        <v>0</v>
      </c>
      <c r="F16" s="9">
        <f t="shared" si="0"/>
        <v>1</v>
      </c>
      <c r="G16" s="9">
        <f t="shared" si="0"/>
        <v>50</v>
      </c>
      <c r="H16" s="9">
        <f t="shared" si="0"/>
        <v>196</v>
      </c>
      <c r="I16" s="9">
        <f t="shared" si="0"/>
        <v>195</v>
      </c>
      <c r="J16" s="9">
        <f t="shared" si="0"/>
        <v>226</v>
      </c>
      <c r="K16" s="9">
        <f t="shared" si="0"/>
        <v>54</v>
      </c>
      <c r="L16" s="9">
        <f t="shared" si="0"/>
        <v>17</v>
      </c>
      <c r="M16" s="90">
        <f t="shared" si="0"/>
        <v>0</v>
      </c>
    </row>
    <row r="17" spans="1:13" ht="15" customHeight="1">
      <c r="A17" s="437"/>
      <c r="B17" s="18" t="s">
        <v>1397</v>
      </c>
      <c r="C17" s="8" t="s">
        <v>1389</v>
      </c>
      <c r="D17" s="9">
        <f t="shared" si="0"/>
        <v>676</v>
      </c>
      <c r="E17" s="9">
        <f t="shared" si="0"/>
        <v>0</v>
      </c>
      <c r="F17" s="9">
        <f t="shared" si="0"/>
        <v>0</v>
      </c>
      <c r="G17" s="9">
        <f t="shared" si="0"/>
        <v>26</v>
      </c>
      <c r="H17" s="9">
        <f t="shared" si="0"/>
        <v>99</v>
      </c>
      <c r="I17" s="9">
        <f t="shared" si="0"/>
        <v>211</v>
      </c>
      <c r="J17" s="9">
        <f t="shared" si="0"/>
        <v>229</v>
      </c>
      <c r="K17" s="9">
        <f t="shared" si="0"/>
        <v>95</v>
      </c>
      <c r="L17" s="9">
        <f t="shared" si="0"/>
        <v>15</v>
      </c>
      <c r="M17" s="90">
        <f t="shared" si="0"/>
        <v>1</v>
      </c>
    </row>
    <row r="18" spans="1:13" ht="15" customHeight="1">
      <c r="A18" s="437"/>
      <c r="B18" s="17" t="s">
        <v>1398</v>
      </c>
      <c r="C18" s="8" t="s">
        <v>1387</v>
      </c>
      <c r="D18" s="9">
        <f t="shared" si="0"/>
        <v>474</v>
      </c>
      <c r="E18" s="21">
        <f t="shared" si="0"/>
        <v>0</v>
      </c>
      <c r="F18" s="21">
        <f t="shared" si="0"/>
        <v>1</v>
      </c>
      <c r="G18" s="21">
        <f t="shared" si="0"/>
        <v>33</v>
      </c>
      <c r="H18" s="21">
        <f t="shared" si="0"/>
        <v>110</v>
      </c>
      <c r="I18" s="21">
        <f t="shared" si="0"/>
        <v>149</v>
      </c>
      <c r="J18" s="21">
        <f t="shared" si="0"/>
        <v>137</v>
      </c>
      <c r="K18" s="21">
        <f t="shared" si="0"/>
        <v>40</v>
      </c>
      <c r="L18" s="21">
        <f t="shared" si="0"/>
        <v>3</v>
      </c>
      <c r="M18" s="91">
        <f t="shared" si="0"/>
        <v>1</v>
      </c>
    </row>
    <row r="19" spans="1:13" ht="15" customHeight="1">
      <c r="A19" s="437"/>
      <c r="B19" s="18" t="s">
        <v>1399</v>
      </c>
      <c r="C19" s="8" t="s">
        <v>1389</v>
      </c>
      <c r="D19" s="9">
        <f t="shared" si="0"/>
        <v>940</v>
      </c>
      <c r="E19" s="21">
        <f t="shared" si="0"/>
        <v>0</v>
      </c>
      <c r="F19" s="21">
        <f t="shared" si="0"/>
        <v>3</v>
      </c>
      <c r="G19" s="21">
        <f t="shared" si="0"/>
        <v>10</v>
      </c>
      <c r="H19" s="21">
        <f t="shared" si="0"/>
        <v>144</v>
      </c>
      <c r="I19" s="21">
        <f t="shared" si="0"/>
        <v>240</v>
      </c>
      <c r="J19" s="21">
        <f t="shared" si="0"/>
        <v>344</v>
      </c>
      <c r="K19" s="21">
        <f t="shared" si="0"/>
        <v>147</v>
      </c>
      <c r="L19" s="21">
        <f t="shared" si="0"/>
        <v>47</v>
      </c>
      <c r="M19" s="91">
        <f t="shared" si="0"/>
        <v>5</v>
      </c>
    </row>
    <row r="20" spans="1:13" ht="15" customHeight="1" thickBot="1">
      <c r="A20" s="438"/>
      <c r="B20" s="19" t="s">
        <v>1400</v>
      </c>
      <c r="C20" s="8" t="s">
        <v>1387</v>
      </c>
      <c r="D20" s="10">
        <f t="shared" si="0"/>
        <v>508</v>
      </c>
      <c r="E20" s="10">
        <f t="shared" si="0"/>
        <v>0</v>
      </c>
      <c r="F20" s="10">
        <f t="shared" si="0"/>
        <v>0</v>
      </c>
      <c r="G20" s="10">
        <f t="shared" si="0"/>
        <v>20</v>
      </c>
      <c r="H20" s="10">
        <f t="shared" si="0"/>
        <v>120</v>
      </c>
      <c r="I20" s="10">
        <f t="shared" si="0"/>
        <v>151</v>
      </c>
      <c r="J20" s="10">
        <f t="shared" si="0"/>
        <v>154</v>
      </c>
      <c r="K20" s="10">
        <f t="shared" si="0"/>
        <v>48</v>
      </c>
      <c r="L20" s="10">
        <f t="shared" si="0"/>
        <v>15</v>
      </c>
      <c r="M20" s="92">
        <f t="shared" si="0"/>
        <v>0</v>
      </c>
    </row>
    <row r="21" spans="1:13" ht="15" customHeight="1">
      <c r="A21" s="476" t="s">
        <v>1401</v>
      </c>
      <c r="B21" s="16" t="s">
        <v>1402</v>
      </c>
      <c r="C21" s="6" t="s">
        <v>1389</v>
      </c>
      <c r="D21" s="7">
        <v>18626</v>
      </c>
      <c r="E21" s="7">
        <v>0</v>
      </c>
      <c r="F21" s="7">
        <v>11</v>
      </c>
      <c r="G21" s="7">
        <v>699</v>
      </c>
      <c r="H21" s="7">
        <v>4000</v>
      </c>
      <c r="I21" s="7">
        <v>6662</v>
      </c>
      <c r="J21" s="7">
        <v>4990</v>
      </c>
      <c r="K21" s="7">
        <v>1762</v>
      </c>
      <c r="L21" s="7">
        <v>468</v>
      </c>
      <c r="M21" s="89">
        <v>34</v>
      </c>
    </row>
    <row r="22" spans="1:13" ht="15" customHeight="1">
      <c r="A22" s="477"/>
      <c r="B22" s="17" t="s">
        <v>1403</v>
      </c>
      <c r="C22" s="8" t="s">
        <v>1387</v>
      </c>
      <c r="D22" s="9">
        <v>9736</v>
      </c>
      <c r="E22" s="9">
        <v>0</v>
      </c>
      <c r="F22" s="9">
        <v>13</v>
      </c>
      <c r="G22" s="9">
        <v>499</v>
      </c>
      <c r="H22" s="9">
        <v>1933</v>
      </c>
      <c r="I22" s="9">
        <v>3159</v>
      </c>
      <c r="J22" s="9">
        <v>2872</v>
      </c>
      <c r="K22" s="9">
        <v>1040</v>
      </c>
      <c r="L22" s="9">
        <v>214</v>
      </c>
      <c r="M22" s="90">
        <v>6</v>
      </c>
    </row>
    <row r="23" spans="1:13" ht="15" customHeight="1">
      <c r="A23" s="477"/>
      <c r="B23" s="18" t="s">
        <v>1388</v>
      </c>
      <c r="C23" s="8" t="s">
        <v>1389</v>
      </c>
      <c r="D23" s="9">
        <v>9758</v>
      </c>
      <c r="E23" s="9">
        <v>0</v>
      </c>
      <c r="F23" s="9">
        <v>4</v>
      </c>
      <c r="G23" s="9">
        <v>456</v>
      </c>
      <c r="H23" s="9">
        <v>2249</v>
      </c>
      <c r="I23" s="9">
        <v>4106</v>
      </c>
      <c r="J23" s="9">
        <v>2098</v>
      </c>
      <c r="K23" s="9">
        <v>688</v>
      </c>
      <c r="L23" s="9">
        <v>149</v>
      </c>
      <c r="M23" s="90">
        <v>8</v>
      </c>
    </row>
    <row r="24" spans="1:13" ht="15" customHeight="1">
      <c r="A24" s="477"/>
      <c r="B24" s="17" t="s">
        <v>1390</v>
      </c>
      <c r="C24" s="8" t="s">
        <v>1387</v>
      </c>
      <c r="D24" s="9">
        <v>4271</v>
      </c>
      <c r="E24" s="9">
        <v>0</v>
      </c>
      <c r="F24" s="9">
        <v>4</v>
      </c>
      <c r="G24" s="9">
        <v>221</v>
      </c>
      <c r="H24" s="9">
        <v>710</v>
      </c>
      <c r="I24" s="9">
        <v>1540</v>
      </c>
      <c r="J24" s="9">
        <v>1193</v>
      </c>
      <c r="K24" s="9">
        <v>505</v>
      </c>
      <c r="L24" s="9">
        <v>93</v>
      </c>
      <c r="M24" s="90">
        <v>5</v>
      </c>
    </row>
    <row r="25" spans="1:13" ht="15" customHeight="1">
      <c r="A25" s="477"/>
      <c r="B25" s="18" t="s">
        <v>1391</v>
      </c>
      <c r="C25" s="8" t="s">
        <v>1389</v>
      </c>
      <c r="D25" s="9">
        <v>3261</v>
      </c>
      <c r="E25" s="9">
        <v>0</v>
      </c>
      <c r="F25" s="9">
        <v>1</v>
      </c>
      <c r="G25" s="9">
        <v>79</v>
      </c>
      <c r="H25" s="9">
        <v>623</v>
      </c>
      <c r="I25" s="9">
        <v>1072</v>
      </c>
      <c r="J25" s="9">
        <v>1007</v>
      </c>
      <c r="K25" s="9">
        <v>361</v>
      </c>
      <c r="L25" s="9">
        <v>107</v>
      </c>
      <c r="M25" s="90">
        <v>11</v>
      </c>
    </row>
    <row r="26" spans="1:13" ht="15" customHeight="1">
      <c r="A26" s="477"/>
      <c r="B26" s="17" t="s">
        <v>1392</v>
      </c>
      <c r="C26" s="8" t="s">
        <v>1387</v>
      </c>
      <c r="D26" s="9">
        <v>2057</v>
      </c>
      <c r="E26" s="9">
        <v>0</v>
      </c>
      <c r="F26" s="9">
        <v>1</v>
      </c>
      <c r="G26" s="9">
        <v>111</v>
      </c>
      <c r="H26" s="9">
        <v>438</v>
      </c>
      <c r="I26" s="9">
        <v>648</v>
      </c>
      <c r="J26" s="9">
        <v>610</v>
      </c>
      <c r="K26" s="9">
        <v>209</v>
      </c>
      <c r="L26" s="9">
        <v>39</v>
      </c>
      <c r="M26" s="90">
        <v>1</v>
      </c>
    </row>
    <row r="27" spans="1:13" ht="15" customHeight="1">
      <c r="A27" s="477"/>
      <c r="B27" s="18" t="s">
        <v>1393</v>
      </c>
      <c r="C27" s="8" t="s">
        <v>1389</v>
      </c>
      <c r="D27" s="9">
        <v>3067</v>
      </c>
      <c r="E27" s="9">
        <v>0</v>
      </c>
      <c r="F27" s="9">
        <v>2</v>
      </c>
      <c r="G27" s="9">
        <v>97</v>
      </c>
      <c r="H27" s="9">
        <v>721</v>
      </c>
      <c r="I27" s="9">
        <v>790</v>
      </c>
      <c r="J27" s="9">
        <v>991</v>
      </c>
      <c r="K27" s="9">
        <v>344</v>
      </c>
      <c r="L27" s="9">
        <v>118</v>
      </c>
      <c r="M27" s="90">
        <v>4</v>
      </c>
    </row>
    <row r="28" spans="1:13" ht="15" customHeight="1">
      <c r="A28" s="477"/>
      <c r="B28" s="17" t="s">
        <v>1394</v>
      </c>
      <c r="C28" s="8" t="s">
        <v>1387</v>
      </c>
      <c r="D28" s="9">
        <v>1710</v>
      </c>
      <c r="E28" s="9">
        <v>0</v>
      </c>
      <c r="F28" s="9">
        <v>6</v>
      </c>
      <c r="G28" s="9">
        <v>64</v>
      </c>
      <c r="H28" s="9">
        <v>359</v>
      </c>
      <c r="I28" s="9">
        <v>478</v>
      </c>
      <c r="J28" s="9">
        <v>570</v>
      </c>
      <c r="K28" s="9">
        <v>186</v>
      </c>
      <c r="L28" s="9">
        <v>47</v>
      </c>
      <c r="M28" s="90">
        <v>0</v>
      </c>
    </row>
    <row r="29" spans="1:13" ht="15" customHeight="1">
      <c r="A29" s="477"/>
      <c r="B29" s="18" t="s">
        <v>1395</v>
      </c>
      <c r="C29" s="8" t="s">
        <v>1389</v>
      </c>
      <c r="D29" s="9">
        <v>957</v>
      </c>
      <c r="E29" s="9">
        <v>0</v>
      </c>
      <c r="F29" s="9">
        <v>1</v>
      </c>
      <c r="G29" s="9">
        <v>31</v>
      </c>
      <c r="H29" s="9">
        <v>164</v>
      </c>
      <c r="I29" s="9">
        <v>251</v>
      </c>
      <c r="J29" s="9">
        <v>341</v>
      </c>
      <c r="K29" s="9">
        <v>131</v>
      </c>
      <c r="L29" s="9">
        <v>33</v>
      </c>
      <c r="M29" s="90">
        <v>5</v>
      </c>
    </row>
    <row r="30" spans="1:13" ht="15" customHeight="1">
      <c r="A30" s="477"/>
      <c r="B30" s="17" t="s">
        <v>1396</v>
      </c>
      <c r="C30" s="8" t="s">
        <v>1387</v>
      </c>
      <c r="D30" s="9">
        <v>723</v>
      </c>
      <c r="E30" s="9">
        <v>0</v>
      </c>
      <c r="F30" s="9">
        <v>1</v>
      </c>
      <c r="G30" s="9">
        <v>50</v>
      </c>
      <c r="H30" s="9">
        <v>196</v>
      </c>
      <c r="I30" s="9">
        <v>193</v>
      </c>
      <c r="J30" s="9">
        <v>214</v>
      </c>
      <c r="K30" s="9">
        <v>52</v>
      </c>
      <c r="L30" s="9">
        <v>17</v>
      </c>
      <c r="M30" s="90">
        <v>0</v>
      </c>
    </row>
    <row r="31" spans="1:13" ht="15" customHeight="1">
      <c r="A31" s="477"/>
      <c r="B31" s="18" t="s">
        <v>1397</v>
      </c>
      <c r="C31" s="8" t="s">
        <v>1389</v>
      </c>
      <c r="D31" s="9">
        <v>648</v>
      </c>
      <c r="E31" s="9">
        <v>0</v>
      </c>
      <c r="F31" s="9">
        <v>0</v>
      </c>
      <c r="G31" s="9">
        <v>26</v>
      </c>
      <c r="H31" s="9">
        <v>99</v>
      </c>
      <c r="I31" s="9">
        <v>203</v>
      </c>
      <c r="J31" s="9">
        <v>213</v>
      </c>
      <c r="K31" s="9">
        <v>92</v>
      </c>
      <c r="L31" s="9">
        <v>14</v>
      </c>
      <c r="M31" s="90">
        <v>1</v>
      </c>
    </row>
    <row r="32" spans="1:13" ht="15" customHeight="1">
      <c r="A32" s="448"/>
      <c r="B32" s="17" t="s">
        <v>1398</v>
      </c>
      <c r="C32" s="8" t="s">
        <v>1387</v>
      </c>
      <c r="D32" s="21">
        <v>467</v>
      </c>
      <c r="E32" s="21">
        <v>0</v>
      </c>
      <c r="F32" s="21">
        <v>1</v>
      </c>
      <c r="G32" s="21">
        <v>33</v>
      </c>
      <c r="H32" s="21">
        <v>110</v>
      </c>
      <c r="I32" s="21">
        <v>149</v>
      </c>
      <c r="J32" s="21">
        <v>131</v>
      </c>
      <c r="K32" s="21">
        <v>40</v>
      </c>
      <c r="L32" s="21">
        <v>3</v>
      </c>
      <c r="M32" s="91">
        <v>0</v>
      </c>
    </row>
    <row r="33" spans="1:13" ht="15" customHeight="1">
      <c r="A33" s="448"/>
      <c r="B33" s="18" t="s">
        <v>1399</v>
      </c>
      <c r="C33" s="8" t="s">
        <v>1389</v>
      </c>
      <c r="D33" s="21">
        <v>935</v>
      </c>
      <c r="E33" s="21">
        <v>0</v>
      </c>
      <c r="F33" s="21">
        <v>3</v>
      </c>
      <c r="G33" s="21">
        <v>10</v>
      </c>
      <c r="H33" s="21">
        <v>144</v>
      </c>
      <c r="I33" s="21">
        <v>240</v>
      </c>
      <c r="J33" s="21">
        <v>340</v>
      </c>
      <c r="K33" s="21">
        <v>146</v>
      </c>
      <c r="L33" s="21">
        <v>47</v>
      </c>
      <c r="M33" s="91">
        <v>5</v>
      </c>
    </row>
    <row r="34" spans="1:13" ht="15" customHeight="1" thickBot="1">
      <c r="A34" s="478"/>
      <c r="B34" s="19" t="s">
        <v>1400</v>
      </c>
      <c r="C34" s="8" t="s">
        <v>1387</v>
      </c>
      <c r="D34" s="10">
        <v>508</v>
      </c>
      <c r="E34" s="10">
        <v>0</v>
      </c>
      <c r="F34" s="10">
        <v>0</v>
      </c>
      <c r="G34" s="10">
        <v>20</v>
      </c>
      <c r="H34" s="10">
        <v>120</v>
      </c>
      <c r="I34" s="10">
        <v>151</v>
      </c>
      <c r="J34" s="10">
        <v>154</v>
      </c>
      <c r="K34" s="10">
        <v>48</v>
      </c>
      <c r="L34" s="10">
        <v>15</v>
      </c>
      <c r="M34" s="92">
        <v>0</v>
      </c>
    </row>
    <row r="35" spans="1:13" ht="15" customHeight="1">
      <c r="A35" s="436" t="s">
        <v>1404</v>
      </c>
      <c r="B35" s="16" t="s">
        <v>1402</v>
      </c>
      <c r="C35" s="6" t="s">
        <v>1389</v>
      </c>
      <c r="D35" s="35">
        <f>SUM(E35:M35)</f>
        <v>86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2</v>
      </c>
      <c r="I35" s="35">
        <f t="shared" si="1"/>
        <v>17</v>
      </c>
      <c r="J35" s="35">
        <f t="shared" si="1"/>
        <v>25</v>
      </c>
      <c r="K35" s="35">
        <f t="shared" si="1"/>
        <v>14</v>
      </c>
      <c r="L35" s="35">
        <f t="shared" si="1"/>
        <v>14</v>
      </c>
      <c r="M35" s="35">
        <f t="shared" si="1"/>
        <v>14</v>
      </c>
    </row>
    <row r="36" spans="1:13" ht="15" customHeight="1">
      <c r="A36" s="437"/>
      <c r="B36" s="17" t="s">
        <v>1405</v>
      </c>
      <c r="C36" s="8" t="s">
        <v>1406</v>
      </c>
      <c r="D36" s="35">
        <f t="shared" ref="D36:D62" si="2">SUM(E36:M36)</f>
        <v>50</v>
      </c>
      <c r="E36" s="35">
        <f>SUM(E38,E40,E42,E44,E46)</f>
        <v>0</v>
      </c>
      <c r="F36" s="35">
        <f t="shared" si="1"/>
        <v>0</v>
      </c>
      <c r="G36" s="35">
        <f t="shared" si="1"/>
        <v>1</v>
      </c>
      <c r="H36" s="35">
        <f t="shared" si="1"/>
        <v>2</v>
      </c>
      <c r="I36" s="35">
        <f t="shared" si="1"/>
        <v>5</v>
      </c>
      <c r="J36" s="35">
        <f t="shared" si="1"/>
        <v>19</v>
      </c>
      <c r="K36" s="35">
        <f t="shared" si="1"/>
        <v>16</v>
      </c>
      <c r="L36" s="35">
        <f t="shared" si="1"/>
        <v>6</v>
      </c>
      <c r="M36" s="35">
        <f t="shared" si="1"/>
        <v>1</v>
      </c>
    </row>
    <row r="37" spans="1:13" ht="15" customHeight="1">
      <c r="A37" s="437"/>
      <c r="B37" s="18" t="s">
        <v>1407</v>
      </c>
      <c r="C37" s="8" t="s">
        <v>1385</v>
      </c>
      <c r="D37" s="35">
        <f t="shared" si="2"/>
        <v>29</v>
      </c>
      <c r="E37" s="35">
        <v>0</v>
      </c>
      <c r="F37" s="35">
        <v>0</v>
      </c>
      <c r="G37" s="35">
        <v>0</v>
      </c>
      <c r="H37" s="35">
        <v>0</v>
      </c>
      <c r="I37" s="35">
        <v>7</v>
      </c>
      <c r="J37" s="35">
        <v>7</v>
      </c>
      <c r="K37" s="35">
        <v>4</v>
      </c>
      <c r="L37" s="35">
        <v>4</v>
      </c>
      <c r="M37" s="35">
        <v>7</v>
      </c>
    </row>
    <row r="38" spans="1:13" ht="15" customHeight="1">
      <c r="A38" s="437"/>
      <c r="B38" s="17" t="s">
        <v>1408</v>
      </c>
      <c r="C38" s="8" t="s">
        <v>1406</v>
      </c>
      <c r="D38" s="35">
        <f t="shared" si="2"/>
        <v>21</v>
      </c>
      <c r="E38" s="35">
        <v>0</v>
      </c>
      <c r="F38" s="35">
        <v>0</v>
      </c>
      <c r="G38" s="35">
        <v>1</v>
      </c>
      <c r="H38" s="35">
        <v>0</v>
      </c>
      <c r="I38" s="35">
        <v>1</v>
      </c>
      <c r="J38" s="35">
        <v>10</v>
      </c>
      <c r="K38" s="35">
        <v>7</v>
      </c>
      <c r="L38" s="35">
        <v>2</v>
      </c>
      <c r="M38" s="35">
        <v>0</v>
      </c>
    </row>
    <row r="39" spans="1:13" ht="15" customHeight="1">
      <c r="A39" s="437"/>
      <c r="B39" s="18" t="s">
        <v>1409</v>
      </c>
      <c r="C39" s="8" t="s">
        <v>1385</v>
      </c>
      <c r="D39" s="35">
        <f t="shared" si="2"/>
        <v>35</v>
      </c>
      <c r="E39" s="35">
        <v>0</v>
      </c>
      <c r="F39" s="35">
        <v>0</v>
      </c>
      <c r="G39" s="35">
        <v>0</v>
      </c>
      <c r="H39" s="35">
        <v>2</v>
      </c>
      <c r="I39" s="35">
        <v>6</v>
      </c>
      <c r="J39" s="35">
        <v>10</v>
      </c>
      <c r="K39" s="35">
        <v>9</v>
      </c>
      <c r="L39" s="35">
        <v>3</v>
      </c>
      <c r="M39" s="35">
        <v>5</v>
      </c>
    </row>
    <row r="40" spans="1:13" ht="15" customHeight="1">
      <c r="A40" s="437"/>
      <c r="B40" s="17" t="s">
        <v>1410</v>
      </c>
      <c r="C40" s="8" t="s">
        <v>1406</v>
      </c>
      <c r="D40" s="35">
        <f t="shared" si="2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5</v>
      </c>
      <c r="K40" s="35">
        <v>8</v>
      </c>
      <c r="L40" s="35">
        <v>3</v>
      </c>
      <c r="M40" s="35">
        <v>1</v>
      </c>
    </row>
    <row r="41" spans="1:13" ht="15" customHeight="1">
      <c r="A41" s="437"/>
      <c r="B41" s="18" t="s">
        <v>1411</v>
      </c>
      <c r="C41" s="8" t="s">
        <v>1385</v>
      </c>
      <c r="D41" s="35">
        <f t="shared" si="2"/>
        <v>11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6</v>
      </c>
      <c r="K41" s="35">
        <v>0</v>
      </c>
      <c r="L41" s="35">
        <v>1</v>
      </c>
      <c r="M41" s="35">
        <v>2</v>
      </c>
    </row>
    <row r="42" spans="1:13" ht="15" customHeight="1">
      <c r="A42" s="437"/>
      <c r="B42" s="17" t="s">
        <v>1412</v>
      </c>
      <c r="C42" s="8" t="s">
        <v>1406</v>
      </c>
      <c r="D42" s="35">
        <f t="shared" si="2"/>
        <v>7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2</v>
      </c>
      <c r="K42" s="35">
        <v>1</v>
      </c>
      <c r="L42" s="35">
        <v>1</v>
      </c>
      <c r="M42" s="35">
        <v>0</v>
      </c>
    </row>
    <row r="43" spans="1:13" ht="15" customHeight="1">
      <c r="A43" s="437"/>
      <c r="B43" s="18" t="s">
        <v>1413</v>
      </c>
      <c r="C43" s="8" t="s">
        <v>1385</v>
      </c>
      <c r="D43" s="35">
        <f t="shared" si="2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2</v>
      </c>
      <c r="K43" s="35">
        <v>1</v>
      </c>
      <c r="L43" s="35">
        <v>6</v>
      </c>
      <c r="M43" s="35">
        <v>0</v>
      </c>
    </row>
    <row r="44" spans="1:13" ht="15" customHeight="1">
      <c r="A44" s="437"/>
      <c r="B44" s="17" t="s">
        <v>1414</v>
      </c>
      <c r="C44" s="8" t="s">
        <v>1406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1415</v>
      </c>
      <c r="C45" s="8" t="s">
        <v>1385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1416</v>
      </c>
      <c r="C46" s="8" t="s">
        <v>1406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1417</v>
      </c>
      <c r="C47" s="8" t="s">
        <v>1385</v>
      </c>
      <c r="D47" s="35">
        <f t="shared" si="2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ht="15" customHeight="1" thickBot="1">
      <c r="A48" s="438"/>
      <c r="B48" s="19" t="s">
        <v>1418</v>
      </c>
      <c r="C48" s="8" t="s">
        <v>1406</v>
      </c>
      <c r="D48" s="35">
        <f t="shared" si="2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ht="15" customHeight="1">
      <c r="A49" s="437" t="s">
        <v>1419</v>
      </c>
      <c r="B49" s="20" t="s">
        <v>1420</v>
      </c>
      <c r="C49" s="11" t="s">
        <v>1385</v>
      </c>
      <c r="D49" s="35">
        <f t="shared" si="2"/>
        <v>256</v>
      </c>
      <c r="E49" s="39">
        <f>SUM(E51,E53,E55,E57,E59,E61)</f>
        <v>0</v>
      </c>
      <c r="F49" s="39">
        <f t="shared" ref="F49:M50" si="3">SUM(F51,F53,F55,F57,F59,F61)</f>
        <v>0</v>
      </c>
      <c r="G49" s="39">
        <f t="shared" si="3"/>
        <v>0</v>
      </c>
      <c r="H49" s="39">
        <f t="shared" si="3"/>
        <v>3</v>
      </c>
      <c r="I49" s="39">
        <f t="shared" si="3"/>
        <v>39</v>
      </c>
      <c r="J49" s="39">
        <f t="shared" si="3"/>
        <v>140</v>
      </c>
      <c r="K49" s="39">
        <f t="shared" si="3"/>
        <v>36</v>
      </c>
      <c r="L49" s="39">
        <f t="shared" si="3"/>
        <v>27</v>
      </c>
      <c r="M49" s="39">
        <f t="shared" si="3"/>
        <v>11</v>
      </c>
    </row>
    <row r="50" spans="1:13" ht="15" customHeight="1">
      <c r="A50" s="437"/>
      <c r="B50" s="17" t="s">
        <v>1405</v>
      </c>
      <c r="C50" s="8" t="s">
        <v>1406</v>
      </c>
      <c r="D50" s="35">
        <f t="shared" si="2"/>
        <v>152</v>
      </c>
      <c r="E50" s="39">
        <f>SUM(E52,E54,E56,E58,E60,E62)</f>
        <v>0</v>
      </c>
      <c r="F50" s="39">
        <f t="shared" si="3"/>
        <v>0</v>
      </c>
      <c r="G50" s="39">
        <f t="shared" si="3"/>
        <v>0</v>
      </c>
      <c r="H50" s="39">
        <f t="shared" si="3"/>
        <v>3</v>
      </c>
      <c r="I50" s="39">
        <f t="shared" si="3"/>
        <v>24</v>
      </c>
      <c r="J50" s="39">
        <f t="shared" si="3"/>
        <v>80</v>
      </c>
      <c r="K50" s="39">
        <f t="shared" si="3"/>
        <v>21</v>
      </c>
      <c r="L50" s="39">
        <f t="shared" si="3"/>
        <v>17</v>
      </c>
      <c r="M50" s="39">
        <f t="shared" si="3"/>
        <v>7</v>
      </c>
    </row>
    <row r="51" spans="1:13" ht="15" customHeight="1">
      <c r="A51" s="437"/>
      <c r="B51" s="18" t="s">
        <v>1407</v>
      </c>
      <c r="C51" s="8" t="s">
        <v>1385</v>
      </c>
      <c r="D51" s="35">
        <f t="shared" si="2"/>
        <v>99</v>
      </c>
      <c r="E51" s="35">
        <v>0</v>
      </c>
      <c r="F51" s="35">
        <v>0</v>
      </c>
      <c r="G51" s="35">
        <v>0</v>
      </c>
      <c r="H51" s="35">
        <v>2</v>
      </c>
      <c r="I51" s="35">
        <v>11</v>
      </c>
      <c r="J51" s="35">
        <v>52</v>
      </c>
      <c r="K51" s="35">
        <v>15</v>
      </c>
      <c r="L51" s="35">
        <v>10</v>
      </c>
      <c r="M51" s="35">
        <v>9</v>
      </c>
    </row>
    <row r="52" spans="1:13" ht="15" customHeight="1">
      <c r="A52" s="437"/>
      <c r="B52" s="17" t="s">
        <v>1408</v>
      </c>
      <c r="C52" s="8" t="s">
        <v>1406</v>
      </c>
      <c r="D52" s="35">
        <f t="shared" si="2"/>
        <v>62</v>
      </c>
      <c r="E52" s="35">
        <v>0</v>
      </c>
      <c r="F52" s="35">
        <v>0</v>
      </c>
      <c r="G52" s="35">
        <v>0</v>
      </c>
      <c r="H52" s="35">
        <v>3</v>
      </c>
      <c r="I52" s="35">
        <v>12</v>
      </c>
      <c r="J52" s="35">
        <v>25</v>
      </c>
      <c r="K52" s="35">
        <v>12</v>
      </c>
      <c r="L52" s="35">
        <v>8</v>
      </c>
      <c r="M52" s="35">
        <v>2</v>
      </c>
    </row>
    <row r="53" spans="1:13" ht="15" customHeight="1">
      <c r="A53" s="437"/>
      <c r="B53" s="18" t="s">
        <v>1409</v>
      </c>
      <c r="C53" s="8" t="s">
        <v>1385</v>
      </c>
      <c r="D53" s="35">
        <f t="shared" si="2"/>
        <v>60</v>
      </c>
      <c r="E53" s="35">
        <v>0</v>
      </c>
      <c r="F53" s="35">
        <v>0</v>
      </c>
      <c r="G53" s="35">
        <v>0</v>
      </c>
      <c r="H53" s="35">
        <v>1</v>
      </c>
      <c r="I53" s="35">
        <v>8</v>
      </c>
      <c r="J53" s="35">
        <v>35</v>
      </c>
      <c r="K53" s="35">
        <v>5</v>
      </c>
      <c r="L53" s="35">
        <v>10</v>
      </c>
      <c r="M53" s="35">
        <v>1</v>
      </c>
    </row>
    <row r="54" spans="1:13" ht="15" customHeight="1">
      <c r="A54" s="437"/>
      <c r="B54" s="17" t="s">
        <v>1410</v>
      </c>
      <c r="C54" s="8" t="s">
        <v>1406</v>
      </c>
      <c r="D54" s="35">
        <f t="shared" si="2"/>
        <v>29</v>
      </c>
      <c r="E54" s="35">
        <v>0</v>
      </c>
      <c r="F54" s="35">
        <v>0</v>
      </c>
      <c r="G54" s="35">
        <v>0</v>
      </c>
      <c r="H54" s="35">
        <v>0</v>
      </c>
      <c r="I54" s="35">
        <v>5</v>
      </c>
      <c r="J54" s="35">
        <v>13</v>
      </c>
      <c r="K54" s="35">
        <v>4</v>
      </c>
      <c r="L54" s="35">
        <v>3</v>
      </c>
      <c r="M54" s="35">
        <v>4</v>
      </c>
    </row>
    <row r="55" spans="1:13" ht="15" customHeight="1">
      <c r="A55" s="437"/>
      <c r="B55" s="18" t="s">
        <v>1411</v>
      </c>
      <c r="C55" s="8" t="s">
        <v>1385</v>
      </c>
      <c r="D55" s="35">
        <f t="shared" si="2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19</v>
      </c>
      <c r="K55" s="35">
        <v>8</v>
      </c>
      <c r="L55" s="35">
        <v>3</v>
      </c>
      <c r="M55" s="35">
        <v>1</v>
      </c>
    </row>
    <row r="56" spans="1:13" ht="15" customHeight="1">
      <c r="A56" s="437"/>
      <c r="B56" s="17" t="s">
        <v>1412</v>
      </c>
      <c r="C56" s="8" t="s">
        <v>1406</v>
      </c>
      <c r="D56" s="35">
        <f t="shared" si="2"/>
        <v>40</v>
      </c>
      <c r="E56" s="35">
        <v>0</v>
      </c>
      <c r="F56" s="35">
        <v>0</v>
      </c>
      <c r="G56" s="35">
        <v>0</v>
      </c>
      <c r="H56" s="35">
        <v>0</v>
      </c>
      <c r="I56" s="35">
        <v>5</v>
      </c>
      <c r="J56" s="35">
        <v>26</v>
      </c>
      <c r="K56" s="35">
        <v>3</v>
      </c>
      <c r="L56" s="35">
        <v>6</v>
      </c>
      <c r="M56" s="35">
        <v>0</v>
      </c>
    </row>
    <row r="57" spans="1:13" ht="15" customHeight="1">
      <c r="A57" s="437"/>
      <c r="B57" s="18" t="s">
        <v>1413</v>
      </c>
      <c r="C57" s="8" t="s">
        <v>1385</v>
      </c>
      <c r="D57" s="35">
        <f t="shared" si="2"/>
        <v>33</v>
      </c>
      <c r="E57" s="35">
        <v>0</v>
      </c>
      <c r="F57" s="35">
        <v>0</v>
      </c>
      <c r="G57" s="35">
        <v>0</v>
      </c>
      <c r="H57" s="35">
        <v>0</v>
      </c>
      <c r="I57" s="35">
        <v>12</v>
      </c>
      <c r="J57" s="35">
        <v>14</v>
      </c>
      <c r="K57" s="35">
        <v>4</v>
      </c>
      <c r="L57" s="35">
        <v>3</v>
      </c>
      <c r="M57" s="35">
        <v>0</v>
      </c>
    </row>
    <row r="58" spans="1:13" ht="15" customHeight="1">
      <c r="A58" s="437"/>
      <c r="B58" s="17" t="s">
        <v>1414</v>
      </c>
      <c r="C58" s="8" t="s">
        <v>1406</v>
      </c>
      <c r="D58" s="35">
        <f t="shared" si="2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2</v>
      </c>
      <c r="J58" s="35">
        <v>10</v>
      </c>
      <c r="K58" s="35">
        <v>2</v>
      </c>
      <c r="L58" s="35">
        <v>0</v>
      </c>
      <c r="M58" s="35">
        <v>0</v>
      </c>
    </row>
    <row r="59" spans="1:13" ht="15" customHeight="1">
      <c r="A59" s="437"/>
      <c r="B59" s="18" t="s">
        <v>1415</v>
      </c>
      <c r="C59" s="8" t="s">
        <v>1385</v>
      </c>
      <c r="D59" s="35">
        <f t="shared" si="2"/>
        <v>28</v>
      </c>
      <c r="E59" s="35">
        <v>0</v>
      </c>
      <c r="F59" s="35">
        <v>0</v>
      </c>
      <c r="G59" s="35">
        <v>0</v>
      </c>
      <c r="H59" s="35">
        <v>0</v>
      </c>
      <c r="I59" s="35">
        <v>8</v>
      </c>
      <c r="J59" s="35">
        <v>16</v>
      </c>
      <c r="K59" s="35">
        <v>3</v>
      </c>
      <c r="L59" s="35">
        <v>1</v>
      </c>
      <c r="M59" s="35">
        <v>0</v>
      </c>
    </row>
    <row r="60" spans="1:13" ht="15" customHeight="1">
      <c r="A60" s="437"/>
      <c r="B60" s="17" t="s">
        <v>1416</v>
      </c>
      <c r="C60" s="8" t="s">
        <v>1406</v>
      </c>
      <c r="D60" s="35">
        <f t="shared" si="2"/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6</v>
      </c>
      <c r="K60" s="35">
        <v>0</v>
      </c>
      <c r="L60" s="35">
        <v>0</v>
      </c>
      <c r="M60" s="35">
        <v>1</v>
      </c>
    </row>
    <row r="61" spans="1:13" ht="15" customHeight="1">
      <c r="A61" s="437"/>
      <c r="B61" s="18" t="s">
        <v>1417</v>
      </c>
      <c r="C61" s="8" t="s">
        <v>1385</v>
      </c>
      <c r="D61" s="35">
        <f t="shared" si="2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ht="15" customHeight="1" thickBot="1">
      <c r="A62" s="438"/>
      <c r="B62" s="19" t="s">
        <v>1418</v>
      </c>
      <c r="C62" s="8" t="s">
        <v>1406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1421</v>
      </c>
    </row>
    <row r="64" spans="1:13" s="14" customFormat="1" ht="14.25">
      <c r="A64" s="30" t="s">
        <v>1422</v>
      </c>
    </row>
    <row r="65" spans="1:3" s="14" customFormat="1" ht="14.25">
      <c r="A65" s="30" t="s">
        <v>1423</v>
      </c>
      <c r="B65" s="31"/>
      <c r="C65" s="31"/>
    </row>
    <row r="66" spans="1:3" s="14" customFormat="1" ht="14.25">
      <c r="A66" s="30" t="s">
        <v>1424</v>
      </c>
    </row>
    <row r="67" spans="1:3" s="14" customFormat="1" ht="14.25">
      <c r="A67" s="30" t="s">
        <v>1425</v>
      </c>
    </row>
    <row r="68" spans="1:3" s="15" customFormat="1" ht="14.25">
      <c r="A68" s="30" t="s">
        <v>1426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M76"/>
  <sheetViews>
    <sheetView workbookViewId="0">
      <selection activeCell="B3" sqref="B3:J3"/>
    </sheetView>
  </sheetViews>
  <sheetFormatPr defaultRowHeight="16.5"/>
  <cols>
    <col min="1" max="1" width="20.625" style="117" customWidth="1"/>
    <col min="2" max="2" width="12.75" style="116" bestFit="1" customWidth="1"/>
    <col min="3" max="3" width="10.625" style="116" customWidth="1"/>
    <col min="4" max="4" width="9.5" style="116" bestFit="1" customWidth="1"/>
    <col min="5" max="5" width="4.5" style="116" bestFit="1" customWidth="1"/>
    <col min="6" max="6" width="5.5" style="116" bestFit="1" customWidth="1"/>
    <col min="7" max="7" width="6.5" style="116" bestFit="1" customWidth="1"/>
    <col min="8" max="11" width="8.5" style="116" bestFit="1" customWidth="1"/>
    <col min="12" max="12" width="6.5" style="116" bestFit="1" customWidth="1"/>
    <col min="13" max="13" width="5.5" style="116" bestFit="1" customWidth="1"/>
    <col min="14" max="16384" width="9" style="116"/>
  </cols>
  <sheetData>
    <row r="1" spans="1:13" ht="21.2" customHeight="1">
      <c r="A1" s="484" t="s">
        <v>1338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2" spans="1:13" ht="21">
      <c r="A2" s="485" t="s">
        <v>1270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</row>
    <row r="3" spans="1:13" ht="16.7" customHeight="1">
      <c r="B3" s="490" t="s">
        <v>1271</v>
      </c>
      <c r="C3" s="491"/>
      <c r="D3" s="491"/>
      <c r="E3" s="491"/>
      <c r="F3" s="491"/>
      <c r="G3" s="491"/>
      <c r="H3" s="491"/>
      <c r="I3" s="491"/>
      <c r="J3" s="491"/>
      <c r="K3" s="486" t="s">
        <v>1339</v>
      </c>
      <c r="L3" s="487"/>
      <c r="M3" s="487"/>
    </row>
    <row r="4" spans="1:13" ht="17.25" customHeight="1" thickBot="1">
      <c r="B4" s="492" t="s">
        <v>1272</v>
      </c>
      <c r="C4" s="493"/>
      <c r="D4" s="493"/>
      <c r="E4" s="493"/>
      <c r="F4" s="493"/>
      <c r="G4" s="493"/>
      <c r="H4" s="493"/>
      <c r="I4" s="493"/>
      <c r="J4" s="493"/>
      <c r="K4" s="488" t="s">
        <v>1273</v>
      </c>
      <c r="L4" s="489"/>
      <c r="M4" s="489"/>
    </row>
    <row r="5" spans="1:13">
      <c r="A5" s="496" t="s">
        <v>1340</v>
      </c>
      <c r="B5" s="497"/>
      <c r="C5" s="500" t="s">
        <v>1341</v>
      </c>
      <c r="D5" s="502" t="s">
        <v>1342</v>
      </c>
      <c r="E5" s="502"/>
      <c r="F5" s="502"/>
      <c r="G5" s="502"/>
      <c r="H5" s="502"/>
      <c r="I5" s="502"/>
      <c r="J5" s="502"/>
      <c r="K5" s="502"/>
      <c r="L5" s="502"/>
      <c r="M5" s="503"/>
    </row>
    <row r="6" spans="1:13" s="119" customFormat="1" ht="52.15" customHeight="1">
      <c r="A6" s="498"/>
      <c r="B6" s="499"/>
      <c r="C6" s="501"/>
      <c r="D6" s="118" t="s">
        <v>1343</v>
      </c>
      <c r="E6" s="118" t="s">
        <v>1344</v>
      </c>
      <c r="F6" s="118" t="s">
        <v>1345</v>
      </c>
      <c r="G6" s="118" t="s">
        <v>1346</v>
      </c>
      <c r="H6" s="118" t="s">
        <v>1347</v>
      </c>
      <c r="I6" s="118" t="s">
        <v>1348</v>
      </c>
      <c r="J6" s="118" t="s">
        <v>1349</v>
      </c>
      <c r="K6" s="118" t="s">
        <v>1350</v>
      </c>
      <c r="L6" s="118" t="s">
        <v>1351</v>
      </c>
      <c r="M6" s="130" t="s">
        <v>1352</v>
      </c>
    </row>
    <row r="7" spans="1:13" ht="15" customHeight="1">
      <c r="A7" s="504" t="s">
        <v>1353</v>
      </c>
      <c r="B7" s="122" t="s">
        <v>1274</v>
      </c>
      <c r="C7" s="121" t="s">
        <v>1354</v>
      </c>
      <c r="D7" s="132">
        <f t="shared" ref="D7:M20" si="0">D21+D35+D49</f>
        <v>18766</v>
      </c>
      <c r="E7" s="142">
        <f t="shared" si="0"/>
        <v>0</v>
      </c>
      <c r="F7" s="142">
        <f t="shared" si="0"/>
        <v>8</v>
      </c>
      <c r="G7" s="142">
        <f t="shared" si="0"/>
        <v>685</v>
      </c>
      <c r="H7" s="142">
        <f t="shared" si="0"/>
        <v>3979</v>
      </c>
      <c r="I7" s="142">
        <f t="shared" si="0"/>
        <v>6662</v>
      </c>
      <c r="J7" s="142">
        <f t="shared" si="0"/>
        <v>5108</v>
      </c>
      <c r="K7" s="142">
        <f t="shared" si="0"/>
        <v>1769</v>
      </c>
      <c r="L7" s="142">
        <f t="shared" si="0"/>
        <v>497</v>
      </c>
      <c r="M7" s="142">
        <f t="shared" si="0"/>
        <v>58</v>
      </c>
    </row>
    <row r="8" spans="1:13" ht="15" customHeight="1">
      <c r="A8" s="494"/>
      <c r="B8" s="120" t="s">
        <v>1275</v>
      </c>
      <c r="C8" s="121" t="s">
        <v>1355</v>
      </c>
      <c r="D8" s="133">
        <f t="shared" si="0"/>
        <v>9798</v>
      </c>
      <c r="E8" s="134">
        <f t="shared" si="0"/>
        <v>0</v>
      </c>
      <c r="F8" s="134">
        <f t="shared" si="0"/>
        <v>16</v>
      </c>
      <c r="G8" s="134">
        <f t="shared" si="0"/>
        <v>484</v>
      </c>
      <c r="H8" s="134">
        <f t="shared" si="0"/>
        <v>1923</v>
      </c>
      <c r="I8" s="134">
        <f t="shared" si="0"/>
        <v>3154</v>
      </c>
      <c r="J8" s="134">
        <f t="shared" si="0"/>
        <v>2931</v>
      </c>
      <c r="K8" s="134">
        <f t="shared" si="0"/>
        <v>1045</v>
      </c>
      <c r="L8" s="134">
        <f t="shared" si="0"/>
        <v>231</v>
      </c>
      <c r="M8" s="134">
        <f t="shared" si="0"/>
        <v>14</v>
      </c>
    </row>
    <row r="9" spans="1:13" ht="15" customHeight="1">
      <c r="A9" s="494"/>
      <c r="B9" s="122" t="s">
        <v>1276</v>
      </c>
      <c r="C9" s="121" t="s">
        <v>1354</v>
      </c>
      <c r="D9" s="133">
        <f t="shared" si="0"/>
        <v>9806</v>
      </c>
      <c r="E9" s="134">
        <f t="shared" si="0"/>
        <v>0</v>
      </c>
      <c r="F9" s="134">
        <f t="shared" si="0"/>
        <v>2</v>
      </c>
      <c r="G9" s="134">
        <f t="shared" si="0"/>
        <v>452</v>
      </c>
      <c r="H9" s="134">
        <f t="shared" si="0"/>
        <v>2229</v>
      </c>
      <c r="I9" s="134">
        <f t="shared" si="0"/>
        <v>4089</v>
      </c>
      <c r="J9" s="134">
        <f t="shared" si="0"/>
        <v>2153</v>
      </c>
      <c r="K9" s="134">
        <f t="shared" si="0"/>
        <v>697</v>
      </c>
      <c r="L9" s="134">
        <f t="shared" si="0"/>
        <v>160</v>
      </c>
      <c r="M9" s="134">
        <f t="shared" si="0"/>
        <v>24</v>
      </c>
    </row>
    <row r="10" spans="1:13" ht="15" customHeight="1">
      <c r="A10" s="494"/>
      <c r="B10" s="120" t="s">
        <v>1277</v>
      </c>
      <c r="C10" s="121" t="s">
        <v>1355</v>
      </c>
      <c r="D10" s="133">
        <f t="shared" si="0"/>
        <v>4302</v>
      </c>
      <c r="E10" s="134">
        <f t="shared" si="0"/>
        <v>0</v>
      </c>
      <c r="F10" s="134">
        <f t="shared" si="0"/>
        <v>4</v>
      </c>
      <c r="G10" s="134">
        <f t="shared" si="0"/>
        <v>216</v>
      </c>
      <c r="H10" s="134">
        <f t="shared" si="0"/>
        <v>712</v>
      </c>
      <c r="I10" s="134">
        <f t="shared" si="0"/>
        <v>1528</v>
      </c>
      <c r="J10" s="134">
        <f t="shared" si="0"/>
        <v>1211</v>
      </c>
      <c r="K10" s="134">
        <f t="shared" si="0"/>
        <v>523</v>
      </c>
      <c r="L10" s="134">
        <f t="shared" si="0"/>
        <v>101</v>
      </c>
      <c r="M10" s="134">
        <f t="shared" si="0"/>
        <v>7</v>
      </c>
    </row>
    <row r="11" spans="1:13" ht="15" customHeight="1">
      <c r="A11" s="494"/>
      <c r="B11" s="122" t="s">
        <v>1278</v>
      </c>
      <c r="C11" s="121" t="s">
        <v>1354</v>
      </c>
      <c r="D11" s="133">
        <f t="shared" si="0"/>
        <v>3277</v>
      </c>
      <c r="E11" s="134">
        <f t="shared" si="0"/>
        <v>0</v>
      </c>
      <c r="F11" s="134">
        <f t="shared" si="0"/>
        <v>2</v>
      </c>
      <c r="G11" s="134">
        <f t="shared" si="0"/>
        <v>75</v>
      </c>
      <c r="H11" s="134">
        <f t="shared" si="0"/>
        <v>616</v>
      </c>
      <c r="I11" s="134">
        <f t="shared" si="0"/>
        <v>1075</v>
      </c>
      <c r="J11" s="134">
        <f t="shared" si="0"/>
        <v>1028</v>
      </c>
      <c r="K11" s="134">
        <f t="shared" si="0"/>
        <v>353</v>
      </c>
      <c r="L11" s="134">
        <f t="shared" si="0"/>
        <v>112</v>
      </c>
      <c r="M11" s="134">
        <f t="shared" si="0"/>
        <v>16</v>
      </c>
    </row>
    <row r="12" spans="1:13" ht="15" customHeight="1">
      <c r="A12" s="494"/>
      <c r="B12" s="120" t="s">
        <v>1279</v>
      </c>
      <c r="C12" s="121" t="s">
        <v>1355</v>
      </c>
      <c r="D12" s="133">
        <f t="shared" si="0"/>
        <v>2040</v>
      </c>
      <c r="E12" s="134">
        <f t="shared" si="0"/>
        <v>0</v>
      </c>
      <c r="F12" s="134">
        <f t="shared" si="0"/>
        <v>1</v>
      </c>
      <c r="G12" s="134">
        <f t="shared" si="0"/>
        <v>107</v>
      </c>
      <c r="H12" s="134">
        <f t="shared" si="0"/>
        <v>425</v>
      </c>
      <c r="I12" s="134">
        <f t="shared" si="0"/>
        <v>643</v>
      </c>
      <c r="J12" s="134">
        <f t="shared" si="0"/>
        <v>612</v>
      </c>
      <c r="K12" s="134">
        <f t="shared" si="0"/>
        <v>204</v>
      </c>
      <c r="L12" s="134">
        <f t="shared" si="0"/>
        <v>42</v>
      </c>
      <c r="M12" s="134">
        <f t="shared" si="0"/>
        <v>6</v>
      </c>
    </row>
    <row r="13" spans="1:13" ht="15" customHeight="1">
      <c r="A13" s="494"/>
      <c r="B13" s="122" t="s">
        <v>1280</v>
      </c>
      <c r="C13" s="121" t="s">
        <v>1354</v>
      </c>
      <c r="D13" s="133">
        <f t="shared" si="0"/>
        <v>3099</v>
      </c>
      <c r="E13" s="134">
        <f t="shared" si="0"/>
        <v>0</v>
      </c>
      <c r="F13" s="134">
        <f t="shared" si="0"/>
        <v>2</v>
      </c>
      <c r="G13" s="134">
        <f t="shared" si="0"/>
        <v>94</v>
      </c>
      <c r="H13" s="134">
        <f t="shared" si="0"/>
        <v>726</v>
      </c>
      <c r="I13" s="134">
        <f t="shared" si="0"/>
        <v>787</v>
      </c>
      <c r="J13" s="134">
        <f t="shared" si="0"/>
        <v>1013</v>
      </c>
      <c r="K13" s="134">
        <f t="shared" si="0"/>
        <v>346</v>
      </c>
      <c r="L13" s="134">
        <f t="shared" si="0"/>
        <v>124</v>
      </c>
      <c r="M13" s="134">
        <f t="shared" si="0"/>
        <v>7</v>
      </c>
    </row>
    <row r="14" spans="1:13" ht="15" customHeight="1">
      <c r="A14" s="494"/>
      <c r="B14" s="120" t="s">
        <v>1281</v>
      </c>
      <c r="C14" s="121" t="s">
        <v>1355</v>
      </c>
      <c r="D14" s="133">
        <f t="shared" si="0"/>
        <v>1750</v>
      </c>
      <c r="E14" s="134">
        <f t="shared" si="0"/>
        <v>0</v>
      </c>
      <c r="F14" s="134">
        <f t="shared" si="0"/>
        <v>8</v>
      </c>
      <c r="G14" s="134">
        <f t="shared" si="0"/>
        <v>60</v>
      </c>
      <c r="H14" s="134">
        <f t="shared" si="0"/>
        <v>362</v>
      </c>
      <c r="I14" s="134">
        <f t="shared" si="0"/>
        <v>476</v>
      </c>
      <c r="J14" s="134">
        <f t="shared" si="0"/>
        <v>608</v>
      </c>
      <c r="K14" s="134">
        <f t="shared" si="0"/>
        <v>180</v>
      </c>
      <c r="L14" s="134">
        <f t="shared" si="0"/>
        <v>56</v>
      </c>
      <c r="M14" s="134">
        <f t="shared" si="0"/>
        <v>0</v>
      </c>
    </row>
    <row r="15" spans="1:13" ht="15" customHeight="1">
      <c r="A15" s="494"/>
      <c r="B15" s="122" t="s">
        <v>1282</v>
      </c>
      <c r="C15" s="121" t="s">
        <v>1354</v>
      </c>
      <c r="D15" s="133">
        <f t="shared" si="0"/>
        <v>991</v>
      </c>
      <c r="E15" s="134">
        <f t="shared" si="0"/>
        <v>0</v>
      </c>
      <c r="F15" s="134">
        <f t="shared" si="0"/>
        <v>1</v>
      </c>
      <c r="G15" s="134">
        <f t="shared" si="0"/>
        <v>30</v>
      </c>
      <c r="H15" s="134">
        <f t="shared" si="0"/>
        <v>169</v>
      </c>
      <c r="I15" s="134">
        <f t="shared" si="0"/>
        <v>261</v>
      </c>
      <c r="J15" s="134">
        <f t="shared" si="0"/>
        <v>353</v>
      </c>
      <c r="K15" s="134">
        <f t="shared" si="0"/>
        <v>131</v>
      </c>
      <c r="L15" s="134">
        <f t="shared" si="0"/>
        <v>41</v>
      </c>
      <c r="M15" s="134">
        <f t="shared" si="0"/>
        <v>5</v>
      </c>
    </row>
    <row r="16" spans="1:13" ht="15" customHeight="1">
      <c r="A16" s="494"/>
      <c r="B16" s="120" t="s">
        <v>1283</v>
      </c>
      <c r="C16" s="121" t="s">
        <v>1355</v>
      </c>
      <c r="D16" s="133">
        <f t="shared" si="0"/>
        <v>738</v>
      </c>
      <c r="E16" s="134">
        <f t="shared" si="0"/>
        <v>0</v>
      </c>
      <c r="F16" s="134">
        <f t="shared" si="0"/>
        <v>2</v>
      </c>
      <c r="G16" s="134">
        <f t="shared" si="0"/>
        <v>48</v>
      </c>
      <c r="H16" s="134">
        <f t="shared" si="0"/>
        <v>200</v>
      </c>
      <c r="I16" s="134">
        <f t="shared" si="0"/>
        <v>203</v>
      </c>
      <c r="J16" s="134">
        <f t="shared" si="0"/>
        <v>217</v>
      </c>
      <c r="K16" s="134">
        <f t="shared" si="0"/>
        <v>53</v>
      </c>
      <c r="L16" s="134">
        <f t="shared" si="0"/>
        <v>15</v>
      </c>
      <c r="M16" s="134">
        <f t="shared" si="0"/>
        <v>0</v>
      </c>
    </row>
    <row r="17" spans="1:13" ht="15" customHeight="1">
      <c r="A17" s="494"/>
      <c r="B17" s="122" t="s">
        <v>1284</v>
      </c>
      <c r="C17" s="121" t="s">
        <v>1354</v>
      </c>
      <c r="D17" s="133">
        <f t="shared" si="0"/>
        <v>667</v>
      </c>
      <c r="E17" s="134">
        <f t="shared" si="0"/>
        <v>0</v>
      </c>
      <c r="F17" s="134">
        <f t="shared" si="0"/>
        <v>0</v>
      </c>
      <c r="G17" s="134">
        <f t="shared" si="0"/>
        <v>27</v>
      </c>
      <c r="H17" s="134">
        <f t="shared" si="0"/>
        <v>99</v>
      </c>
      <c r="I17" s="134">
        <f t="shared" si="0"/>
        <v>212</v>
      </c>
      <c r="J17" s="134">
        <f t="shared" si="0"/>
        <v>215</v>
      </c>
      <c r="K17" s="134">
        <f t="shared" si="0"/>
        <v>97</v>
      </c>
      <c r="L17" s="134">
        <f t="shared" si="0"/>
        <v>16</v>
      </c>
      <c r="M17" s="134">
        <f t="shared" si="0"/>
        <v>1</v>
      </c>
    </row>
    <row r="18" spans="1:13" ht="15" customHeight="1">
      <c r="A18" s="494"/>
      <c r="B18" s="120" t="s">
        <v>1285</v>
      </c>
      <c r="C18" s="121" t="s">
        <v>1355</v>
      </c>
      <c r="D18" s="133">
        <f t="shared" si="0"/>
        <v>463</v>
      </c>
      <c r="E18" s="134">
        <f t="shared" si="0"/>
        <v>0</v>
      </c>
      <c r="F18" s="134">
        <f t="shared" si="0"/>
        <v>1</v>
      </c>
      <c r="G18" s="134">
        <f t="shared" si="0"/>
        <v>33</v>
      </c>
      <c r="H18" s="134">
        <f t="shared" si="0"/>
        <v>109</v>
      </c>
      <c r="I18" s="134">
        <f t="shared" si="0"/>
        <v>145</v>
      </c>
      <c r="J18" s="134">
        <f t="shared" si="0"/>
        <v>134</v>
      </c>
      <c r="K18" s="134">
        <f t="shared" si="0"/>
        <v>37</v>
      </c>
      <c r="L18" s="134">
        <f t="shared" si="0"/>
        <v>3</v>
      </c>
      <c r="M18" s="134">
        <f t="shared" si="0"/>
        <v>1</v>
      </c>
    </row>
    <row r="19" spans="1:13" ht="15" customHeight="1">
      <c r="A19" s="494"/>
      <c r="B19" s="122" t="s">
        <v>1286</v>
      </c>
      <c r="C19" s="121" t="s">
        <v>1354</v>
      </c>
      <c r="D19" s="133">
        <f t="shared" si="0"/>
        <v>926</v>
      </c>
      <c r="E19" s="134">
        <f t="shared" si="0"/>
        <v>0</v>
      </c>
      <c r="F19" s="134">
        <f t="shared" si="0"/>
        <v>1</v>
      </c>
      <c r="G19" s="134">
        <f t="shared" si="0"/>
        <v>7</v>
      </c>
      <c r="H19" s="134">
        <f t="shared" si="0"/>
        <v>140</v>
      </c>
      <c r="I19" s="134">
        <f t="shared" si="0"/>
        <v>238</v>
      </c>
      <c r="J19" s="134">
        <f t="shared" si="0"/>
        <v>346</v>
      </c>
      <c r="K19" s="134">
        <f t="shared" si="0"/>
        <v>145</v>
      </c>
      <c r="L19" s="134">
        <f t="shared" si="0"/>
        <v>44</v>
      </c>
      <c r="M19" s="134">
        <f t="shared" si="0"/>
        <v>5</v>
      </c>
    </row>
    <row r="20" spans="1:13" ht="15" customHeight="1">
      <c r="A20" s="505"/>
      <c r="B20" s="120" t="s">
        <v>1287</v>
      </c>
      <c r="C20" s="121" t="s">
        <v>1355</v>
      </c>
      <c r="D20" s="140">
        <f t="shared" si="0"/>
        <v>505</v>
      </c>
      <c r="E20" s="141">
        <f t="shared" si="0"/>
        <v>0</v>
      </c>
      <c r="F20" s="141">
        <f t="shared" si="0"/>
        <v>0</v>
      </c>
      <c r="G20" s="141">
        <f t="shared" si="0"/>
        <v>20</v>
      </c>
      <c r="H20" s="141">
        <f t="shared" si="0"/>
        <v>115</v>
      </c>
      <c r="I20" s="141">
        <f t="shared" si="0"/>
        <v>159</v>
      </c>
      <c r="J20" s="141">
        <f t="shared" si="0"/>
        <v>149</v>
      </c>
      <c r="K20" s="141">
        <f t="shared" si="0"/>
        <v>48</v>
      </c>
      <c r="L20" s="141">
        <f t="shared" si="0"/>
        <v>14</v>
      </c>
      <c r="M20" s="141">
        <f t="shared" si="0"/>
        <v>0</v>
      </c>
    </row>
    <row r="21" spans="1:13" ht="15" customHeight="1">
      <c r="A21" s="506" t="s">
        <v>1356</v>
      </c>
      <c r="B21" s="122" t="s">
        <v>1288</v>
      </c>
      <c r="C21" s="121" t="s">
        <v>1354</v>
      </c>
      <c r="D21" s="132">
        <v>18424</v>
      </c>
      <c r="E21" s="142">
        <v>0</v>
      </c>
      <c r="F21" s="142">
        <v>8</v>
      </c>
      <c r="G21" s="142">
        <v>685</v>
      </c>
      <c r="H21" s="142">
        <v>3974</v>
      </c>
      <c r="I21" s="142">
        <v>6606</v>
      </c>
      <c r="J21" s="142">
        <v>4943</v>
      </c>
      <c r="K21" s="142">
        <v>1719</v>
      </c>
      <c r="L21" s="142">
        <v>456</v>
      </c>
      <c r="M21" s="142">
        <v>33</v>
      </c>
    </row>
    <row r="22" spans="1:13" ht="15" customHeight="1">
      <c r="A22" s="506"/>
      <c r="B22" s="120" t="s">
        <v>1289</v>
      </c>
      <c r="C22" s="121" t="s">
        <v>1355</v>
      </c>
      <c r="D22" s="133">
        <v>9596</v>
      </c>
      <c r="E22" s="134">
        <v>0</v>
      </c>
      <c r="F22" s="134">
        <v>16</v>
      </c>
      <c r="G22" s="134">
        <v>483</v>
      </c>
      <c r="H22" s="134">
        <v>1918</v>
      </c>
      <c r="I22" s="134">
        <v>3125</v>
      </c>
      <c r="J22" s="134">
        <v>2832</v>
      </c>
      <c r="K22" s="134">
        <v>1008</v>
      </c>
      <c r="L22" s="134">
        <v>208</v>
      </c>
      <c r="M22" s="134">
        <v>6</v>
      </c>
    </row>
    <row r="23" spans="1:13" ht="15" customHeight="1">
      <c r="A23" s="506"/>
      <c r="B23" s="122" t="s">
        <v>1276</v>
      </c>
      <c r="C23" s="121" t="s">
        <v>1354</v>
      </c>
      <c r="D23" s="133">
        <v>9678</v>
      </c>
      <c r="E23" s="134">
        <v>0</v>
      </c>
      <c r="F23" s="134">
        <v>2</v>
      </c>
      <c r="G23" s="134">
        <v>452</v>
      </c>
      <c r="H23" s="134">
        <v>2227</v>
      </c>
      <c r="I23" s="134">
        <v>4071</v>
      </c>
      <c r="J23" s="134">
        <v>2094</v>
      </c>
      <c r="K23" s="134">
        <v>678</v>
      </c>
      <c r="L23" s="134">
        <v>146</v>
      </c>
      <c r="M23" s="134">
        <v>8</v>
      </c>
    </row>
    <row r="24" spans="1:13" ht="15" customHeight="1">
      <c r="A24" s="506"/>
      <c r="B24" s="120" t="s">
        <v>1277</v>
      </c>
      <c r="C24" s="121" t="s">
        <v>1355</v>
      </c>
      <c r="D24" s="133">
        <v>4219</v>
      </c>
      <c r="E24" s="134">
        <v>0</v>
      </c>
      <c r="F24" s="134">
        <v>4</v>
      </c>
      <c r="G24" s="134">
        <v>215</v>
      </c>
      <c r="H24" s="134">
        <v>709</v>
      </c>
      <c r="I24" s="134">
        <v>1515</v>
      </c>
      <c r="J24" s="134">
        <v>1176</v>
      </c>
      <c r="K24" s="134">
        <v>504</v>
      </c>
      <c r="L24" s="134">
        <v>91</v>
      </c>
      <c r="M24" s="134">
        <v>5</v>
      </c>
    </row>
    <row r="25" spans="1:13" ht="15" customHeight="1">
      <c r="A25" s="506"/>
      <c r="B25" s="122" t="s">
        <v>1278</v>
      </c>
      <c r="C25" s="121" t="s">
        <v>1354</v>
      </c>
      <c r="D25" s="133">
        <v>3182</v>
      </c>
      <c r="E25" s="134">
        <v>0</v>
      </c>
      <c r="F25" s="134">
        <v>2</v>
      </c>
      <c r="G25" s="134">
        <v>75</v>
      </c>
      <c r="H25" s="134">
        <v>613</v>
      </c>
      <c r="I25" s="134">
        <v>1061</v>
      </c>
      <c r="J25" s="134">
        <v>983</v>
      </c>
      <c r="K25" s="134">
        <v>339</v>
      </c>
      <c r="L25" s="134">
        <v>99</v>
      </c>
      <c r="M25" s="134">
        <v>10</v>
      </c>
    </row>
    <row r="26" spans="1:13" ht="15" customHeight="1">
      <c r="A26" s="506"/>
      <c r="B26" s="120" t="s">
        <v>1279</v>
      </c>
      <c r="C26" s="121" t="s">
        <v>1355</v>
      </c>
      <c r="D26" s="133">
        <v>1991</v>
      </c>
      <c r="E26" s="134">
        <v>0</v>
      </c>
      <c r="F26" s="134">
        <v>1</v>
      </c>
      <c r="G26" s="134">
        <v>107</v>
      </c>
      <c r="H26" s="134">
        <v>424</v>
      </c>
      <c r="I26" s="134">
        <v>636</v>
      </c>
      <c r="J26" s="134">
        <v>594</v>
      </c>
      <c r="K26" s="134">
        <v>192</v>
      </c>
      <c r="L26" s="134">
        <v>36</v>
      </c>
      <c r="M26" s="134">
        <v>1</v>
      </c>
    </row>
    <row r="27" spans="1:13" ht="15" customHeight="1">
      <c r="A27" s="506"/>
      <c r="B27" s="122" t="s">
        <v>1280</v>
      </c>
      <c r="C27" s="121" t="s">
        <v>1354</v>
      </c>
      <c r="D27" s="133">
        <v>3057</v>
      </c>
      <c r="E27" s="134">
        <v>0</v>
      </c>
      <c r="F27" s="134">
        <v>2</v>
      </c>
      <c r="G27" s="134">
        <v>94</v>
      </c>
      <c r="H27" s="134">
        <v>726</v>
      </c>
      <c r="I27" s="134">
        <v>785</v>
      </c>
      <c r="J27" s="134">
        <v>988</v>
      </c>
      <c r="K27" s="134">
        <v>338</v>
      </c>
      <c r="L27" s="134">
        <v>120</v>
      </c>
      <c r="M27" s="134">
        <v>4</v>
      </c>
    </row>
    <row r="28" spans="1:13" ht="15" customHeight="1">
      <c r="A28" s="506"/>
      <c r="B28" s="120" t="s">
        <v>1281</v>
      </c>
      <c r="C28" s="121" t="s">
        <v>1355</v>
      </c>
      <c r="D28" s="133">
        <v>1703</v>
      </c>
      <c r="E28" s="134">
        <v>0</v>
      </c>
      <c r="F28" s="134">
        <v>8</v>
      </c>
      <c r="G28" s="134">
        <v>60</v>
      </c>
      <c r="H28" s="134">
        <v>361</v>
      </c>
      <c r="I28" s="134">
        <v>469</v>
      </c>
      <c r="J28" s="134">
        <v>580</v>
      </c>
      <c r="K28" s="134">
        <v>176</v>
      </c>
      <c r="L28" s="134">
        <v>49</v>
      </c>
      <c r="M28" s="134">
        <v>0</v>
      </c>
    </row>
    <row r="29" spans="1:13" ht="15" customHeight="1">
      <c r="A29" s="506"/>
      <c r="B29" s="122" t="s">
        <v>1282</v>
      </c>
      <c r="C29" s="121" t="s">
        <v>1354</v>
      </c>
      <c r="D29" s="133">
        <v>947</v>
      </c>
      <c r="E29" s="134">
        <v>0</v>
      </c>
      <c r="F29" s="134">
        <v>1</v>
      </c>
      <c r="G29" s="134">
        <v>30</v>
      </c>
      <c r="H29" s="134">
        <v>169</v>
      </c>
      <c r="I29" s="134">
        <v>247</v>
      </c>
      <c r="J29" s="134">
        <v>337</v>
      </c>
      <c r="K29" s="134">
        <v>126</v>
      </c>
      <c r="L29" s="134">
        <v>32</v>
      </c>
      <c r="M29" s="134">
        <v>5</v>
      </c>
    </row>
    <row r="30" spans="1:13" ht="15" customHeight="1">
      <c r="A30" s="506"/>
      <c r="B30" s="120" t="s">
        <v>1283</v>
      </c>
      <c r="C30" s="121" t="s">
        <v>1355</v>
      </c>
      <c r="D30" s="133">
        <v>722</v>
      </c>
      <c r="E30" s="134">
        <v>0</v>
      </c>
      <c r="F30" s="134">
        <v>2</v>
      </c>
      <c r="G30" s="134">
        <v>48</v>
      </c>
      <c r="H30" s="134">
        <v>200</v>
      </c>
      <c r="I30" s="134">
        <v>201</v>
      </c>
      <c r="J30" s="134">
        <v>205</v>
      </c>
      <c r="K30" s="134">
        <v>51</v>
      </c>
      <c r="L30" s="134">
        <v>15</v>
      </c>
      <c r="M30" s="134">
        <v>0</v>
      </c>
    </row>
    <row r="31" spans="1:13" ht="15" customHeight="1">
      <c r="A31" s="506"/>
      <c r="B31" s="122" t="s">
        <v>1284</v>
      </c>
      <c r="C31" s="121" t="s">
        <v>1354</v>
      </c>
      <c r="D31" s="133">
        <v>639</v>
      </c>
      <c r="E31" s="134">
        <v>0</v>
      </c>
      <c r="F31" s="134">
        <v>0</v>
      </c>
      <c r="G31" s="134">
        <v>27</v>
      </c>
      <c r="H31" s="134">
        <v>99</v>
      </c>
      <c r="I31" s="134">
        <v>204</v>
      </c>
      <c r="J31" s="134">
        <v>199</v>
      </c>
      <c r="K31" s="134">
        <v>94</v>
      </c>
      <c r="L31" s="134">
        <v>15</v>
      </c>
      <c r="M31" s="134">
        <v>1</v>
      </c>
    </row>
    <row r="32" spans="1:13" ht="15" customHeight="1">
      <c r="A32" s="504"/>
      <c r="B32" s="120" t="s">
        <v>1285</v>
      </c>
      <c r="C32" s="121" t="s">
        <v>1355</v>
      </c>
      <c r="D32" s="133">
        <v>456</v>
      </c>
      <c r="E32" s="134">
        <v>0</v>
      </c>
      <c r="F32" s="134">
        <v>1</v>
      </c>
      <c r="G32" s="134">
        <v>33</v>
      </c>
      <c r="H32" s="134">
        <v>109</v>
      </c>
      <c r="I32" s="134">
        <v>145</v>
      </c>
      <c r="J32" s="134">
        <v>128</v>
      </c>
      <c r="K32" s="134">
        <v>37</v>
      </c>
      <c r="L32" s="134">
        <v>3</v>
      </c>
      <c r="M32" s="134">
        <v>0</v>
      </c>
    </row>
    <row r="33" spans="1:13" ht="15" customHeight="1">
      <c r="A33" s="504"/>
      <c r="B33" s="122" t="s">
        <v>1286</v>
      </c>
      <c r="C33" s="121" t="s">
        <v>1354</v>
      </c>
      <c r="D33" s="133">
        <v>921</v>
      </c>
      <c r="E33" s="134">
        <v>0</v>
      </c>
      <c r="F33" s="134">
        <v>1</v>
      </c>
      <c r="G33" s="134">
        <v>7</v>
      </c>
      <c r="H33" s="134">
        <v>140</v>
      </c>
      <c r="I33" s="134">
        <v>238</v>
      </c>
      <c r="J33" s="134">
        <v>342</v>
      </c>
      <c r="K33" s="134">
        <v>144</v>
      </c>
      <c r="L33" s="134">
        <v>44</v>
      </c>
      <c r="M33" s="134">
        <v>5</v>
      </c>
    </row>
    <row r="34" spans="1:13" ht="15" customHeight="1">
      <c r="A34" s="506"/>
      <c r="B34" s="120" t="s">
        <v>1287</v>
      </c>
      <c r="C34" s="121" t="s">
        <v>1355</v>
      </c>
      <c r="D34" s="140">
        <v>505</v>
      </c>
      <c r="E34" s="141">
        <v>0</v>
      </c>
      <c r="F34" s="141">
        <v>0</v>
      </c>
      <c r="G34" s="141">
        <v>20</v>
      </c>
      <c r="H34" s="141">
        <v>115</v>
      </c>
      <c r="I34" s="141">
        <v>159</v>
      </c>
      <c r="J34" s="141">
        <v>149</v>
      </c>
      <c r="K34" s="141">
        <v>48</v>
      </c>
      <c r="L34" s="141">
        <v>14</v>
      </c>
      <c r="M34" s="141">
        <v>0</v>
      </c>
    </row>
    <row r="35" spans="1:13" ht="15" customHeight="1">
      <c r="A35" s="504" t="s">
        <v>1357</v>
      </c>
      <c r="B35" s="122" t="s">
        <v>1288</v>
      </c>
      <c r="C35" s="121" t="s">
        <v>1354</v>
      </c>
      <c r="D35" s="143">
        <f>SUM(E35:M35)</f>
        <v>86</v>
      </c>
      <c r="E35" s="144">
        <f>SUM(E37,E39,E41,E43,E45)</f>
        <v>0</v>
      </c>
      <c r="F35" s="144">
        <f t="shared" ref="F35:M36" si="1">SUM(F37,F39,F41,F43,F45)</f>
        <v>0</v>
      </c>
      <c r="G35" s="144">
        <f t="shared" si="1"/>
        <v>0</v>
      </c>
      <c r="H35" s="144">
        <f t="shared" si="1"/>
        <v>2</v>
      </c>
      <c r="I35" s="144">
        <f t="shared" si="1"/>
        <v>17</v>
      </c>
      <c r="J35" s="144">
        <f t="shared" si="1"/>
        <v>25</v>
      </c>
      <c r="K35" s="144">
        <f t="shared" si="1"/>
        <v>14</v>
      </c>
      <c r="L35" s="144">
        <f t="shared" si="1"/>
        <v>14</v>
      </c>
      <c r="M35" s="144">
        <f t="shared" si="1"/>
        <v>14</v>
      </c>
    </row>
    <row r="36" spans="1:13" ht="15" customHeight="1">
      <c r="A36" s="494"/>
      <c r="B36" s="120" t="s">
        <v>1289</v>
      </c>
      <c r="C36" s="121" t="s">
        <v>1355</v>
      </c>
      <c r="D36" s="135">
        <f t="shared" ref="D36:D62" si="2">SUM(E36:M36)</f>
        <v>50</v>
      </c>
      <c r="E36" s="136">
        <f>SUM(E38,E40,E42,E44,E46)</f>
        <v>0</v>
      </c>
      <c r="F36" s="136">
        <f t="shared" si="1"/>
        <v>0</v>
      </c>
      <c r="G36" s="136">
        <f t="shared" si="1"/>
        <v>1</v>
      </c>
      <c r="H36" s="136">
        <f t="shared" si="1"/>
        <v>2</v>
      </c>
      <c r="I36" s="136">
        <f t="shared" si="1"/>
        <v>5</v>
      </c>
      <c r="J36" s="136">
        <f t="shared" si="1"/>
        <v>19</v>
      </c>
      <c r="K36" s="136">
        <f t="shared" si="1"/>
        <v>16</v>
      </c>
      <c r="L36" s="136">
        <f t="shared" si="1"/>
        <v>6</v>
      </c>
      <c r="M36" s="136">
        <f t="shared" si="1"/>
        <v>1</v>
      </c>
    </row>
    <row r="37" spans="1:13" ht="15" customHeight="1">
      <c r="A37" s="494"/>
      <c r="B37" s="122" t="s">
        <v>1276</v>
      </c>
      <c r="C37" s="121" t="s">
        <v>1354</v>
      </c>
      <c r="D37" s="135">
        <f t="shared" si="2"/>
        <v>29</v>
      </c>
      <c r="E37" s="136">
        <v>0</v>
      </c>
      <c r="F37" s="136">
        <v>0</v>
      </c>
      <c r="G37" s="136">
        <v>0</v>
      </c>
      <c r="H37" s="136">
        <v>0</v>
      </c>
      <c r="I37" s="136">
        <v>7</v>
      </c>
      <c r="J37" s="136">
        <v>7</v>
      </c>
      <c r="K37" s="136">
        <v>4</v>
      </c>
      <c r="L37" s="136">
        <v>4</v>
      </c>
      <c r="M37" s="136">
        <v>7</v>
      </c>
    </row>
    <row r="38" spans="1:13" ht="15" customHeight="1">
      <c r="A38" s="494"/>
      <c r="B38" s="120" t="s">
        <v>1277</v>
      </c>
      <c r="C38" s="121" t="s">
        <v>1355</v>
      </c>
      <c r="D38" s="135">
        <f t="shared" si="2"/>
        <v>21</v>
      </c>
      <c r="E38" s="136">
        <v>0</v>
      </c>
      <c r="F38" s="136">
        <v>0</v>
      </c>
      <c r="G38" s="136">
        <v>1</v>
      </c>
      <c r="H38" s="136">
        <v>0</v>
      </c>
      <c r="I38" s="136">
        <v>1</v>
      </c>
      <c r="J38" s="136">
        <v>10</v>
      </c>
      <c r="K38" s="136">
        <v>7</v>
      </c>
      <c r="L38" s="136">
        <v>2</v>
      </c>
      <c r="M38" s="136">
        <v>0</v>
      </c>
    </row>
    <row r="39" spans="1:13" ht="15" customHeight="1">
      <c r="A39" s="494"/>
      <c r="B39" s="122" t="s">
        <v>1278</v>
      </c>
      <c r="C39" s="121" t="s">
        <v>1354</v>
      </c>
      <c r="D39" s="135">
        <f t="shared" si="2"/>
        <v>35</v>
      </c>
      <c r="E39" s="136">
        <v>0</v>
      </c>
      <c r="F39" s="136">
        <v>0</v>
      </c>
      <c r="G39" s="136">
        <v>0</v>
      </c>
      <c r="H39" s="136">
        <v>2</v>
      </c>
      <c r="I39" s="136">
        <v>6</v>
      </c>
      <c r="J39" s="136">
        <v>10</v>
      </c>
      <c r="K39" s="136">
        <v>9</v>
      </c>
      <c r="L39" s="136">
        <v>3</v>
      </c>
      <c r="M39" s="136">
        <v>5</v>
      </c>
    </row>
    <row r="40" spans="1:13" ht="15" customHeight="1">
      <c r="A40" s="494"/>
      <c r="B40" s="120" t="s">
        <v>1279</v>
      </c>
      <c r="C40" s="121" t="s">
        <v>1355</v>
      </c>
      <c r="D40" s="135">
        <f t="shared" si="2"/>
        <v>20</v>
      </c>
      <c r="E40" s="136">
        <v>0</v>
      </c>
      <c r="F40" s="136">
        <v>0</v>
      </c>
      <c r="G40" s="136">
        <v>0</v>
      </c>
      <c r="H40" s="136">
        <v>1</v>
      </c>
      <c r="I40" s="136">
        <v>2</v>
      </c>
      <c r="J40" s="136">
        <v>5</v>
      </c>
      <c r="K40" s="136">
        <v>8</v>
      </c>
      <c r="L40" s="136">
        <v>3</v>
      </c>
      <c r="M40" s="136">
        <v>1</v>
      </c>
    </row>
    <row r="41" spans="1:13" ht="15" customHeight="1">
      <c r="A41" s="494"/>
      <c r="B41" s="122" t="s">
        <v>1280</v>
      </c>
      <c r="C41" s="121" t="s">
        <v>1354</v>
      </c>
      <c r="D41" s="135">
        <f t="shared" si="2"/>
        <v>11</v>
      </c>
      <c r="E41" s="136">
        <v>0</v>
      </c>
      <c r="F41" s="136">
        <v>0</v>
      </c>
      <c r="G41" s="136">
        <v>0</v>
      </c>
      <c r="H41" s="136">
        <v>0</v>
      </c>
      <c r="I41" s="136">
        <v>2</v>
      </c>
      <c r="J41" s="136">
        <v>6</v>
      </c>
      <c r="K41" s="136">
        <v>0</v>
      </c>
      <c r="L41" s="136">
        <v>1</v>
      </c>
      <c r="M41" s="136">
        <v>2</v>
      </c>
    </row>
    <row r="42" spans="1:13" ht="15" customHeight="1">
      <c r="A42" s="494"/>
      <c r="B42" s="120" t="s">
        <v>1281</v>
      </c>
      <c r="C42" s="121" t="s">
        <v>1355</v>
      </c>
      <c r="D42" s="135">
        <f t="shared" si="2"/>
        <v>7</v>
      </c>
      <c r="E42" s="136">
        <v>0</v>
      </c>
      <c r="F42" s="136">
        <v>0</v>
      </c>
      <c r="G42" s="136">
        <v>0</v>
      </c>
      <c r="H42" s="136">
        <v>1</v>
      </c>
      <c r="I42" s="136">
        <v>2</v>
      </c>
      <c r="J42" s="136">
        <v>2</v>
      </c>
      <c r="K42" s="136">
        <v>1</v>
      </c>
      <c r="L42" s="136">
        <v>1</v>
      </c>
      <c r="M42" s="136">
        <v>0</v>
      </c>
    </row>
    <row r="43" spans="1:13" ht="15" customHeight="1">
      <c r="A43" s="494"/>
      <c r="B43" s="122" t="s">
        <v>1282</v>
      </c>
      <c r="C43" s="121" t="s">
        <v>1354</v>
      </c>
      <c r="D43" s="135">
        <f t="shared" si="2"/>
        <v>11</v>
      </c>
      <c r="E43" s="136">
        <v>0</v>
      </c>
      <c r="F43" s="136">
        <v>0</v>
      </c>
      <c r="G43" s="136">
        <v>0</v>
      </c>
      <c r="H43" s="136">
        <v>0</v>
      </c>
      <c r="I43" s="136">
        <v>2</v>
      </c>
      <c r="J43" s="136">
        <v>2</v>
      </c>
      <c r="K43" s="136">
        <v>1</v>
      </c>
      <c r="L43" s="136">
        <v>6</v>
      </c>
      <c r="M43" s="136">
        <v>0</v>
      </c>
    </row>
    <row r="44" spans="1:13" ht="15" customHeight="1">
      <c r="A44" s="494"/>
      <c r="B44" s="120" t="s">
        <v>1283</v>
      </c>
      <c r="C44" s="121" t="s">
        <v>1355</v>
      </c>
      <c r="D44" s="135">
        <f t="shared" si="2"/>
        <v>2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2</v>
      </c>
      <c r="K44" s="136">
        <v>0</v>
      </c>
      <c r="L44" s="136">
        <v>0</v>
      </c>
      <c r="M44" s="136">
        <v>0</v>
      </c>
    </row>
    <row r="45" spans="1:13" ht="15" customHeight="1">
      <c r="A45" s="494"/>
      <c r="B45" s="122" t="s">
        <v>1284</v>
      </c>
      <c r="C45" s="121" t="s">
        <v>1354</v>
      </c>
      <c r="D45" s="135">
        <f t="shared" si="2"/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</row>
    <row r="46" spans="1:13" ht="15" customHeight="1">
      <c r="A46" s="494"/>
      <c r="B46" s="120" t="s">
        <v>1285</v>
      </c>
      <c r="C46" s="121" t="s">
        <v>1355</v>
      </c>
      <c r="D46" s="135">
        <f t="shared" si="2"/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</row>
    <row r="47" spans="1:13" ht="15" customHeight="1">
      <c r="A47" s="494"/>
      <c r="B47" s="122" t="s">
        <v>1286</v>
      </c>
      <c r="C47" s="121" t="s">
        <v>1354</v>
      </c>
      <c r="D47" s="135">
        <f t="shared" si="2"/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</row>
    <row r="48" spans="1:13" ht="15" customHeight="1">
      <c r="A48" s="505"/>
      <c r="B48" s="120" t="s">
        <v>1287</v>
      </c>
      <c r="C48" s="121" t="s">
        <v>1355</v>
      </c>
      <c r="D48" s="145">
        <f t="shared" si="2"/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</row>
    <row r="49" spans="1:13" ht="15" customHeight="1">
      <c r="A49" s="494" t="s">
        <v>1358</v>
      </c>
      <c r="B49" s="124" t="s">
        <v>1288</v>
      </c>
      <c r="C49" s="125" t="s">
        <v>1354</v>
      </c>
      <c r="D49" s="135">
        <f t="shared" si="2"/>
        <v>256</v>
      </c>
      <c r="E49" s="139">
        <f>SUM(E51,E53,E55,E57,E59,E61)</f>
        <v>0</v>
      </c>
      <c r="F49" s="139">
        <f t="shared" ref="F49:M50" si="3">SUM(F51,F53,F55,F57,F59,F61)</f>
        <v>0</v>
      </c>
      <c r="G49" s="139">
        <f t="shared" si="3"/>
        <v>0</v>
      </c>
      <c r="H49" s="139">
        <f t="shared" si="3"/>
        <v>3</v>
      </c>
      <c r="I49" s="139">
        <f t="shared" si="3"/>
        <v>39</v>
      </c>
      <c r="J49" s="139">
        <f t="shared" si="3"/>
        <v>140</v>
      </c>
      <c r="K49" s="139">
        <f t="shared" si="3"/>
        <v>36</v>
      </c>
      <c r="L49" s="139">
        <f t="shared" si="3"/>
        <v>27</v>
      </c>
      <c r="M49" s="139">
        <f t="shared" si="3"/>
        <v>11</v>
      </c>
    </row>
    <row r="50" spans="1:13" ht="15" customHeight="1">
      <c r="A50" s="494"/>
      <c r="B50" s="120" t="s">
        <v>1289</v>
      </c>
      <c r="C50" s="121" t="s">
        <v>1355</v>
      </c>
      <c r="D50" s="135">
        <f t="shared" si="2"/>
        <v>152</v>
      </c>
      <c r="E50" s="139">
        <f>SUM(E52,E54,E56,E58,E60,E62)</f>
        <v>0</v>
      </c>
      <c r="F50" s="139">
        <f t="shared" si="3"/>
        <v>0</v>
      </c>
      <c r="G50" s="139">
        <f t="shared" si="3"/>
        <v>0</v>
      </c>
      <c r="H50" s="139">
        <f t="shared" si="3"/>
        <v>3</v>
      </c>
      <c r="I50" s="139">
        <f t="shared" si="3"/>
        <v>24</v>
      </c>
      <c r="J50" s="139">
        <f t="shared" si="3"/>
        <v>80</v>
      </c>
      <c r="K50" s="139">
        <f t="shared" si="3"/>
        <v>21</v>
      </c>
      <c r="L50" s="139">
        <f t="shared" si="3"/>
        <v>17</v>
      </c>
      <c r="M50" s="139">
        <f t="shared" si="3"/>
        <v>7</v>
      </c>
    </row>
    <row r="51" spans="1:13" ht="15" customHeight="1">
      <c r="A51" s="494"/>
      <c r="B51" s="122" t="s">
        <v>1276</v>
      </c>
      <c r="C51" s="121" t="s">
        <v>1354</v>
      </c>
      <c r="D51" s="135">
        <f t="shared" si="2"/>
        <v>99</v>
      </c>
      <c r="E51" s="136">
        <v>0</v>
      </c>
      <c r="F51" s="136">
        <v>0</v>
      </c>
      <c r="G51" s="136">
        <v>0</v>
      </c>
      <c r="H51" s="136">
        <v>2</v>
      </c>
      <c r="I51" s="136">
        <v>11</v>
      </c>
      <c r="J51" s="136">
        <v>52</v>
      </c>
      <c r="K51" s="136">
        <v>15</v>
      </c>
      <c r="L51" s="136">
        <v>10</v>
      </c>
      <c r="M51" s="136">
        <v>9</v>
      </c>
    </row>
    <row r="52" spans="1:13" ht="15" customHeight="1">
      <c r="A52" s="494"/>
      <c r="B52" s="120" t="s">
        <v>1277</v>
      </c>
      <c r="C52" s="121" t="s">
        <v>1355</v>
      </c>
      <c r="D52" s="135">
        <f t="shared" si="2"/>
        <v>62</v>
      </c>
      <c r="E52" s="136">
        <v>0</v>
      </c>
      <c r="F52" s="136">
        <v>0</v>
      </c>
      <c r="G52" s="136">
        <v>0</v>
      </c>
      <c r="H52" s="136">
        <v>3</v>
      </c>
      <c r="I52" s="136">
        <v>12</v>
      </c>
      <c r="J52" s="136">
        <v>25</v>
      </c>
      <c r="K52" s="136">
        <v>12</v>
      </c>
      <c r="L52" s="136">
        <v>8</v>
      </c>
      <c r="M52" s="136">
        <v>2</v>
      </c>
    </row>
    <row r="53" spans="1:13" ht="15" customHeight="1">
      <c r="A53" s="494"/>
      <c r="B53" s="122" t="s">
        <v>1278</v>
      </c>
      <c r="C53" s="121" t="s">
        <v>1354</v>
      </c>
      <c r="D53" s="135">
        <f t="shared" si="2"/>
        <v>60</v>
      </c>
      <c r="E53" s="136">
        <v>0</v>
      </c>
      <c r="F53" s="136">
        <v>0</v>
      </c>
      <c r="G53" s="136">
        <v>0</v>
      </c>
      <c r="H53" s="136">
        <v>1</v>
      </c>
      <c r="I53" s="136">
        <v>8</v>
      </c>
      <c r="J53" s="136">
        <v>35</v>
      </c>
      <c r="K53" s="136">
        <v>5</v>
      </c>
      <c r="L53" s="136">
        <v>10</v>
      </c>
      <c r="M53" s="136">
        <v>1</v>
      </c>
    </row>
    <row r="54" spans="1:13" ht="15" customHeight="1">
      <c r="A54" s="494"/>
      <c r="B54" s="120" t="s">
        <v>1279</v>
      </c>
      <c r="C54" s="121" t="s">
        <v>1355</v>
      </c>
      <c r="D54" s="135">
        <f t="shared" si="2"/>
        <v>29</v>
      </c>
      <c r="E54" s="136">
        <v>0</v>
      </c>
      <c r="F54" s="136">
        <v>0</v>
      </c>
      <c r="G54" s="136">
        <v>0</v>
      </c>
      <c r="H54" s="136">
        <v>0</v>
      </c>
      <c r="I54" s="136">
        <v>5</v>
      </c>
      <c r="J54" s="136">
        <v>13</v>
      </c>
      <c r="K54" s="136">
        <v>4</v>
      </c>
      <c r="L54" s="136">
        <v>3</v>
      </c>
      <c r="M54" s="136">
        <v>4</v>
      </c>
    </row>
    <row r="55" spans="1:13" ht="15" customHeight="1">
      <c r="A55" s="494"/>
      <c r="B55" s="122" t="s">
        <v>1280</v>
      </c>
      <c r="C55" s="121" t="s">
        <v>1354</v>
      </c>
      <c r="D55" s="135">
        <f t="shared" si="2"/>
        <v>31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19</v>
      </c>
      <c r="K55" s="136">
        <v>8</v>
      </c>
      <c r="L55" s="136">
        <v>3</v>
      </c>
      <c r="M55" s="136">
        <v>1</v>
      </c>
    </row>
    <row r="56" spans="1:13" ht="15" customHeight="1">
      <c r="A56" s="494"/>
      <c r="B56" s="120" t="s">
        <v>1281</v>
      </c>
      <c r="C56" s="121" t="s">
        <v>1355</v>
      </c>
      <c r="D56" s="135">
        <f t="shared" si="2"/>
        <v>40</v>
      </c>
      <c r="E56" s="136">
        <v>0</v>
      </c>
      <c r="F56" s="136">
        <v>0</v>
      </c>
      <c r="G56" s="136">
        <v>0</v>
      </c>
      <c r="H56" s="136">
        <v>0</v>
      </c>
      <c r="I56" s="136">
        <v>5</v>
      </c>
      <c r="J56" s="136">
        <v>26</v>
      </c>
      <c r="K56" s="136">
        <v>3</v>
      </c>
      <c r="L56" s="136">
        <v>6</v>
      </c>
      <c r="M56" s="136">
        <v>0</v>
      </c>
    </row>
    <row r="57" spans="1:13" ht="15" customHeight="1">
      <c r="A57" s="494"/>
      <c r="B57" s="122" t="s">
        <v>1282</v>
      </c>
      <c r="C57" s="121" t="s">
        <v>1354</v>
      </c>
      <c r="D57" s="135">
        <f t="shared" si="2"/>
        <v>33</v>
      </c>
      <c r="E57" s="136">
        <v>0</v>
      </c>
      <c r="F57" s="136">
        <v>0</v>
      </c>
      <c r="G57" s="136">
        <v>0</v>
      </c>
      <c r="H57" s="136">
        <v>0</v>
      </c>
      <c r="I57" s="136">
        <v>12</v>
      </c>
      <c r="J57" s="136">
        <v>14</v>
      </c>
      <c r="K57" s="136">
        <v>4</v>
      </c>
      <c r="L57" s="136">
        <v>3</v>
      </c>
      <c r="M57" s="136">
        <v>0</v>
      </c>
    </row>
    <row r="58" spans="1:13" ht="15" customHeight="1">
      <c r="A58" s="494"/>
      <c r="B58" s="120" t="s">
        <v>1283</v>
      </c>
      <c r="C58" s="121" t="s">
        <v>1355</v>
      </c>
      <c r="D58" s="135">
        <f t="shared" si="2"/>
        <v>14</v>
      </c>
      <c r="E58" s="136">
        <v>0</v>
      </c>
      <c r="F58" s="136">
        <v>0</v>
      </c>
      <c r="G58" s="136">
        <v>0</v>
      </c>
      <c r="H58" s="136">
        <v>0</v>
      </c>
      <c r="I58" s="136">
        <v>2</v>
      </c>
      <c r="J58" s="136">
        <v>10</v>
      </c>
      <c r="K58" s="136">
        <v>2</v>
      </c>
      <c r="L58" s="136">
        <v>0</v>
      </c>
      <c r="M58" s="136">
        <v>0</v>
      </c>
    </row>
    <row r="59" spans="1:13" ht="15" customHeight="1">
      <c r="A59" s="494"/>
      <c r="B59" s="122" t="s">
        <v>1284</v>
      </c>
      <c r="C59" s="121" t="s">
        <v>1354</v>
      </c>
      <c r="D59" s="135">
        <f t="shared" si="2"/>
        <v>28</v>
      </c>
      <c r="E59" s="136">
        <v>0</v>
      </c>
      <c r="F59" s="136">
        <v>0</v>
      </c>
      <c r="G59" s="136">
        <v>0</v>
      </c>
      <c r="H59" s="136">
        <v>0</v>
      </c>
      <c r="I59" s="136">
        <v>8</v>
      </c>
      <c r="J59" s="136">
        <v>16</v>
      </c>
      <c r="K59" s="136">
        <v>3</v>
      </c>
      <c r="L59" s="136">
        <v>1</v>
      </c>
      <c r="M59" s="136">
        <v>0</v>
      </c>
    </row>
    <row r="60" spans="1:13" ht="15" customHeight="1">
      <c r="A60" s="494"/>
      <c r="B60" s="120" t="s">
        <v>1285</v>
      </c>
      <c r="C60" s="121" t="s">
        <v>1355</v>
      </c>
      <c r="D60" s="135">
        <f t="shared" si="2"/>
        <v>7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6</v>
      </c>
      <c r="K60" s="136">
        <v>0</v>
      </c>
      <c r="L60" s="136">
        <v>0</v>
      </c>
      <c r="M60" s="136">
        <v>1</v>
      </c>
    </row>
    <row r="61" spans="1:13" ht="15" customHeight="1">
      <c r="A61" s="494"/>
      <c r="B61" s="122" t="s">
        <v>1286</v>
      </c>
      <c r="C61" s="121" t="s">
        <v>1354</v>
      </c>
      <c r="D61" s="135">
        <f t="shared" si="2"/>
        <v>5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4</v>
      </c>
      <c r="K61" s="136">
        <v>1</v>
      </c>
      <c r="L61" s="136">
        <v>0</v>
      </c>
      <c r="M61" s="136">
        <v>0</v>
      </c>
    </row>
    <row r="62" spans="1:13" ht="15" customHeight="1" thickBot="1">
      <c r="A62" s="495"/>
      <c r="B62" s="123" t="s">
        <v>1287</v>
      </c>
      <c r="C62" s="131" t="s">
        <v>1355</v>
      </c>
      <c r="D62" s="137">
        <f t="shared" si="2"/>
        <v>0</v>
      </c>
      <c r="E62" s="138">
        <v>0</v>
      </c>
      <c r="F62" s="138">
        <v>0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</row>
    <row r="63" spans="1:13" s="127" customFormat="1" ht="14.25">
      <c r="A63" s="126" t="s">
        <v>1359</v>
      </c>
    </row>
    <row r="64" spans="1:13" s="127" customFormat="1" ht="14.25">
      <c r="A64" s="126" t="s">
        <v>1360</v>
      </c>
    </row>
    <row r="65" spans="1:3" s="127" customFormat="1" ht="14.25">
      <c r="A65" s="126" t="s">
        <v>1363</v>
      </c>
      <c r="B65" s="128"/>
      <c r="C65" s="128"/>
    </row>
    <row r="66" spans="1:3" s="127" customFormat="1" ht="14.25">
      <c r="A66" s="126" t="s">
        <v>1290</v>
      </c>
    </row>
    <row r="67" spans="1:3" s="127" customFormat="1" ht="14.25">
      <c r="A67" s="126" t="s">
        <v>1361</v>
      </c>
    </row>
    <row r="68" spans="1:3" s="127" customFormat="1" ht="14.25">
      <c r="A68" s="126" t="s">
        <v>1362</v>
      </c>
      <c r="B68" s="128"/>
      <c r="C68" s="128"/>
    </row>
    <row r="69" spans="1:3">
      <c r="A69" s="129"/>
    </row>
    <row r="70" spans="1:3">
      <c r="A70" s="129"/>
    </row>
    <row r="71" spans="1:3">
      <c r="A71" s="129"/>
    </row>
    <row r="72" spans="1:3">
      <c r="A72" s="129"/>
    </row>
    <row r="73" spans="1:3">
      <c r="A73" s="129"/>
    </row>
    <row r="74" spans="1:3">
      <c r="A74" s="129"/>
    </row>
    <row r="75" spans="1:3">
      <c r="A75" s="129"/>
    </row>
    <row r="76" spans="1:3">
      <c r="A76" s="129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K3:M3"/>
    <mergeCell ref="K4:M4"/>
    <mergeCell ref="B3:J3"/>
    <mergeCell ref="B4:J4"/>
  </mergeCells>
  <phoneticPr fontId="11" type="noConversion"/>
  <printOptions horizontalCentered="1"/>
  <pageMargins left="0" right="0" top="0" bottom="0" header="0" footer="0"/>
  <pageSetup paperSize="9" scale="81" orientation="portrait" horizontalDpi="1200" verticalDpi="1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375" style="1" customWidth="1"/>
    <col min="9" max="9" width="7.25" style="1" customWidth="1"/>
    <col min="10" max="11" width="7" style="1" customWidth="1"/>
    <col min="12" max="13" width="6.125" style="1" customWidth="1"/>
    <col min="14" max="16384" width="9" style="1"/>
  </cols>
  <sheetData>
    <row r="1" spans="1:13" ht="21.2" customHeight="1">
      <c r="A1" s="449" t="s">
        <v>1291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1292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1293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1294</v>
      </c>
      <c r="M3" s="452"/>
    </row>
    <row r="4" spans="1:13" ht="17.25" thickBot="1">
      <c r="B4" s="453" t="s">
        <v>1295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1296</v>
      </c>
      <c r="M4" s="479"/>
    </row>
    <row r="5" spans="1:13">
      <c r="A5" s="439" t="s">
        <v>1297</v>
      </c>
      <c r="B5" s="481"/>
      <c r="C5" s="456" t="s">
        <v>1298</v>
      </c>
      <c r="D5" s="474" t="s">
        <v>1299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1300</v>
      </c>
      <c r="E6" s="4" t="s">
        <v>1301</v>
      </c>
      <c r="F6" s="4" t="s">
        <v>1302</v>
      </c>
      <c r="G6" s="4" t="s">
        <v>1303</v>
      </c>
      <c r="H6" s="4" t="s">
        <v>1304</v>
      </c>
      <c r="I6" s="4" t="s">
        <v>1305</v>
      </c>
      <c r="J6" s="4" t="s">
        <v>1306</v>
      </c>
      <c r="K6" s="4" t="s">
        <v>1307</v>
      </c>
      <c r="L6" s="4" t="s">
        <v>1308</v>
      </c>
      <c r="M6" s="88" t="s">
        <v>1309</v>
      </c>
    </row>
    <row r="7" spans="1:13" ht="15" customHeight="1">
      <c r="A7" s="448" t="s">
        <v>1310</v>
      </c>
      <c r="B7" s="16" t="s">
        <v>1311</v>
      </c>
      <c r="C7" s="6" t="s">
        <v>1312</v>
      </c>
      <c r="D7" s="7">
        <f t="shared" ref="D7:M20" si="0">D21+D35+D49</f>
        <v>18634</v>
      </c>
      <c r="E7" s="7">
        <f t="shared" si="0"/>
        <v>0</v>
      </c>
      <c r="F7" s="7">
        <f t="shared" si="0"/>
        <v>6</v>
      </c>
      <c r="G7" s="7">
        <f t="shared" si="0"/>
        <v>631</v>
      </c>
      <c r="H7" s="7">
        <f t="shared" si="0"/>
        <v>4011</v>
      </c>
      <c r="I7" s="7">
        <f t="shared" si="0"/>
        <v>6604</v>
      </c>
      <c r="J7" s="7">
        <f t="shared" si="0"/>
        <v>5086</v>
      </c>
      <c r="K7" s="7">
        <f t="shared" si="0"/>
        <v>1748</v>
      </c>
      <c r="L7" s="7">
        <f t="shared" si="0"/>
        <v>487</v>
      </c>
      <c r="M7" s="89">
        <f t="shared" si="0"/>
        <v>61</v>
      </c>
    </row>
    <row r="8" spans="1:13" ht="15" customHeight="1">
      <c r="A8" s="437"/>
      <c r="B8" s="17" t="s">
        <v>1313</v>
      </c>
      <c r="C8" s="8" t="s">
        <v>1314</v>
      </c>
      <c r="D8" s="9">
        <f t="shared" si="0"/>
        <v>9759</v>
      </c>
      <c r="E8" s="9">
        <f t="shared" si="0"/>
        <v>0</v>
      </c>
      <c r="F8" s="9">
        <f t="shared" si="0"/>
        <v>11</v>
      </c>
      <c r="G8" s="9">
        <f t="shared" si="0"/>
        <v>461</v>
      </c>
      <c r="H8" s="9">
        <f t="shared" si="0"/>
        <v>1927</v>
      </c>
      <c r="I8" s="9">
        <f t="shared" si="0"/>
        <v>3157</v>
      </c>
      <c r="J8" s="9">
        <f t="shared" si="0"/>
        <v>2924</v>
      </c>
      <c r="K8" s="9">
        <f t="shared" si="0"/>
        <v>1045</v>
      </c>
      <c r="L8" s="9">
        <f t="shared" si="0"/>
        <v>219</v>
      </c>
      <c r="M8" s="90">
        <f t="shared" si="0"/>
        <v>15</v>
      </c>
    </row>
    <row r="9" spans="1:13" ht="15" customHeight="1">
      <c r="A9" s="437"/>
      <c r="B9" s="18" t="s">
        <v>1315</v>
      </c>
      <c r="C9" s="8" t="s">
        <v>1312</v>
      </c>
      <c r="D9" s="9">
        <f t="shared" si="0"/>
        <v>9715</v>
      </c>
      <c r="E9" s="9">
        <f t="shared" si="0"/>
        <v>0</v>
      </c>
      <c r="F9" s="9">
        <f t="shared" si="0"/>
        <v>1</v>
      </c>
      <c r="G9" s="9">
        <f t="shared" si="0"/>
        <v>421</v>
      </c>
      <c r="H9" s="9">
        <f t="shared" si="0"/>
        <v>2246</v>
      </c>
      <c r="I9" s="9">
        <f t="shared" si="0"/>
        <v>4041</v>
      </c>
      <c r="J9" s="9">
        <f t="shared" si="0"/>
        <v>2140</v>
      </c>
      <c r="K9" s="9">
        <f t="shared" si="0"/>
        <v>689</v>
      </c>
      <c r="L9" s="9">
        <f t="shared" si="0"/>
        <v>152</v>
      </c>
      <c r="M9" s="90">
        <f t="shared" si="0"/>
        <v>25</v>
      </c>
    </row>
    <row r="10" spans="1:13" ht="15" customHeight="1">
      <c r="A10" s="437"/>
      <c r="B10" s="17" t="s">
        <v>1316</v>
      </c>
      <c r="C10" s="8" t="s">
        <v>1314</v>
      </c>
      <c r="D10" s="9">
        <f t="shared" si="0"/>
        <v>4330</v>
      </c>
      <c r="E10" s="9">
        <f t="shared" si="0"/>
        <v>0</v>
      </c>
      <c r="F10" s="9">
        <f t="shared" si="0"/>
        <v>1</v>
      </c>
      <c r="G10" s="9">
        <f t="shared" si="0"/>
        <v>207</v>
      </c>
      <c r="H10" s="9">
        <f t="shared" si="0"/>
        <v>707</v>
      </c>
      <c r="I10" s="9">
        <f t="shared" si="0"/>
        <v>1536</v>
      </c>
      <c r="J10" s="9">
        <f t="shared" si="0"/>
        <v>1235</v>
      </c>
      <c r="K10" s="9">
        <f t="shared" si="0"/>
        <v>537</v>
      </c>
      <c r="L10" s="9">
        <f t="shared" si="0"/>
        <v>100</v>
      </c>
      <c r="M10" s="90">
        <f t="shared" si="0"/>
        <v>7</v>
      </c>
    </row>
    <row r="11" spans="1:13" ht="15" customHeight="1">
      <c r="A11" s="437"/>
      <c r="B11" s="18" t="s">
        <v>1317</v>
      </c>
      <c r="C11" s="8" t="s">
        <v>1312</v>
      </c>
      <c r="D11" s="9">
        <f t="shared" si="0"/>
        <v>3214</v>
      </c>
      <c r="E11" s="9">
        <f t="shared" si="0"/>
        <v>0</v>
      </c>
      <c r="F11" s="9">
        <f t="shared" si="0"/>
        <v>2</v>
      </c>
      <c r="G11" s="9">
        <f t="shared" si="0"/>
        <v>66</v>
      </c>
      <c r="H11" s="9">
        <f t="shared" si="0"/>
        <v>598</v>
      </c>
      <c r="I11" s="9">
        <f t="shared" si="0"/>
        <v>1068</v>
      </c>
      <c r="J11" s="9">
        <f t="shared" si="0"/>
        <v>1007</v>
      </c>
      <c r="K11" s="9">
        <f t="shared" si="0"/>
        <v>351</v>
      </c>
      <c r="L11" s="9">
        <f t="shared" si="0"/>
        <v>107</v>
      </c>
      <c r="M11" s="90">
        <f t="shared" si="0"/>
        <v>15</v>
      </c>
    </row>
    <row r="12" spans="1:13" ht="15" customHeight="1">
      <c r="A12" s="437"/>
      <c r="B12" s="17" t="s">
        <v>1318</v>
      </c>
      <c r="C12" s="8" t="s">
        <v>1314</v>
      </c>
      <c r="D12" s="9">
        <f t="shared" si="0"/>
        <v>1992</v>
      </c>
      <c r="E12" s="9">
        <f t="shared" si="0"/>
        <v>0</v>
      </c>
      <c r="F12" s="9">
        <f t="shared" si="0"/>
        <v>1</v>
      </c>
      <c r="G12" s="9">
        <f t="shared" si="0"/>
        <v>104</v>
      </c>
      <c r="H12" s="9">
        <f t="shared" si="0"/>
        <v>429</v>
      </c>
      <c r="I12" s="9">
        <f t="shared" si="0"/>
        <v>628</v>
      </c>
      <c r="J12" s="9">
        <f t="shared" si="0"/>
        <v>592</v>
      </c>
      <c r="K12" s="9">
        <f t="shared" si="0"/>
        <v>197</v>
      </c>
      <c r="L12" s="9">
        <f t="shared" si="0"/>
        <v>34</v>
      </c>
      <c r="M12" s="90">
        <f t="shared" si="0"/>
        <v>7</v>
      </c>
    </row>
    <row r="13" spans="1:13" ht="15" customHeight="1">
      <c r="A13" s="437"/>
      <c r="B13" s="18" t="s">
        <v>1319</v>
      </c>
      <c r="C13" s="8" t="s">
        <v>1312</v>
      </c>
      <c r="D13" s="9">
        <f t="shared" si="0"/>
        <v>3084</v>
      </c>
      <c r="E13" s="9">
        <f t="shared" si="0"/>
        <v>0</v>
      </c>
      <c r="F13" s="9">
        <f t="shared" si="0"/>
        <v>2</v>
      </c>
      <c r="G13" s="9">
        <f t="shared" si="0"/>
        <v>90</v>
      </c>
      <c r="H13" s="9">
        <f t="shared" si="0"/>
        <v>720</v>
      </c>
      <c r="I13" s="9">
        <f t="shared" si="0"/>
        <v>792</v>
      </c>
      <c r="J13" s="9">
        <f t="shared" si="0"/>
        <v>1025</v>
      </c>
      <c r="K13" s="9">
        <f t="shared" si="0"/>
        <v>320</v>
      </c>
      <c r="L13" s="9">
        <f t="shared" si="0"/>
        <v>126</v>
      </c>
      <c r="M13" s="90">
        <f t="shared" si="0"/>
        <v>9</v>
      </c>
    </row>
    <row r="14" spans="1:13" ht="15" customHeight="1">
      <c r="A14" s="437"/>
      <c r="B14" s="17" t="s">
        <v>1320</v>
      </c>
      <c r="C14" s="8" t="s">
        <v>1314</v>
      </c>
      <c r="D14" s="9">
        <f t="shared" si="0"/>
        <v>1741</v>
      </c>
      <c r="E14" s="9">
        <f t="shared" si="0"/>
        <v>0</v>
      </c>
      <c r="F14" s="9">
        <f t="shared" si="0"/>
        <v>7</v>
      </c>
      <c r="G14" s="9">
        <f t="shared" si="0"/>
        <v>59</v>
      </c>
      <c r="H14" s="9">
        <f t="shared" si="0"/>
        <v>371</v>
      </c>
      <c r="I14" s="9">
        <f t="shared" si="0"/>
        <v>484</v>
      </c>
      <c r="J14" s="9">
        <f t="shared" si="0"/>
        <v>587</v>
      </c>
      <c r="K14" s="9">
        <f t="shared" si="0"/>
        <v>175</v>
      </c>
      <c r="L14" s="9">
        <f t="shared" si="0"/>
        <v>58</v>
      </c>
      <c r="M14" s="90">
        <f t="shared" si="0"/>
        <v>0</v>
      </c>
    </row>
    <row r="15" spans="1:13" ht="15" customHeight="1">
      <c r="A15" s="437"/>
      <c r="B15" s="18" t="s">
        <v>1321</v>
      </c>
      <c r="C15" s="8" t="s">
        <v>1312</v>
      </c>
      <c r="D15" s="9">
        <f t="shared" si="0"/>
        <v>986</v>
      </c>
      <c r="E15" s="9">
        <f t="shared" si="0"/>
        <v>0</v>
      </c>
      <c r="F15" s="9">
        <f t="shared" si="0"/>
        <v>0</v>
      </c>
      <c r="G15" s="9">
        <f t="shared" si="0"/>
        <v>31</v>
      </c>
      <c r="H15" s="9">
        <f t="shared" si="0"/>
        <v>177</v>
      </c>
      <c r="I15" s="9">
        <f t="shared" si="0"/>
        <v>256</v>
      </c>
      <c r="J15" s="9">
        <f t="shared" si="0"/>
        <v>347</v>
      </c>
      <c r="K15" s="9">
        <f t="shared" si="0"/>
        <v>134</v>
      </c>
      <c r="L15" s="9">
        <f t="shared" si="0"/>
        <v>38</v>
      </c>
      <c r="M15" s="90">
        <f t="shared" si="0"/>
        <v>3</v>
      </c>
    </row>
    <row r="16" spans="1:13" ht="15" customHeight="1">
      <c r="A16" s="437"/>
      <c r="B16" s="17" t="s">
        <v>1322</v>
      </c>
      <c r="C16" s="8" t="s">
        <v>1314</v>
      </c>
      <c r="D16" s="9">
        <f t="shared" si="0"/>
        <v>732</v>
      </c>
      <c r="E16" s="9">
        <f t="shared" si="0"/>
        <v>0</v>
      </c>
      <c r="F16" s="9">
        <f t="shared" si="0"/>
        <v>1</v>
      </c>
      <c r="G16" s="9">
        <f t="shared" si="0"/>
        <v>48</v>
      </c>
      <c r="H16" s="9">
        <f t="shared" si="0"/>
        <v>194</v>
      </c>
      <c r="I16" s="9">
        <f t="shared" si="0"/>
        <v>206</v>
      </c>
      <c r="J16" s="9">
        <f t="shared" si="0"/>
        <v>227</v>
      </c>
      <c r="K16" s="9">
        <f t="shared" si="0"/>
        <v>46</v>
      </c>
      <c r="L16" s="9">
        <f t="shared" si="0"/>
        <v>10</v>
      </c>
      <c r="M16" s="90">
        <f t="shared" si="0"/>
        <v>0</v>
      </c>
    </row>
    <row r="17" spans="1:13" ht="15" customHeight="1">
      <c r="A17" s="437"/>
      <c r="B17" s="18" t="s">
        <v>1323</v>
      </c>
      <c r="C17" s="8" t="s">
        <v>1312</v>
      </c>
      <c r="D17" s="9">
        <f t="shared" si="0"/>
        <v>712</v>
      </c>
      <c r="E17" s="9">
        <f t="shared" si="0"/>
        <v>0</v>
      </c>
      <c r="F17" s="9">
        <f t="shared" si="0"/>
        <v>0</v>
      </c>
      <c r="G17" s="9">
        <f t="shared" si="0"/>
        <v>18</v>
      </c>
      <c r="H17" s="9">
        <f t="shared" si="0"/>
        <v>132</v>
      </c>
      <c r="I17" s="9">
        <f t="shared" si="0"/>
        <v>223</v>
      </c>
      <c r="J17" s="9">
        <f t="shared" si="0"/>
        <v>217</v>
      </c>
      <c r="K17" s="9">
        <f t="shared" si="0"/>
        <v>103</v>
      </c>
      <c r="L17" s="9">
        <f t="shared" si="0"/>
        <v>18</v>
      </c>
      <c r="M17" s="90">
        <f t="shared" si="0"/>
        <v>1</v>
      </c>
    </row>
    <row r="18" spans="1:13" ht="15" customHeight="1">
      <c r="A18" s="437"/>
      <c r="B18" s="17" t="s">
        <v>1324</v>
      </c>
      <c r="C18" s="8" t="s">
        <v>1314</v>
      </c>
      <c r="D18" s="9">
        <f t="shared" si="0"/>
        <v>461</v>
      </c>
      <c r="E18" s="21">
        <f t="shared" si="0"/>
        <v>0</v>
      </c>
      <c r="F18" s="21">
        <f t="shared" si="0"/>
        <v>1</v>
      </c>
      <c r="G18" s="21">
        <f t="shared" si="0"/>
        <v>31</v>
      </c>
      <c r="H18" s="21">
        <f t="shared" si="0"/>
        <v>113</v>
      </c>
      <c r="I18" s="21">
        <f t="shared" si="0"/>
        <v>142</v>
      </c>
      <c r="J18" s="21">
        <f t="shared" si="0"/>
        <v>136</v>
      </c>
      <c r="K18" s="21">
        <f t="shared" si="0"/>
        <v>33</v>
      </c>
      <c r="L18" s="21">
        <f t="shared" si="0"/>
        <v>4</v>
      </c>
      <c r="M18" s="91">
        <f t="shared" si="0"/>
        <v>1</v>
      </c>
    </row>
    <row r="19" spans="1:13" ht="15" customHeight="1">
      <c r="A19" s="437"/>
      <c r="B19" s="18" t="s">
        <v>1325</v>
      </c>
      <c r="C19" s="8" t="s">
        <v>1312</v>
      </c>
      <c r="D19" s="9">
        <f t="shared" si="0"/>
        <v>923</v>
      </c>
      <c r="E19" s="21">
        <f t="shared" si="0"/>
        <v>0</v>
      </c>
      <c r="F19" s="21">
        <f t="shared" si="0"/>
        <v>1</v>
      </c>
      <c r="G19" s="21">
        <f t="shared" si="0"/>
        <v>5</v>
      </c>
      <c r="H19" s="21">
        <f t="shared" si="0"/>
        <v>138</v>
      </c>
      <c r="I19" s="21">
        <f t="shared" si="0"/>
        <v>224</v>
      </c>
      <c r="J19" s="21">
        <f t="shared" si="0"/>
        <v>350</v>
      </c>
      <c r="K19" s="21">
        <f t="shared" si="0"/>
        <v>151</v>
      </c>
      <c r="L19" s="21">
        <f t="shared" si="0"/>
        <v>46</v>
      </c>
      <c r="M19" s="91">
        <f t="shared" si="0"/>
        <v>8</v>
      </c>
    </row>
    <row r="20" spans="1:13" ht="15" customHeight="1" thickBot="1">
      <c r="A20" s="438"/>
      <c r="B20" s="19" t="s">
        <v>1326</v>
      </c>
      <c r="C20" s="8" t="s">
        <v>1314</v>
      </c>
      <c r="D20" s="10">
        <f t="shared" si="0"/>
        <v>503</v>
      </c>
      <c r="E20" s="10">
        <f t="shared" si="0"/>
        <v>0</v>
      </c>
      <c r="F20" s="10">
        <f t="shared" si="0"/>
        <v>0</v>
      </c>
      <c r="G20" s="10">
        <f t="shared" si="0"/>
        <v>12</v>
      </c>
      <c r="H20" s="10">
        <f t="shared" si="0"/>
        <v>113</v>
      </c>
      <c r="I20" s="10">
        <f t="shared" si="0"/>
        <v>161</v>
      </c>
      <c r="J20" s="10">
        <f t="shared" si="0"/>
        <v>147</v>
      </c>
      <c r="K20" s="10">
        <f t="shared" si="0"/>
        <v>57</v>
      </c>
      <c r="L20" s="10">
        <f t="shared" si="0"/>
        <v>13</v>
      </c>
      <c r="M20" s="92">
        <f t="shared" si="0"/>
        <v>0</v>
      </c>
    </row>
    <row r="21" spans="1:13" ht="15" customHeight="1">
      <c r="A21" s="476" t="s">
        <v>1327</v>
      </c>
      <c r="B21" s="16" t="s">
        <v>1328</v>
      </c>
      <c r="C21" s="6" t="s">
        <v>1312</v>
      </c>
      <c r="D21" s="7">
        <v>18292</v>
      </c>
      <c r="E21" s="7">
        <v>0</v>
      </c>
      <c r="F21" s="7">
        <v>6</v>
      </c>
      <c r="G21" s="7">
        <v>631</v>
      </c>
      <c r="H21" s="7">
        <v>4006</v>
      </c>
      <c r="I21" s="7">
        <v>6548</v>
      </c>
      <c r="J21" s="7">
        <v>4921</v>
      </c>
      <c r="K21" s="7">
        <v>1698</v>
      </c>
      <c r="L21" s="7">
        <v>446</v>
      </c>
      <c r="M21" s="89">
        <v>36</v>
      </c>
    </row>
    <row r="22" spans="1:13" ht="15" customHeight="1">
      <c r="A22" s="477"/>
      <c r="B22" s="17" t="s">
        <v>1329</v>
      </c>
      <c r="C22" s="8" t="s">
        <v>1314</v>
      </c>
      <c r="D22" s="9">
        <v>9557</v>
      </c>
      <c r="E22" s="9">
        <v>0</v>
      </c>
      <c r="F22" s="9">
        <v>11</v>
      </c>
      <c r="G22" s="9">
        <v>460</v>
      </c>
      <c r="H22" s="9">
        <v>1922</v>
      </c>
      <c r="I22" s="9">
        <v>3128</v>
      </c>
      <c r="J22" s="9">
        <v>2825</v>
      </c>
      <c r="K22" s="9">
        <v>1008</v>
      </c>
      <c r="L22" s="9">
        <v>196</v>
      </c>
      <c r="M22" s="90">
        <v>7</v>
      </c>
    </row>
    <row r="23" spans="1:13" ht="15" customHeight="1">
      <c r="A23" s="477"/>
      <c r="B23" s="18" t="s">
        <v>1315</v>
      </c>
      <c r="C23" s="8" t="s">
        <v>1312</v>
      </c>
      <c r="D23" s="9">
        <v>9587</v>
      </c>
      <c r="E23" s="9">
        <v>0</v>
      </c>
      <c r="F23" s="9">
        <v>1</v>
      </c>
      <c r="G23" s="9">
        <v>421</v>
      </c>
      <c r="H23" s="9">
        <v>2244</v>
      </c>
      <c r="I23" s="9">
        <v>4023</v>
      </c>
      <c r="J23" s="9">
        <v>2081</v>
      </c>
      <c r="K23" s="9">
        <v>670</v>
      </c>
      <c r="L23" s="9">
        <v>138</v>
      </c>
      <c r="M23" s="90">
        <v>9</v>
      </c>
    </row>
    <row r="24" spans="1:13" ht="15" customHeight="1">
      <c r="A24" s="477"/>
      <c r="B24" s="17" t="s">
        <v>1316</v>
      </c>
      <c r="C24" s="8" t="s">
        <v>1314</v>
      </c>
      <c r="D24" s="9">
        <v>4247</v>
      </c>
      <c r="E24" s="9">
        <v>0</v>
      </c>
      <c r="F24" s="9">
        <v>1</v>
      </c>
      <c r="G24" s="9">
        <v>206</v>
      </c>
      <c r="H24" s="9">
        <v>704</v>
      </c>
      <c r="I24" s="9">
        <v>1523</v>
      </c>
      <c r="J24" s="9">
        <v>1200</v>
      </c>
      <c r="K24" s="9">
        <v>518</v>
      </c>
      <c r="L24" s="9">
        <v>90</v>
      </c>
      <c r="M24" s="90">
        <v>5</v>
      </c>
    </row>
    <row r="25" spans="1:13" ht="15" customHeight="1">
      <c r="A25" s="477"/>
      <c r="B25" s="18" t="s">
        <v>1317</v>
      </c>
      <c r="C25" s="8" t="s">
        <v>1312</v>
      </c>
      <c r="D25" s="9">
        <v>3119</v>
      </c>
      <c r="E25" s="9">
        <v>0</v>
      </c>
      <c r="F25" s="9">
        <v>2</v>
      </c>
      <c r="G25" s="9">
        <v>66</v>
      </c>
      <c r="H25" s="9">
        <v>595</v>
      </c>
      <c r="I25" s="9">
        <v>1054</v>
      </c>
      <c r="J25" s="9">
        <v>962</v>
      </c>
      <c r="K25" s="9">
        <v>337</v>
      </c>
      <c r="L25" s="9">
        <v>94</v>
      </c>
      <c r="M25" s="90">
        <v>9</v>
      </c>
    </row>
    <row r="26" spans="1:13" ht="15" customHeight="1">
      <c r="A26" s="477"/>
      <c r="B26" s="17" t="s">
        <v>1318</v>
      </c>
      <c r="C26" s="8" t="s">
        <v>1314</v>
      </c>
      <c r="D26" s="9">
        <v>1943</v>
      </c>
      <c r="E26" s="9">
        <v>0</v>
      </c>
      <c r="F26" s="9">
        <v>1</v>
      </c>
      <c r="G26" s="9">
        <v>104</v>
      </c>
      <c r="H26" s="9">
        <v>428</v>
      </c>
      <c r="I26" s="9">
        <v>621</v>
      </c>
      <c r="J26" s="9">
        <v>574</v>
      </c>
      <c r="K26" s="9">
        <v>185</v>
      </c>
      <c r="L26" s="9">
        <v>28</v>
      </c>
      <c r="M26" s="90">
        <v>2</v>
      </c>
    </row>
    <row r="27" spans="1:13" ht="15" customHeight="1">
      <c r="A27" s="477"/>
      <c r="B27" s="18" t="s">
        <v>1319</v>
      </c>
      <c r="C27" s="8" t="s">
        <v>1312</v>
      </c>
      <c r="D27" s="9">
        <v>3042</v>
      </c>
      <c r="E27" s="9">
        <v>0</v>
      </c>
      <c r="F27" s="9">
        <v>2</v>
      </c>
      <c r="G27" s="9">
        <v>90</v>
      </c>
      <c r="H27" s="9">
        <v>720</v>
      </c>
      <c r="I27" s="9">
        <v>790</v>
      </c>
      <c r="J27" s="9">
        <v>1000</v>
      </c>
      <c r="K27" s="9">
        <v>312</v>
      </c>
      <c r="L27" s="9">
        <v>122</v>
      </c>
      <c r="M27" s="90">
        <v>6</v>
      </c>
    </row>
    <row r="28" spans="1:13" ht="15" customHeight="1">
      <c r="A28" s="477"/>
      <c r="B28" s="17" t="s">
        <v>1320</v>
      </c>
      <c r="C28" s="8" t="s">
        <v>1314</v>
      </c>
      <c r="D28" s="9">
        <v>1694</v>
      </c>
      <c r="E28" s="9">
        <v>0</v>
      </c>
      <c r="F28" s="9">
        <v>7</v>
      </c>
      <c r="G28" s="9">
        <v>59</v>
      </c>
      <c r="H28" s="9">
        <v>370</v>
      </c>
      <c r="I28" s="9">
        <v>477</v>
      </c>
      <c r="J28" s="9">
        <v>559</v>
      </c>
      <c r="K28" s="9">
        <v>171</v>
      </c>
      <c r="L28" s="9">
        <v>51</v>
      </c>
      <c r="M28" s="90">
        <v>0</v>
      </c>
    </row>
    <row r="29" spans="1:13" ht="15" customHeight="1">
      <c r="A29" s="477"/>
      <c r="B29" s="18" t="s">
        <v>1321</v>
      </c>
      <c r="C29" s="8" t="s">
        <v>1312</v>
      </c>
      <c r="D29" s="9">
        <v>942</v>
      </c>
      <c r="E29" s="9">
        <v>0</v>
      </c>
      <c r="F29" s="9">
        <v>0</v>
      </c>
      <c r="G29" s="9">
        <v>31</v>
      </c>
      <c r="H29" s="9">
        <v>177</v>
      </c>
      <c r="I29" s="9">
        <v>242</v>
      </c>
      <c r="J29" s="9">
        <v>331</v>
      </c>
      <c r="K29" s="9">
        <v>129</v>
      </c>
      <c r="L29" s="9">
        <v>29</v>
      </c>
      <c r="M29" s="90">
        <v>3</v>
      </c>
    </row>
    <row r="30" spans="1:13" ht="15" customHeight="1">
      <c r="A30" s="477"/>
      <c r="B30" s="17" t="s">
        <v>1322</v>
      </c>
      <c r="C30" s="8" t="s">
        <v>1314</v>
      </c>
      <c r="D30" s="9">
        <v>716</v>
      </c>
      <c r="E30" s="9">
        <v>0</v>
      </c>
      <c r="F30" s="9">
        <v>1</v>
      </c>
      <c r="G30" s="9">
        <v>48</v>
      </c>
      <c r="H30" s="9">
        <v>194</v>
      </c>
      <c r="I30" s="9">
        <v>204</v>
      </c>
      <c r="J30" s="9">
        <v>215</v>
      </c>
      <c r="K30" s="9">
        <v>44</v>
      </c>
      <c r="L30" s="9">
        <v>10</v>
      </c>
      <c r="M30" s="90">
        <v>0</v>
      </c>
    </row>
    <row r="31" spans="1:13" ht="15" customHeight="1">
      <c r="A31" s="477"/>
      <c r="B31" s="18" t="s">
        <v>1323</v>
      </c>
      <c r="C31" s="8" t="s">
        <v>1312</v>
      </c>
      <c r="D31" s="9">
        <v>684</v>
      </c>
      <c r="E31" s="9">
        <v>0</v>
      </c>
      <c r="F31" s="9">
        <v>0</v>
      </c>
      <c r="G31" s="9">
        <v>18</v>
      </c>
      <c r="H31" s="9">
        <v>132</v>
      </c>
      <c r="I31" s="9">
        <v>215</v>
      </c>
      <c r="J31" s="9">
        <v>201</v>
      </c>
      <c r="K31" s="9">
        <v>100</v>
      </c>
      <c r="L31" s="9">
        <v>17</v>
      </c>
      <c r="M31" s="90">
        <v>1</v>
      </c>
    </row>
    <row r="32" spans="1:13" ht="15" customHeight="1">
      <c r="A32" s="448"/>
      <c r="B32" s="17" t="s">
        <v>1324</v>
      </c>
      <c r="C32" s="8" t="s">
        <v>1314</v>
      </c>
      <c r="D32" s="21">
        <v>454</v>
      </c>
      <c r="E32" s="21">
        <v>0</v>
      </c>
      <c r="F32" s="21">
        <v>1</v>
      </c>
      <c r="G32" s="21">
        <v>31</v>
      </c>
      <c r="H32" s="21">
        <v>113</v>
      </c>
      <c r="I32" s="21">
        <v>142</v>
      </c>
      <c r="J32" s="21">
        <v>130</v>
      </c>
      <c r="K32" s="21">
        <v>33</v>
      </c>
      <c r="L32" s="21">
        <v>4</v>
      </c>
      <c r="M32" s="91">
        <v>0</v>
      </c>
    </row>
    <row r="33" spans="1:13" ht="15" customHeight="1">
      <c r="A33" s="448"/>
      <c r="B33" s="18" t="s">
        <v>1325</v>
      </c>
      <c r="C33" s="8" t="s">
        <v>1312</v>
      </c>
      <c r="D33" s="21">
        <v>918</v>
      </c>
      <c r="E33" s="21">
        <v>0</v>
      </c>
      <c r="F33" s="21">
        <v>1</v>
      </c>
      <c r="G33" s="21">
        <v>5</v>
      </c>
      <c r="H33" s="21">
        <v>138</v>
      </c>
      <c r="I33" s="21">
        <v>224</v>
      </c>
      <c r="J33" s="21">
        <v>346</v>
      </c>
      <c r="K33" s="21">
        <v>150</v>
      </c>
      <c r="L33" s="21">
        <v>46</v>
      </c>
      <c r="M33" s="91">
        <v>8</v>
      </c>
    </row>
    <row r="34" spans="1:13" ht="15" customHeight="1" thickBot="1">
      <c r="A34" s="478"/>
      <c r="B34" s="19" t="s">
        <v>1326</v>
      </c>
      <c r="C34" s="8" t="s">
        <v>1314</v>
      </c>
      <c r="D34" s="10">
        <v>503</v>
      </c>
      <c r="E34" s="10">
        <v>0</v>
      </c>
      <c r="F34" s="10">
        <v>0</v>
      </c>
      <c r="G34" s="10">
        <v>12</v>
      </c>
      <c r="H34" s="10">
        <v>113</v>
      </c>
      <c r="I34" s="10">
        <v>161</v>
      </c>
      <c r="J34" s="10">
        <v>147</v>
      </c>
      <c r="K34" s="10">
        <v>57</v>
      </c>
      <c r="L34" s="10">
        <v>13</v>
      </c>
      <c r="M34" s="92">
        <v>0</v>
      </c>
    </row>
    <row r="35" spans="1:13" ht="15" customHeight="1">
      <c r="A35" s="436" t="s">
        <v>1330</v>
      </c>
      <c r="B35" s="16" t="s">
        <v>1328</v>
      </c>
      <c r="C35" s="6" t="s">
        <v>1312</v>
      </c>
      <c r="D35" s="35">
        <f>SUM(E35:M35)</f>
        <v>86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2</v>
      </c>
      <c r="I35" s="35">
        <f t="shared" si="1"/>
        <v>17</v>
      </c>
      <c r="J35" s="35">
        <f t="shared" si="1"/>
        <v>25</v>
      </c>
      <c r="K35" s="35">
        <f t="shared" si="1"/>
        <v>14</v>
      </c>
      <c r="L35" s="35">
        <f t="shared" si="1"/>
        <v>14</v>
      </c>
      <c r="M35" s="35">
        <f t="shared" si="1"/>
        <v>14</v>
      </c>
    </row>
    <row r="36" spans="1:13" ht="15" customHeight="1">
      <c r="A36" s="437"/>
      <c r="B36" s="17" t="s">
        <v>1329</v>
      </c>
      <c r="C36" s="8" t="s">
        <v>1314</v>
      </c>
      <c r="D36" s="35">
        <f t="shared" ref="D36:D62" si="2">SUM(E36:M36)</f>
        <v>50</v>
      </c>
      <c r="E36" s="35">
        <f>SUM(E38,E40,E42,E44,E46)</f>
        <v>0</v>
      </c>
      <c r="F36" s="35">
        <f t="shared" si="1"/>
        <v>0</v>
      </c>
      <c r="G36" s="35">
        <f t="shared" si="1"/>
        <v>1</v>
      </c>
      <c r="H36" s="35">
        <f t="shared" si="1"/>
        <v>2</v>
      </c>
      <c r="I36" s="35">
        <f t="shared" si="1"/>
        <v>5</v>
      </c>
      <c r="J36" s="35">
        <f t="shared" si="1"/>
        <v>19</v>
      </c>
      <c r="K36" s="35">
        <f t="shared" si="1"/>
        <v>16</v>
      </c>
      <c r="L36" s="35">
        <f t="shared" si="1"/>
        <v>6</v>
      </c>
      <c r="M36" s="35">
        <f t="shared" si="1"/>
        <v>1</v>
      </c>
    </row>
    <row r="37" spans="1:13" ht="15" customHeight="1">
      <c r="A37" s="437"/>
      <c r="B37" s="18" t="s">
        <v>1315</v>
      </c>
      <c r="C37" s="8" t="s">
        <v>1312</v>
      </c>
      <c r="D37" s="35">
        <f t="shared" si="2"/>
        <v>29</v>
      </c>
      <c r="E37" s="35">
        <v>0</v>
      </c>
      <c r="F37" s="35">
        <v>0</v>
      </c>
      <c r="G37" s="35">
        <v>0</v>
      </c>
      <c r="H37" s="35">
        <v>0</v>
      </c>
      <c r="I37" s="35">
        <v>7</v>
      </c>
      <c r="J37" s="35">
        <v>7</v>
      </c>
      <c r="K37" s="35">
        <v>4</v>
      </c>
      <c r="L37" s="35">
        <v>4</v>
      </c>
      <c r="M37" s="35">
        <v>7</v>
      </c>
    </row>
    <row r="38" spans="1:13" ht="15" customHeight="1">
      <c r="A38" s="437"/>
      <c r="B38" s="17" t="s">
        <v>1316</v>
      </c>
      <c r="C38" s="8" t="s">
        <v>1314</v>
      </c>
      <c r="D38" s="35">
        <f t="shared" si="2"/>
        <v>21</v>
      </c>
      <c r="E38" s="35">
        <v>0</v>
      </c>
      <c r="F38" s="35">
        <v>0</v>
      </c>
      <c r="G38" s="35">
        <v>1</v>
      </c>
      <c r="H38" s="35">
        <v>0</v>
      </c>
      <c r="I38" s="35">
        <v>1</v>
      </c>
      <c r="J38" s="35">
        <v>10</v>
      </c>
      <c r="K38" s="35">
        <v>7</v>
      </c>
      <c r="L38" s="35">
        <v>2</v>
      </c>
      <c r="M38" s="35">
        <v>0</v>
      </c>
    </row>
    <row r="39" spans="1:13" ht="15" customHeight="1">
      <c r="A39" s="437"/>
      <c r="B39" s="18" t="s">
        <v>1317</v>
      </c>
      <c r="C39" s="8" t="s">
        <v>1312</v>
      </c>
      <c r="D39" s="35">
        <f t="shared" si="2"/>
        <v>35</v>
      </c>
      <c r="E39" s="35">
        <v>0</v>
      </c>
      <c r="F39" s="35">
        <v>0</v>
      </c>
      <c r="G39" s="35">
        <v>0</v>
      </c>
      <c r="H39" s="35">
        <v>2</v>
      </c>
      <c r="I39" s="35">
        <v>6</v>
      </c>
      <c r="J39" s="35">
        <v>10</v>
      </c>
      <c r="K39" s="35">
        <v>9</v>
      </c>
      <c r="L39" s="35">
        <v>3</v>
      </c>
      <c r="M39" s="35">
        <v>5</v>
      </c>
    </row>
    <row r="40" spans="1:13" ht="15" customHeight="1">
      <c r="A40" s="437"/>
      <c r="B40" s="17" t="s">
        <v>1318</v>
      </c>
      <c r="C40" s="8" t="s">
        <v>1314</v>
      </c>
      <c r="D40" s="35">
        <f t="shared" si="2"/>
        <v>20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5</v>
      </c>
      <c r="K40" s="35">
        <v>8</v>
      </c>
      <c r="L40" s="35">
        <v>3</v>
      </c>
      <c r="M40" s="35">
        <v>1</v>
      </c>
    </row>
    <row r="41" spans="1:13" ht="15" customHeight="1">
      <c r="A41" s="437"/>
      <c r="B41" s="18" t="s">
        <v>1319</v>
      </c>
      <c r="C41" s="8" t="s">
        <v>1312</v>
      </c>
      <c r="D41" s="35">
        <f t="shared" si="2"/>
        <v>11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6</v>
      </c>
      <c r="K41" s="35">
        <v>0</v>
      </c>
      <c r="L41" s="35">
        <v>1</v>
      </c>
      <c r="M41" s="35">
        <v>2</v>
      </c>
    </row>
    <row r="42" spans="1:13" ht="15" customHeight="1">
      <c r="A42" s="437"/>
      <c r="B42" s="17" t="s">
        <v>1320</v>
      </c>
      <c r="C42" s="8" t="s">
        <v>1314</v>
      </c>
      <c r="D42" s="35">
        <f t="shared" si="2"/>
        <v>7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2</v>
      </c>
      <c r="K42" s="35">
        <v>1</v>
      </c>
      <c r="L42" s="35">
        <v>1</v>
      </c>
      <c r="M42" s="35">
        <v>0</v>
      </c>
    </row>
    <row r="43" spans="1:13" ht="15" customHeight="1">
      <c r="A43" s="437"/>
      <c r="B43" s="18" t="s">
        <v>1321</v>
      </c>
      <c r="C43" s="8" t="s">
        <v>1312</v>
      </c>
      <c r="D43" s="35">
        <f t="shared" si="2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2</v>
      </c>
      <c r="K43" s="35">
        <v>1</v>
      </c>
      <c r="L43" s="35">
        <v>6</v>
      </c>
      <c r="M43" s="35">
        <v>0</v>
      </c>
    </row>
    <row r="44" spans="1:13" ht="15" customHeight="1">
      <c r="A44" s="437"/>
      <c r="B44" s="17" t="s">
        <v>1322</v>
      </c>
      <c r="C44" s="8" t="s">
        <v>1314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1323</v>
      </c>
      <c r="C45" s="8" t="s">
        <v>1312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1324</v>
      </c>
      <c r="C46" s="8" t="s">
        <v>1314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1325</v>
      </c>
      <c r="C47" s="8" t="s">
        <v>1312</v>
      </c>
      <c r="D47" s="35">
        <f t="shared" si="2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ht="15" customHeight="1" thickBot="1">
      <c r="A48" s="438"/>
      <c r="B48" s="19" t="s">
        <v>1326</v>
      </c>
      <c r="C48" s="8" t="s">
        <v>1314</v>
      </c>
      <c r="D48" s="35">
        <f t="shared" si="2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ht="15" customHeight="1">
      <c r="A49" s="437" t="s">
        <v>1331</v>
      </c>
      <c r="B49" s="20" t="s">
        <v>1328</v>
      </c>
      <c r="C49" s="11" t="s">
        <v>1312</v>
      </c>
      <c r="D49" s="35">
        <f t="shared" si="2"/>
        <v>256</v>
      </c>
      <c r="E49" s="39">
        <f>SUM(E51,E53,E55,E57,E59,E61)</f>
        <v>0</v>
      </c>
      <c r="F49" s="39">
        <f t="shared" ref="F49:M50" si="3">SUM(F51,F53,F55,F57,F59,F61)</f>
        <v>0</v>
      </c>
      <c r="G49" s="39">
        <f t="shared" si="3"/>
        <v>0</v>
      </c>
      <c r="H49" s="39">
        <f t="shared" si="3"/>
        <v>3</v>
      </c>
      <c r="I49" s="39">
        <f t="shared" si="3"/>
        <v>39</v>
      </c>
      <c r="J49" s="39">
        <f t="shared" si="3"/>
        <v>140</v>
      </c>
      <c r="K49" s="39">
        <f t="shared" si="3"/>
        <v>36</v>
      </c>
      <c r="L49" s="39">
        <f t="shared" si="3"/>
        <v>27</v>
      </c>
      <c r="M49" s="39">
        <f t="shared" si="3"/>
        <v>11</v>
      </c>
    </row>
    <row r="50" spans="1:13" ht="15" customHeight="1">
      <c r="A50" s="437"/>
      <c r="B50" s="17" t="s">
        <v>1329</v>
      </c>
      <c r="C50" s="8" t="s">
        <v>1314</v>
      </c>
      <c r="D50" s="35">
        <f t="shared" si="2"/>
        <v>152</v>
      </c>
      <c r="E50" s="39">
        <f>SUM(E52,E54,E56,E58,E60,E62)</f>
        <v>0</v>
      </c>
      <c r="F50" s="39">
        <f t="shared" si="3"/>
        <v>0</v>
      </c>
      <c r="G50" s="39">
        <f t="shared" si="3"/>
        <v>0</v>
      </c>
      <c r="H50" s="39">
        <f t="shared" si="3"/>
        <v>3</v>
      </c>
      <c r="I50" s="39">
        <f t="shared" si="3"/>
        <v>24</v>
      </c>
      <c r="J50" s="39">
        <f t="shared" si="3"/>
        <v>80</v>
      </c>
      <c r="K50" s="39">
        <f t="shared" si="3"/>
        <v>21</v>
      </c>
      <c r="L50" s="39">
        <f t="shared" si="3"/>
        <v>17</v>
      </c>
      <c r="M50" s="39">
        <f t="shared" si="3"/>
        <v>7</v>
      </c>
    </row>
    <row r="51" spans="1:13" ht="15" customHeight="1">
      <c r="A51" s="437"/>
      <c r="B51" s="18" t="s">
        <v>1315</v>
      </c>
      <c r="C51" s="8" t="s">
        <v>1312</v>
      </c>
      <c r="D51" s="35">
        <f t="shared" si="2"/>
        <v>99</v>
      </c>
      <c r="E51" s="35">
        <v>0</v>
      </c>
      <c r="F51" s="35">
        <v>0</v>
      </c>
      <c r="G51" s="35">
        <v>0</v>
      </c>
      <c r="H51" s="35">
        <v>2</v>
      </c>
      <c r="I51" s="35">
        <v>11</v>
      </c>
      <c r="J51" s="35">
        <v>52</v>
      </c>
      <c r="K51" s="35">
        <v>15</v>
      </c>
      <c r="L51" s="35">
        <v>10</v>
      </c>
      <c r="M51" s="35">
        <v>9</v>
      </c>
    </row>
    <row r="52" spans="1:13" ht="15" customHeight="1">
      <c r="A52" s="437"/>
      <c r="B52" s="17" t="s">
        <v>1316</v>
      </c>
      <c r="C52" s="8" t="s">
        <v>1314</v>
      </c>
      <c r="D52" s="35">
        <f t="shared" si="2"/>
        <v>62</v>
      </c>
      <c r="E52" s="35">
        <v>0</v>
      </c>
      <c r="F52" s="35">
        <v>0</v>
      </c>
      <c r="G52" s="35">
        <v>0</v>
      </c>
      <c r="H52" s="35">
        <v>3</v>
      </c>
      <c r="I52" s="35">
        <v>12</v>
      </c>
      <c r="J52" s="35">
        <v>25</v>
      </c>
      <c r="K52" s="35">
        <v>12</v>
      </c>
      <c r="L52" s="35">
        <v>8</v>
      </c>
      <c r="M52" s="35">
        <v>2</v>
      </c>
    </row>
    <row r="53" spans="1:13" ht="15" customHeight="1">
      <c r="A53" s="437"/>
      <c r="B53" s="18" t="s">
        <v>1317</v>
      </c>
      <c r="C53" s="8" t="s">
        <v>1312</v>
      </c>
      <c r="D53" s="35">
        <f t="shared" si="2"/>
        <v>60</v>
      </c>
      <c r="E53" s="35">
        <v>0</v>
      </c>
      <c r="F53" s="35">
        <v>0</v>
      </c>
      <c r="G53" s="35">
        <v>0</v>
      </c>
      <c r="H53" s="35">
        <v>1</v>
      </c>
      <c r="I53" s="35">
        <v>8</v>
      </c>
      <c r="J53" s="35">
        <v>35</v>
      </c>
      <c r="K53" s="35">
        <v>5</v>
      </c>
      <c r="L53" s="35">
        <v>10</v>
      </c>
      <c r="M53" s="35">
        <v>1</v>
      </c>
    </row>
    <row r="54" spans="1:13" ht="15" customHeight="1">
      <c r="A54" s="437"/>
      <c r="B54" s="17" t="s">
        <v>1318</v>
      </c>
      <c r="C54" s="8" t="s">
        <v>1314</v>
      </c>
      <c r="D54" s="35">
        <f t="shared" si="2"/>
        <v>29</v>
      </c>
      <c r="E54" s="35">
        <v>0</v>
      </c>
      <c r="F54" s="35">
        <v>0</v>
      </c>
      <c r="G54" s="35">
        <v>0</v>
      </c>
      <c r="H54" s="35">
        <v>0</v>
      </c>
      <c r="I54" s="35">
        <v>5</v>
      </c>
      <c r="J54" s="35">
        <v>13</v>
      </c>
      <c r="K54" s="35">
        <v>4</v>
      </c>
      <c r="L54" s="35">
        <v>3</v>
      </c>
      <c r="M54" s="35">
        <v>4</v>
      </c>
    </row>
    <row r="55" spans="1:13" ht="15" customHeight="1">
      <c r="A55" s="437"/>
      <c r="B55" s="18" t="s">
        <v>1319</v>
      </c>
      <c r="C55" s="8" t="s">
        <v>1312</v>
      </c>
      <c r="D55" s="35">
        <f t="shared" si="2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19</v>
      </c>
      <c r="K55" s="35">
        <v>8</v>
      </c>
      <c r="L55" s="35">
        <v>3</v>
      </c>
      <c r="M55" s="35">
        <v>1</v>
      </c>
    </row>
    <row r="56" spans="1:13" ht="15" customHeight="1">
      <c r="A56" s="437"/>
      <c r="B56" s="17" t="s">
        <v>1320</v>
      </c>
      <c r="C56" s="8" t="s">
        <v>1314</v>
      </c>
      <c r="D56" s="35">
        <f t="shared" si="2"/>
        <v>40</v>
      </c>
      <c r="E56" s="35">
        <v>0</v>
      </c>
      <c r="F56" s="35">
        <v>0</v>
      </c>
      <c r="G56" s="35">
        <v>0</v>
      </c>
      <c r="H56" s="35">
        <v>0</v>
      </c>
      <c r="I56" s="35">
        <v>5</v>
      </c>
      <c r="J56" s="35">
        <v>26</v>
      </c>
      <c r="K56" s="35">
        <v>3</v>
      </c>
      <c r="L56" s="35">
        <v>6</v>
      </c>
      <c r="M56" s="35">
        <v>0</v>
      </c>
    </row>
    <row r="57" spans="1:13" ht="15" customHeight="1">
      <c r="A57" s="437"/>
      <c r="B57" s="18" t="s">
        <v>1321</v>
      </c>
      <c r="C57" s="8" t="s">
        <v>1312</v>
      </c>
      <c r="D57" s="35">
        <f t="shared" si="2"/>
        <v>33</v>
      </c>
      <c r="E57" s="35">
        <v>0</v>
      </c>
      <c r="F57" s="35">
        <v>0</v>
      </c>
      <c r="G57" s="35">
        <v>0</v>
      </c>
      <c r="H57" s="35">
        <v>0</v>
      </c>
      <c r="I57" s="35">
        <v>12</v>
      </c>
      <c r="J57" s="35">
        <v>14</v>
      </c>
      <c r="K57" s="35">
        <v>4</v>
      </c>
      <c r="L57" s="35">
        <v>3</v>
      </c>
      <c r="M57" s="35">
        <v>0</v>
      </c>
    </row>
    <row r="58" spans="1:13" ht="15" customHeight="1">
      <c r="A58" s="437"/>
      <c r="B58" s="17" t="s">
        <v>1322</v>
      </c>
      <c r="C58" s="8" t="s">
        <v>1314</v>
      </c>
      <c r="D58" s="35">
        <f t="shared" si="2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2</v>
      </c>
      <c r="J58" s="35">
        <v>10</v>
      </c>
      <c r="K58" s="35">
        <v>2</v>
      </c>
      <c r="L58" s="35">
        <v>0</v>
      </c>
      <c r="M58" s="35">
        <v>0</v>
      </c>
    </row>
    <row r="59" spans="1:13" ht="15" customHeight="1">
      <c r="A59" s="437"/>
      <c r="B59" s="18" t="s">
        <v>1323</v>
      </c>
      <c r="C59" s="8" t="s">
        <v>1312</v>
      </c>
      <c r="D59" s="35">
        <f t="shared" si="2"/>
        <v>28</v>
      </c>
      <c r="E59" s="35">
        <v>0</v>
      </c>
      <c r="F59" s="35">
        <v>0</v>
      </c>
      <c r="G59" s="35">
        <v>0</v>
      </c>
      <c r="H59" s="35">
        <v>0</v>
      </c>
      <c r="I59" s="35">
        <v>8</v>
      </c>
      <c r="J59" s="35">
        <v>16</v>
      </c>
      <c r="K59" s="35">
        <v>3</v>
      </c>
      <c r="L59" s="35">
        <v>1</v>
      </c>
      <c r="M59" s="35">
        <v>0</v>
      </c>
    </row>
    <row r="60" spans="1:13" ht="15" customHeight="1">
      <c r="A60" s="437"/>
      <c r="B60" s="17" t="s">
        <v>1324</v>
      </c>
      <c r="C60" s="8" t="s">
        <v>1314</v>
      </c>
      <c r="D60" s="35">
        <f t="shared" si="2"/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6</v>
      </c>
      <c r="K60" s="35">
        <v>0</v>
      </c>
      <c r="L60" s="35">
        <v>0</v>
      </c>
      <c r="M60" s="35">
        <v>1</v>
      </c>
    </row>
    <row r="61" spans="1:13" ht="15" customHeight="1">
      <c r="A61" s="437"/>
      <c r="B61" s="18" t="s">
        <v>1325</v>
      </c>
      <c r="C61" s="8" t="s">
        <v>1312</v>
      </c>
      <c r="D61" s="35">
        <f t="shared" si="2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ht="15" customHeight="1" thickBot="1">
      <c r="A62" s="438"/>
      <c r="B62" s="19" t="s">
        <v>1326</v>
      </c>
      <c r="C62" s="8" t="s">
        <v>1314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1332</v>
      </c>
    </row>
    <row r="64" spans="1:13" s="14" customFormat="1" ht="14.25">
      <c r="A64" s="30" t="s">
        <v>1333</v>
      </c>
    </row>
    <row r="65" spans="1:3" s="14" customFormat="1" ht="14.25">
      <c r="A65" s="30" t="s">
        <v>1334</v>
      </c>
      <c r="B65" s="31"/>
      <c r="C65" s="31"/>
    </row>
    <row r="66" spans="1:3" s="14" customFormat="1" ht="14.25">
      <c r="A66" s="30" t="s">
        <v>1335</v>
      </c>
    </row>
    <row r="67" spans="1:3" s="14" customFormat="1" ht="14.25">
      <c r="A67" s="30" t="s">
        <v>1336</v>
      </c>
    </row>
    <row r="68" spans="1:3" s="15" customFormat="1" ht="14.25">
      <c r="A68" s="30" t="s">
        <v>1337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25" style="1" customWidth="1"/>
    <col min="9" max="9" width="7.125" style="1" customWidth="1"/>
    <col min="10" max="10" width="7" style="1" customWidth="1"/>
    <col min="11" max="11" width="7.625" style="1" customWidth="1"/>
    <col min="12" max="13" width="6.125" style="1" customWidth="1"/>
    <col min="14" max="16384" width="9" style="1"/>
  </cols>
  <sheetData>
    <row r="1" spans="1:13" ht="21.2" customHeight="1">
      <c r="A1" s="449" t="s">
        <v>1223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1224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1225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1226</v>
      </c>
      <c r="M3" s="452"/>
    </row>
    <row r="4" spans="1:13" ht="17.25" thickBot="1">
      <c r="B4" s="453" t="s">
        <v>1227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1228</v>
      </c>
      <c r="M4" s="479"/>
    </row>
    <row r="5" spans="1:13">
      <c r="A5" s="439" t="s">
        <v>1229</v>
      </c>
      <c r="B5" s="481"/>
      <c r="C5" s="456" t="s">
        <v>1230</v>
      </c>
      <c r="D5" s="474" t="s">
        <v>1231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1232</v>
      </c>
      <c r="E6" s="4" t="s">
        <v>1233</v>
      </c>
      <c r="F6" s="4" t="s">
        <v>1234</v>
      </c>
      <c r="G6" s="4" t="s">
        <v>1235</v>
      </c>
      <c r="H6" s="4" t="s">
        <v>1236</v>
      </c>
      <c r="I6" s="4" t="s">
        <v>1237</v>
      </c>
      <c r="J6" s="4" t="s">
        <v>1238</v>
      </c>
      <c r="K6" s="4" t="s">
        <v>1239</v>
      </c>
      <c r="L6" s="4" t="s">
        <v>1240</v>
      </c>
      <c r="M6" s="88" t="s">
        <v>1241</v>
      </c>
    </row>
    <row r="7" spans="1:13" ht="15" customHeight="1">
      <c r="A7" s="448" t="s">
        <v>1242</v>
      </c>
      <c r="B7" s="16" t="s">
        <v>1243</v>
      </c>
      <c r="C7" s="6" t="s">
        <v>1244</v>
      </c>
      <c r="D7" s="7">
        <f t="shared" ref="D7:M20" si="0">D21+D35+D49</f>
        <v>18620</v>
      </c>
      <c r="E7" s="7">
        <f t="shared" si="0"/>
        <v>0</v>
      </c>
      <c r="F7" s="7">
        <f t="shared" si="0"/>
        <v>5</v>
      </c>
      <c r="G7" s="7">
        <f t="shared" si="0"/>
        <v>616</v>
      </c>
      <c r="H7" s="7">
        <f t="shared" si="0"/>
        <v>4045</v>
      </c>
      <c r="I7" s="7">
        <f t="shared" si="0"/>
        <v>6597</v>
      </c>
      <c r="J7" s="7">
        <f t="shared" si="0"/>
        <v>5044</v>
      </c>
      <c r="K7" s="7">
        <f t="shared" si="0"/>
        <v>1768</v>
      </c>
      <c r="L7" s="7">
        <f t="shared" si="0"/>
        <v>489</v>
      </c>
      <c r="M7" s="89">
        <f t="shared" si="0"/>
        <v>56</v>
      </c>
    </row>
    <row r="8" spans="1:13" ht="15" customHeight="1">
      <c r="A8" s="437"/>
      <c r="B8" s="17" t="s">
        <v>1245</v>
      </c>
      <c r="C8" s="8" t="s">
        <v>1246</v>
      </c>
      <c r="D8" s="9">
        <f t="shared" si="0"/>
        <v>9799</v>
      </c>
      <c r="E8" s="9">
        <f t="shared" si="0"/>
        <v>0</v>
      </c>
      <c r="F8" s="9">
        <f t="shared" si="0"/>
        <v>9</v>
      </c>
      <c r="G8" s="9">
        <f t="shared" si="0"/>
        <v>454</v>
      </c>
      <c r="H8" s="9">
        <f t="shared" si="0"/>
        <v>1945</v>
      </c>
      <c r="I8" s="9">
        <f t="shared" si="0"/>
        <v>3193</v>
      </c>
      <c r="J8" s="9">
        <f t="shared" si="0"/>
        <v>2931</v>
      </c>
      <c r="K8" s="9">
        <f t="shared" si="0"/>
        <v>1031</v>
      </c>
      <c r="L8" s="9">
        <f t="shared" si="0"/>
        <v>219</v>
      </c>
      <c r="M8" s="90">
        <f t="shared" si="0"/>
        <v>17</v>
      </c>
    </row>
    <row r="9" spans="1:13" ht="15" customHeight="1">
      <c r="A9" s="437"/>
      <c r="B9" s="18" t="s">
        <v>1247</v>
      </c>
      <c r="C9" s="8" t="s">
        <v>1244</v>
      </c>
      <c r="D9" s="9">
        <f t="shared" si="0"/>
        <v>9632</v>
      </c>
      <c r="E9" s="9">
        <f t="shared" si="0"/>
        <v>0</v>
      </c>
      <c r="F9" s="9">
        <f t="shared" si="0"/>
        <v>1</v>
      </c>
      <c r="G9" s="9">
        <f t="shared" si="0"/>
        <v>395</v>
      </c>
      <c r="H9" s="9">
        <f t="shared" si="0"/>
        <v>2232</v>
      </c>
      <c r="I9" s="9">
        <f t="shared" si="0"/>
        <v>4040</v>
      </c>
      <c r="J9" s="9">
        <f t="shared" si="0"/>
        <v>2124</v>
      </c>
      <c r="K9" s="9">
        <f t="shared" si="0"/>
        <v>672</v>
      </c>
      <c r="L9" s="9">
        <f t="shared" si="0"/>
        <v>150</v>
      </c>
      <c r="M9" s="90">
        <f t="shared" si="0"/>
        <v>18</v>
      </c>
    </row>
    <row r="10" spans="1:13" ht="15" customHeight="1">
      <c r="A10" s="437"/>
      <c r="B10" s="17" t="s">
        <v>1248</v>
      </c>
      <c r="C10" s="8" t="s">
        <v>1246</v>
      </c>
      <c r="D10" s="9">
        <f t="shared" si="0"/>
        <v>4348</v>
      </c>
      <c r="E10" s="9">
        <f t="shared" si="0"/>
        <v>0</v>
      </c>
      <c r="F10" s="9">
        <f t="shared" si="0"/>
        <v>0</v>
      </c>
      <c r="G10" s="9">
        <f t="shared" si="0"/>
        <v>199</v>
      </c>
      <c r="H10" s="9">
        <f t="shared" si="0"/>
        <v>714</v>
      </c>
      <c r="I10" s="9">
        <f t="shared" si="0"/>
        <v>1567</v>
      </c>
      <c r="J10" s="9">
        <f t="shared" si="0"/>
        <v>1232</v>
      </c>
      <c r="K10" s="9">
        <f t="shared" si="0"/>
        <v>527</v>
      </c>
      <c r="L10" s="9">
        <f t="shared" si="0"/>
        <v>101</v>
      </c>
      <c r="M10" s="90">
        <f t="shared" si="0"/>
        <v>8</v>
      </c>
    </row>
    <row r="11" spans="1:13" ht="15" customHeight="1">
      <c r="A11" s="437"/>
      <c r="B11" s="18" t="s">
        <v>1249</v>
      </c>
      <c r="C11" s="8" t="s">
        <v>1244</v>
      </c>
      <c r="D11" s="9">
        <f t="shared" si="0"/>
        <v>3211</v>
      </c>
      <c r="E11" s="9">
        <f t="shared" si="0"/>
        <v>0</v>
      </c>
      <c r="F11" s="9">
        <f t="shared" si="0"/>
        <v>1</v>
      </c>
      <c r="G11" s="9">
        <f t="shared" si="0"/>
        <v>67</v>
      </c>
      <c r="H11" s="9">
        <f t="shared" si="0"/>
        <v>599</v>
      </c>
      <c r="I11" s="9">
        <f t="shared" si="0"/>
        <v>1071</v>
      </c>
      <c r="J11" s="9">
        <f t="shared" si="0"/>
        <v>998</v>
      </c>
      <c r="K11" s="9">
        <f t="shared" si="0"/>
        <v>352</v>
      </c>
      <c r="L11" s="9">
        <f t="shared" si="0"/>
        <v>107</v>
      </c>
      <c r="M11" s="90">
        <f t="shared" si="0"/>
        <v>16</v>
      </c>
    </row>
    <row r="12" spans="1:13" ht="15" customHeight="1">
      <c r="A12" s="437"/>
      <c r="B12" s="17" t="s">
        <v>1250</v>
      </c>
      <c r="C12" s="8" t="s">
        <v>1246</v>
      </c>
      <c r="D12" s="9">
        <f t="shared" si="0"/>
        <v>1994</v>
      </c>
      <c r="E12" s="9">
        <f t="shared" si="0"/>
        <v>0</v>
      </c>
      <c r="F12" s="9">
        <f t="shared" si="0"/>
        <v>1</v>
      </c>
      <c r="G12" s="9">
        <f t="shared" si="0"/>
        <v>104</v>
      </c>
      <c r="H12" s="9">
        <f t="shared" si="0"/>
        <v>429</v>
      </c>
      <c r="I12" s="9">
        <f t="shared" si="0"/>
        <v>632</v>
      </c>
      <c r="J12" s="9">
        <f t="shared" si="0"/>
        <v>590</v>
      </c>
      <c r="K12" s="9">
        <f t="shared" si="0"/>
        <v>198</v>
      </c>
      <c r="L12" s="9">
        <f t="shared" si="0"/>
        <v>33</v>
      </c>
      <c r="M12" s="90">
        <f t="shared" si="0"/>
        <v>7</v>
      </c>
    </row>
    <row r="13" spans="1:13" ht="15" customHeight="1">
      <c r="A13" s="437"/>
      <c r="B13" s="18" t="s">
        <v>1251</v>
      </c>
      <c r="C13" s="8" t="s">
        <v>1244</v>
      </c>
      <c r="D13" s="9">
        <f t="shared" si="0"/>
        <v>3145</v>
      </c>
      <c r="E13" s="9">
        <f t="shared" si="0"/>
        <v>0</v>
      </c>
      <c r="F13" s="9">
        <f t="shared" si="0"/>
        <v>2</v>
      </c>
      <c r="G13" s="9">
        <f t="shared" si="0"/>
        <v>110</v>
      </c>
      <c r="H13" s="9">
        <f t="shared" si="0"/>
        <v>751</v>
      </c>
      <c r="I13" s="9">
        <f t="shared" si="0"/>
        <v>779</v>
      </c>
      <c r="J13" s="9">
        <f t="shared" si="0"/>
        <v>1011</v>
      </c>
      <c r="K13" s="9">
        <f t="shared" si="0"/>
        <v>349</v>
      </c>
      <c r="L13" s="9">
        <f t="shared" si="0"/>
        <v>133</v>
      </c>
      <c r="M13" s="90">
        <f t="shared" si="0"/>
        <v>10</v>
      </c>
    </row>
    <row r="14" spans="1:13" ht="15" customHeight="1">
      <c r="A14" s="437"/>
      <c r="B14" s="17" t="s">
        <v>1252</v>
      </c>
      <c r="C14" s="8" t="s">
        <v>1246</v>
      </c>
      <c r="D14" s="9">
        <f t="shared" si="0"/>
        <v>1767</v>
      </c>
      <c r="E14" s="9">
        <f t="shared" si="0"/>
        <v>0</v>
      </c>
      <c r="F14" s="9">
        <f t="shared" si="0"/>
        <v>5</v>
      </c>
      <c r="G14" s="9">
        <f t="shared" si="0"/>
        <v>61</v>
      </c>
      <c r="H14" s="9">
        <f t="shared" si="0"/>
        <v>378</v>
      </c>
      <c r="I14" s="9">
        <f t="shared" si="0"/>
        <v>487</v>
      </c>
      <c r="J14" s="9">
        <f t="shared" si="0"/>
        <v>604</v>
      </c>
      <c r="K14" s="9">
        <f t="shared" si="0"/>
        <v>175</v>
      </c>
      <c r="L14" s="9">
        <f t="shared" si="0"/>
        <v>56</v>
      </c>
      <c r="M14" s="90">
        <f t="shared" si="0"/>
        <v>1</v>
      </c>
    </row>
    <row r="15" spans="1:13" ht="15" customHeight="1">
      <c r="A15" s="437"/>
      <c r="B15" s="18" t="s">
        <v>1253</v>
      </c>
      <c r="C15" s="8" t="s">
        <v>1244</v>
      </c>
      <c r="D15" s="9">
        <f t="shared" si="0"/>
        <v>986</v>
      </c>
      <c r="E15" s="9">
        <f t="shared" si="0"/>
        <v>0</v>
      </c>
      <c r="F15" s="9">
        <f t="shared" si="0"/>
        <v>0</v>
      </c>
      <c r="G15" s="9">
        <f t="shared" si="0"/>
        <v>22</v>
      </c>
      <c r="H15" s="9">
        <f t="shared" si="0"/>
        <v>187</v>
      </c>
      <c r="I15" s="9">
        <f t="shared" si="0"/>
        <v>257</v>
      </c>
      <c r="J15" s="9">
        <f t="shared" si="0"/>
        <v>345</v>
      </c>
      <c r="K15" s="9">
        <f t="shared" si="0"/>
        <v>136</v>
      </c>
      <c r="L15" s="9">
        <f t="shared" si="0"/>
        <v>36</v>
      </c>
      <c r="M15" s="90">
        <f t="shared" si="0"/>
        <v>3</v>
      </c>
    </row>
    <row r="16" spans="1:13" ht="15" customHeight="1">
      <c r="A16" s="437"/>
      <c r="B16" s="17" t="s">
        <v>1254</v>
      </c>
      <c r="C16" s="8" t="s">
        <v>1246</v>
      </c>
      <c r="D16" s="9">
        <f t="shared" si="0"/>
        <v>720</v>
      </c>
      <c r="E16" s="9">
        <f t="shared" si="0"/>
        <v>0</v>
      </c>
      <c r="F16" s="9">
        <f t="shared" si="0"/>
        <v>2</v>
      </c>
      <c r="G16" s="9">
        <f t="shared" si="0"/>
        <v>47</v>
      </c>
      <c r="H16" s="9">
        <f t="shared" si="0"/>
        <v>185</v>
      </c>
      <c r="I16" s="9">
        <f t="shared" si="0"/>
        <v>206</v>
      </c>
      <c r="J16" s="9">
        <f t="shared" si="0"/>
        <v>225</v>
      </c>
      <c r="K16" s="9">
        <f t="shared" si="0"/>
        <v>44</v>
      </c>
      <c r="L16" s="9">
        <f t="shared" si="0"/>
        <v>11</v>
      </c>
      <c r="M16" s="90">
        <f t="shared" si="0"/>
        <v>0</v>
      </c>
    </row>
    <row r="17" spans="1:13" ht="15" customHeight="1">
      <c r="A17" s="437"/>
      <c r="B17" s="18" t="s">
        <v>1255</v>
      </c>
      <c r="C17" s="8" t="s">
        <v>1244</v>
      </c>
      <c r="D17" s="9">
        <f t="shared" si="0"/>
        <v>709</v>
      </c>
      <c r="E17" s="9">
        <f t="shared" si="0"/>
        <v>0</v>
      </c>
      <c r="F17" s="9">
        <f t="shared" si="0"/>
        <v>0</v>
      </c>
      <c r="G17" s="9">
        <f t="shared" si="0"/>
        <v>17</v>
      </c>
      <c r="H17" s="9">
        <f t="shared" si="0"/>
        <v>137</v>
      </c>
      <c r="I17" s="9">
        <f t="shared" si="0"/>
        <v>214</v>
      </c>
      <c r="J17" s="9">
        <f t="shared" si="0"/>
        <v>219</v>
      </c>
      <c r="K17" s="9">
        <f t="shared" si="0"/>
        <v>103</v>
      </c>
      <c r="L17" s="9">
        <f t="shared" si="0"/>
        <v>18</v>
      </c>
      <c r="M17" s="90">
        <f t="shared" si="0"/>
        <v>1</v>
      </c>
    </row>
    <row r="18" spans="1:13" ht="15" customHeight="1">
      <c r="A18" s="437"/>
      <c r="B18" s="17" t="s">
        <v>1256</v>
      </c>
      <c r="C18" s="8" t="s">
        <v>1246</v>
      </c>
      <c r="D18" s="9">
        <f t="shared" si="0"/>
        <v>455</v>
      </c>
      <c r="E18" s="21">
        <f t="shared" si="0"/>
        <v>0</v>
      </c>
      <c r="F18" s="21">
        <f t="shared" si="0"/>
        <v>1</v>
      </c>
      <c r="G18" s="21">
        <f t="shared" si="0"/>
        <v>32</v>
      </c>
      <c r="H18" s="21">
        <f t="shared" si="0"/>
        <v>113</v>
      </c>
      <c r="I18" s="21">
        <f t="shared" si="0"/>
        <v>138</v>
      </c>
      <c r="J18" s="21">
        <f t="shared" si="0"/>
        <v>135</v>
      </c>
      <c r="K18" s="21">
        <f t="shared" si="0"/>
        <v>31</v>
      </c>
      <c r="L18" s="21">
        <f t="shared" si="0"/>
        <v>4</v>
      </c>
      <c r="M18" s="91">
        <f t="shared" si="0"/>
        <v>1</v>
      </c>
    </row>
    <row r="19" spans="1:13" ht="15" customHeight="1">
      <c r="A19" s="437"/>
      <c r="B19" s="18" t="s">
        <v>1257</v>
      </c>
      <c r="C19" s="8" t="s">
        <v>1244</v>
      </c>
      <c r="D19" s="9">
        <f t="shared" si="0"/>
        <v>937</v>
      </c>
      <c r="E19" s="21">
        <f t="shared" si="0"/>
        <v>0</v>
      </c>
      <c r="F19" s="21">
        <f t="shared" si="0"/>
        <v>1</v>
      </c>
      <c r="G19" s="21">
        <f t="shared" si="0"/>
        <v>5</v>
      </c>
      <c r="H19" s="21">
        <f t="shared" si="0"/>
        <v>139</v>
      </c>
      <c r="I19" s="21">
        <f t="shared" si="0"/>
        <v>236</v>
      </c>
      <c r="J19" s="21">
        <f t="shared" si="0"/>
        <v>347</v>
      </c>
      <c r="K19" s="21">
        <f t="shared" si="0"/>
        <v>156</v>
      </c>
      <c r="L19" s="21">
        <f t="shared" si="0"/>
        <v>45</v>
      </c>
      <c r="M19" s="91">
        <f t="shared" si="0"/>
        <v>8</v>
      </c>
    </row>
    <row r="20" spans="1:13" ht="15" customHeight="1" thickBot="1">
      <c r="A20" s="438"/>
      <c r="B20" s="19" t="s">
        <v>1258</v>
      </c>
      <c r="C20" s="8" t="s">
        <v>1246</v>
      </c>
      <c r="D20" s="10">
        <f t="shared" si="0"/>
        <v>515</v>
      </c>
      <c r="E20" s="10">
        <f t="shared" si="0"/>
        <v>0</v>
      </c>
      <c r="F20" s="10">
        <f t="shared" si="0"/>
        <v>0</v>
      </c>
      <c r="G20" s="10">
        <f t="shared" si="0"/>
        <v>11</v>
      </c>
      <c r="H20" s="10">
        <f t="shared" si="0"/>
        <v>126</v>
      </c>
      <c r="I20" s="10">
        <f t="shared" si="0"/>
        <v>163</v>
      </c>
      <c r="J20" s="10">
        <f t="shared" si="0"/>
        <v>145</v>
      </c>
      <c r="K20" s="10">
        <f t="shared" si="0"/>
        <v>56</v>
      </c>
      <c r="L20" s="10">
        <f t="shared" si="0"/>
        <v>14</v>
      </c>
      <c r="M20" s="92">
        <f t="shared" si="0"/>
        <v>0</v>
      </c>
    </row>
    <row r="21" spans="1:13" ht="15" customHeight="1">
      <c r="A21" s="476" t="s">
        <v>1259</v>
      </c>
      <c r="B21" s="16" t="s">
        <v>1260</v>
      </c>
      <c r="C21" s="6" t="s">
        <v>1244</v>
      </c>
      <c r="D21" s="7">
        <v>18273</v>
      </c>
      <c r="E21" s="7">
        <v>0</v>
      </c>
      <c r="F21" s="7">
        <v>5</v>
      </c>
      <c r="G21" s="7">
        <v>616</v>
      </c>
      <c r="H21" s="7">
        <v>4037</v>
      </c>
      <c r="I21" s="7">
        <v>6535</v>
      </c>
      <c r="J21" s="7">
        <v>4874</v>
      </c>
      <c r="K21" s="7">
        <v>1717</v>
      </c>
      <c r="L21" s="7">
        <v>451</v>
      </c>
      <c r="M21" s="89">
        <v>38</v>
      </c>
    </row>
    <row r="22" spans="1:13" ht="15" customHeight="1">
      <c r="A22" s="477"/>
      <c r="B22" s="17" t="s">
        <v>1261</v>
      </c>
      <c r="C22" s="8" t="s">
        <v>1246</v>
      </c>
      <c r="D22" s="9">
        <v>9588</v>
      </c>
      <c r="E22" s="9">
        <v>0</v>
      </c>
      <c r="F22" s="9">
        <v>9</v>
      </c>
      <c r="G22" s="9">
        <v>454</v>
      </c>
      <c r="H22" s="9">
        <v>1941</v>
      </c>
      <c r="I22" s="9">
        <v>3155</v>
      </c>
      <c r="J22" s="9">
        <v>2840</v>
      </c>
      <c r="K22" s="9">
        <v>986</v>
      </c>
      <c r="L22" s="9">
        <v>197</v>
      </c>
      <c r="M22" s="90">
        <v>6</v>
      </c>
    </row>
    <row r="23" spans="1:13" ht="15" customHeight="1">
      <c r="A23" s="477"/>
      <c r="B23" s="18" t="s">
        <v>1247</v>
      </c>
      <c r="C23" s="8" t="s">
        <v>1244</v>
      </c>
      <c r="D23" s="9">
        <v>9503</v>
      </c>
      <c r="E23" s="9">
        <v>0</v>
      </c>
      <c r="F23" s="9">
        <v>1</v>
      </c>
      <c r="G23" s="9">
        <v>395</v>
      </c>
      <c r="H23" s="9">
        <v>2229</v>
      </c>
      <c r="I23" s="9">
        <v>4019</v>
      </c>
      <c r="J23" s="9">
        <v>2057</v>
      </c>
      <c r="K23" s="9">
        <v>654</v>
      </c>
      <c r="L23" s="9">
        <v>138</v>
      </c>
      <c r="M23" s="90">
        <v>10</v>
      </c>
    </row>
    <row r="24" spans="1:13" ht="15" customHeight="1">
      <c r="A24" s="477"/>
      <c r="B24" s="17" t="s">
        <v>1248</v>
      </c>
      <c r="C24" s="8" t="s">
        <v>1246</v>
      </c>
      <c r="D24" s="9">
        <v>4259</v>
      </c>
      <c r="E24" s="9">
        <v>0</v>
      </c>
      <c r="F24" s="9">
        <v>0</v>
      </c>
      <c r="G24" s="9">
        <v>199</v>
      </c>
      <c r="H24" s="9">
        <v>714</v>
      </c>
      <c r="I24" s="9">
        <v>1553</v>
      </c>
      <c r="J24" s="9">
        <v>1197</v>
      </c>
      <c r="K24" s="9">
        <v>503</v>
      </c>
      <c r="L24" s="9">
        <v>89</v>
      </c>
      <c r="M24" s="90">
        <v>4</v>
      </c>
    </row>
    <row r="25" spans="1:13" ht="15" customHeight="1">
      <c r="A25" s="477"/>
      <c r="B25" s="18" t="s">
        <v>1249</v>
      </c>
      <c r="C25" s="8" t="s">
        <v>1244</v>
      </c>
      <c r="D25" s="9">
        <v>3110</v>
      </c>
      <c r="E25" s="9">
        <v>0</v>
      </c>
      <c r="F25" s="9">
        <v>1</v>
      </c>
      <c r="G25" s="9">
        <v>67</v>
      </c>
      <c r="H25" s="9">
        <v>594</v>
      </c>
      <c r="I25" s="9">
        <v>1057</v>
      </c>
      <c r="J25" s="9">
        <v>953</v>
      </c>
      <c r="K25" s="9">
        <v>336</v>
      </c>
      <c r="L25" s="9">
        <v>93</v>
      </c>
      <c r="M25" s="90">
        <v>9</v>
      </c>
    </row>
    <row r="26" spans="1:13" ht="15" customHeight="1">
      <c r="A26" s="477"/>
      <c r="B26" s="17" t="s">
        <v>1250</v>
      </c>
      <c r="C26" s="8" t="s">
        <v>1246</v>
      </c>
      <c r="D26" s="9">
        <v>1940</v>
      </c>
      <c r="E26" s="9">
        <v>0</v>
      </c>
      <c r="F26" s="9">
        <v>1</v>
      </c>
      <c r="G26" s="9">
        <v>104</v>
      </c>
      <c r="H26" s="9">
        <v>427</v>
      </c>
      <c r="I26" s="9">
        <v>618</v>
      </c>
      <c r="J26" s="9">
        <v>574</v>
      </c>
      <c r="K26" s="9">
        <v>186</v>
      </c>
      <c r="L26" s="9">
        <v>28</v>
      </c>
      <c r="M26" s="90">
        <v>2</v>
      </c>
    </row>
    <row r="27" spans="1:13" ht="15" customHeight="1">
      <c r="A27" s="477"/>
      <c r="B27" s="18" t="s">
        <v>1251</v>
      </c>
      <c r="C27" s="8" t="s">
        <v>1244</v>
      </c>
      <c r="D27" s="9">
        <v>3107</v>
      </c>
      <c r="E27" s="9">
        <v>0</v>
      </c>
      <c r="F27" s="9">
        <v>2</v>
      </c>
      <c r="G27" s="9">
        <v>110</v>
      </c>
      <c r="H27" s="9">
        <v>751</v>
      </c>
      <c r="I27" s="9">
        <v>775</v>
      </c>
      <c r="J27" s="9">
        <v>990</v>
      </c>
      <c r="K27" s="9">
        <v>343</v>
      </c>
      <c r="L27" s="9">
        <v>129</v>
      </c>
      <c r="M27" s="90">
        <v>7</v>
      </c>
    </row>
    <row r="28" spans="1:13" ht="15" customHeight="1">
      <c r="A28" s="477"/>
      <c r="B28" s="17" t="s">
        <v>1252</v>
      </c>
      <c r="C28" s="8" t="s">
        <v>1246</v>
      </c>
      <c r="D28" s="9">
        <v>1722</v>
      </c>
      <c r="E28" s="9">
        <v>0</v>
      </c>
      <c r="F28" s="9">
        <v>5</v>
      </c>
      <c r="G28" s="9">
        <v>61</v>
      </c>
      <c r="H28" s="9">
        <v>376</v>
      </c>
      <c r="I28" s="9">
        <v>479</v>
      </c>
      <c r="J28" s="9">
        <v>581</v>
      </c>
      <c r="K28" s="9">
        <v>169</v>
      </c>
      <c r="L28" s="9">
        <v>51</v>
      </c>
      <c r="M28" s="90">
        <v>0</v>
      </c>
    </row>
    <row r="29" spans="1:13" ht="15" customHeight="1">
      <c r="A29" s="477"/>
      <c r="B29" s="18" t="s">
        <v>1253</v>
      </c>
      <c r="C29" s="8" t="s">
        <v>1244</v>
      </c>
      <c r="D29" s="9">
        <v>941</v>
      </c>
      <c r="E29" s="9">
        <v>0</v>
      </c>
      <c r="F29" s="9">
        <v>0</v>
      </c>
      <c r="G29" s="9">
        <v>22</v>
      </c>
      <c r="H29" s="9">
        <v>187</v>
      </c>
      <c r="I29" s="9">
        <v>242</v>
      </c>
      <c r="J29" s="9">
        <v>328</v>
      </c>
      <c r="K29" s="9">
        <v>130</v>
      </c>
      <c r="L29" s="9">
        <v>29</v>
      </c>
      <c r="M29" s="90">
        <v>3</v>
      </c>
    </row>
    <row r="30" spans="1:13" ht="15" customHeight="1">
      <c r="A30" s="477"/>
      <c r="B30" s="17" t="s">
        <v>1254</v>
      </c>
      <c r="C30" s="8" t="s">
        <v>1246</v>
      </c>
      <c r="D30" s="9">
        <v>704</v>
      </c>
      <c r="E30" s="9">
        <v>0</v>
      </c>
      <c r="F30" s="9">
        <v>2</v>
      </c>
      <c r="G30" s="9">
        <v>47</v>
      </c>
      <c r="H30" s="9">
        <v>185</v>
      </c>
      <c r="I30" s="9">
        <v>204</v>
      </c>
      <c r="J30" s="9">
        <v>213</v>
      </c>
      <c r="K30" s="9">
        <v>42</v>
      </c>
      <c r="L30" s="9">
        <v>11</v>
      </c>
      <c r="M30" s="90">
        <v>0</v>
      </c>
    </row>
    <row r="31" spans="1:13" ht="15" customHeight="1">
      <c r="A31" s="477"/>
      <c r="B31" s="18" t="s">
        <v>1255</v>
      </c>
      <c r="C31" s="8" t="s">
        <v>1244</v>
      </c>
      <c r="D31" s="9">
        <v>680</v>
      </c>
      <c r="E31" s="9">
        <v>0</v>
      </c>
      <c r="F31" s="9">
        <v>0</v>
      </c>
      <c r="G31" s="9">
        <v>17</v>
      </c>
      <c r="H31" s="9">
        <v>137</v>
      </c>
      <c r="I31" s="9">
        <v>206</v>
      </c>
      <c r="J31" s="9">
        <v>203</v>
      </c>
      <c r="K31" s="9">
        <v>99</v>
      </c>
      <c r="L31" s="9">
        <v>17</v>
      </c>
      <c r="M31" s="90">
        <v>1</v>
      </c>
    </row>
    <row r="32" spans="1:13" ht="15" customHeight="1">
      <c r="A32" s="448"/>
      <c r="B32" s="17" t="s">
        <v>1256</v>
      </c>
      <c r="C32" s="8" t="s">
        <v>1246</v>
      </c>
      <c r="D32" s="21">
        <v>448</v>
      </c>
      <c r="E32" s="21">
        <v>0</v>
      </c>
      <c r="F32" s="21">
        <v>1</v>
      </c>
      <c r="G32" s="21">
        <v>32</v>
      </c>
      <c r="H32" s="21">
        <v>113</v>
      </c>
      <c r="I32" s="21">
        <v>138</v>
      </c>
      <c r="J32" s="21">
        <v>130</v>
      </c>
      <c r="K32" s="21">
        <v>30</v>
      </c>
      <c r="L32" s="21">
        <v>4</v>
      </c>
      <c r="M32" s="91">
        <v>0</v>
      </c>
    </row>
    <row r="33" spans="1:13" ht="15" customHeight="1">
      <c r="A33" s="448"/>
      <c r="B33" s="18" t="s">
        <v>1257</v>
      </c>
      <c r="C33" s="8" t="s">
        <v>1244</v>
      </c>
      <c r="D33" s="21">
        <v>932</v>
      </c>
      <c r="E33" s="21">
        <v>0</v>
      </c>
      <c r="F33" s="21">
        <v>1</v>
      </c>
      <c r="G33" s="21">
        <v>5</v>
      </c>
      <c r="H33" s="21">
        <v>139</v>
      </c>
      <c r="I33" s="21">
        <v>236</v>
      </c>
      <c r="J33" s="21">
        <v>343</v>
      </c>
      <c r="K33" s="21">
        <v>155</v>
      </c>
      <c r="L33" s="21">
        <v>45</v>
      </c>
      <c r="M33" s="91">
        <v>8</v>
      </c>
    </row>
    <row r="34" spans="1:13" ht="15" customHeight="1" thickBot="1">
      <c r="A34" s="478"/>
      <c r="B34" s="19" t="s">
        <v>1258</v>
      </c>
      <c r="C34" s="8" t="s">
        <v>1246</v>
      </c>
      <c r="D34" s="10">
        <v>515</v>
      </c>
      <c r="E34" s="10">
        <v>0</v>
      </c>
      <c r="F34" s="10">
        <v>0</v>
      </c>
      <c r="G34" s="10">
        <v>11</v>
      </c>
      <c r="H34" s="10">
        <v>126</v>
      </c>
      <c r="I34" s="10">
        <v>163</v>
      </c>
      <c r="J34" s="10">
        <v>145</v>
      </c>
      <c r="K34" s="10">
        <v>56</v>
      </c>
      <c r="L34" s="10">
        <v>14</v>
      </c>
      <c r="M34" s="92">
        <v>0</v>
      </c>
    </row>
    <row r="35" spans="1:13" ht="15" customHeight="1">
      <c r="A35" s="436" t="s">
        <v>1262</v>
      </c>
      <c r="B35" s="16" t="s">
        <v>1260</v>
      </c>
      <c r="C35" s="6" t="s">
        <v>1244</v>
      </c>
      <c r="D35" s="35">
        <f>SUM(E35:M35)</f>
        <v>89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4</v>
      </c>
      <c r="I35" s="35">
        <f t="shared" si="1"/>
        <v>16</v>
      </c>
      <c r="J35" s="35">
        <f t="shared" si="1"/>
        <v>27</v>
      </c>
      <c r="K35" s="35">
        <f t="shared" si="1"/>
        <v>15</v>
      </c>
      <c r="L35" s="35">
        <f t="shared" si="1"/>
        <v>16</v>
      </c>
      <c r="M35" s="35">
        <f t="shared" si="1"/>
        <v>11</v>
      </c>
    </row>
    <row r="36" spans="1:13" ht="15" customHeight="1">
      <c r="A36" s="437"/>
      <c r="B36" s="17" t="s">
        <v>1261</v>
      </c>
      <c r="C36" s="8" t="s">
        <v>1246</v>
      </c>
      <c r="D36" s="35">
        <f t="shared" ref="D36:D62" si="2">SUM(E36:M36)</f>
        <v>58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3</v>
      </c>
      <c r="I36" s="35">
        <f t="shared" si="1"/>
        <v>7</v>
      </c>
      <c r="J36" s="35">
        <f t="shared" si="1"/>
        <v>24</v>
      </c>
      <c r="K36" s="35">
        <f t="shared" si="1"/>
        <v>20</v>
      </c>
      <c r="L36" s="35">
        <f t="shared" si="1"/>
        <v>1</v>
      </c>
      <c r="M36" s="35">
        <f t="shared" si="1"/>
        <v>3</v>
      </c>
    </row>
    <row r="37" spans="1:13" ht="15" customHeight="1">
      <c r="A37" s="437"/>
      <c r="B37" s="18" t="s">
        <v>1247</v>
      </c>
      <c r="C37" s="8" t="s">
        <v>1244</v>
      </c>
      <c r="D37" s="35">
        <f t="shared" si="2"/>
        <v>29</v>
      </c>
      <c r="E37" s="35">
        <v>0</v>
      </c>
      <c r="F37" s="35">
        <v>0</v>
      </c>
      <c r="G37" s="35">
        <v>0</v>
      </c>
      <c r="H37" s="35">
        <v>0</v>
      </c>
      <c r="I37" s="35">
        <v>7</v>
      </c>
      <c r="J37" s="35">
        <v>9</v>
      </c>
      <c r="K37" s="35">
        <v>3</v>
      </c>
      <c r="L37" s="35">
        <v>5</v>
      </c>
      <c r="M37" s="35">
        <v>5</v>
      </c>
    </row>
    <row r="38" spans="1:13" ht="15" customHeight="1">
      <c r="A38" s="437"/>
      <c r="B38" s="17" t="s">
        <v>1248</v>
      </c>
      <c r="C38" s="8" t="s">
        <v>1246</v>
      </c>
      <c r="D38" s="35">
        <f t="shared" si="2"/>
        <v>25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13</v>
      </c>
      <c r="K38" s="35">
        <v>10</v>
      </c>
      <c r="L38" s="35">
        <v>0</v>
      </c>
      <c r="M38" s="35">
        <v>1</v>
      </c>
    </row>
    <row r="39" spans="1:13" ht="15" customHeight="1">
      <c r="A39" s="437"/>
      <c r="B39" s="18" t="s">
        <v>1249</v>
      </c>
      <c r="C39" s="8" t="s">
        <v>1244</v>
      </c>
      <c r="D39" s="35">
        <f t="shared" si="2"/>
        <v>41</v>
      </c>
      <c r="E39" s="35">
        <v>0</v>
      </c>
      <c r="F39" s="35">
        <v>0</v>
      </c>
      <c r="G39" s="35">
        <v>0</v>
      </c>
      <c r="H39" s="35">
        <v>4</v>
      </c>
      <c r="I39" s="35">
        <v>6</v>
      </c>
      <c r="J39" s="35">
        <v>12</v>
      </c>
      <c r="K39" s="35">
        <v>10</v>
      </c>
      <c r="L39" s="35">
        <v>4</v>
      </c>
      <c r="M39" s="35">
        <v>5</v>
      </c>
    </row>
    <row r="40" spans="1:13" ht="15" customHeight="1">
      <c r="A40" s="437"/>
      <c r="B40" s="17" t="s">
        <v>1250</v>
      </c>
      <c r="C40" s="8" t="s">
        <v>1246</v>
      </c>
      <c r="D40" s="35">
        <f t="shared" si="2"/>
        <v>24</v>
      </c>
      <c r="E40" s="35">
        <v>0</v>
      </c>
      <c r="F40" s="35">
        <v>0</v>
      </c>
      <c r="G40" s="35">
        <v>0</v>
      </c>
      <c r="H40" s="35">
        <v>2</v>
      </c>
      <c r="I40" s="35">
        <v>4</v>
      </c>
      <c r="J40" s="35">
        <v>7</v>
      </c>
      <c r="K40" s="35">
        <v>8</v>
      </c>
      <c r="L40" s="35">
        <v>1</v>
      </c>
      <c r="M40" s="35">
        <v>2</v>
      </c>
    </row>
    <row r="41" spans="1:13" ht="15" customHeight="1">
      <c r="A41" s="437"/>
      <c r="B41" s="18" t="s">
        <v>1251</v>
      </c>
      <c r="C41" s="8" t="s">
        <v>1244</v>
      </c>
      <c r="D41" s="35">
        <f t="shared" si="2"/>
        <v>10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0</v>
      </c>
      <c r="L41" s="35">
        <v>2</v>
      </c>
      <c r="M41" s="35">
        <v>1</v>
      </c>
    </row>
    <row r="42" spans="1:13" ht="15" customHeight="1">
      <c r="A42" s="437"/>
      <c r="B42" s="17" t="s">
        <v>1252</v>
      </c>
      <c r="C42" s="8" t="s">
        <v>1246</v>
      </c>
      <c r="D42" s="35">
        <f t="shared" si="2"/>
        <v>7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2</v>
      </c>
      <c r="K42" s="35">
        <v>2</v>
      </c>
      <c r="L42" s="35">
        <v>0</v>
      </c>
      <c r="M42" s="35">
        <v>0</v>
      </c>
    </row>
    <row r="43" spans="1:13" ht="15" customHeight="1">
      <c r="A43" s="437"/>
      <c r="B43" s="18" t="s">
        <v>1253</v>
      </c>
      <c r="C43" s="8" t="s">
        <v>1244</v>
      </c>
      <c r="D43" s="35">
        <f t="shared" si="2"/>
        <v>9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1</v>
      </c>
      <c r="K43" s="35">
        <v>2</v>
      </c>
      <c r="L43" s="35">
        <v>5</v>
      </c>
      <c r="M43" s="35">
        <v>0</v>
      </c>
    </row>
    <row r="44" spans="1:13" ht="15" customHeight="1">
      <c r="A44" s="437"/>
      <c r="B44" s="17" t="s">
        <v>1254</v>
      </c>
      <c r="C44" s="8" t="s">
        <v>1246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1255</v>
      </c>
      <c r="C45" s="8" t="s">
        <v>1244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1256</v>
      </c>
      <c r="C46" s="8" t="s">
        <v>1246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1257</v>
      </c>
      <c r="C47" s="8" t="s">
        <v>1244</v>
      </c>
      <c r="D47" s="21">
        <f t="shared" si="2"/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91">
        <v>0</v>
      </c>
    </row>
    <row r="48" spans="1:13" ht="15" customHeight="1" thickBot="1">
      <c r="A48" s="438"/>
      <c r="B48" s="19" t="s">
        <v>1258</v>
      </c>
      <c r="C48" s="8" t="s">
        <v>1246</v>
      </c>
      <c r="D48" s="10">
        <f t="shared" si="2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92">
        <v>0</v>
      </c>
    </row>
    <row r="49" spans="1:13" ht="15" customHeight="1">
      <c r="A49" s="437" t="s">
        <v>1263</v>
      </c>
      <c r="B49" s="20" t="s">
        <v>1260</v>
      </c>
      <c r="C49" s="11" t="s">
        <v>1244</v>
      </c>
      <c r="D49" s="35">
        <f t="shared" si="2"/>
        <v>258</v>
      </c>
      <c r="E49" s="39">
        <f>SUM(E51,E53,E55,E57,E59,E61)</f>
        <v>0</v>
      </c>
      <c r="F49" s="39">
        <f t="shared" ref="F49:M50" si="3">SUM(F51,F53,F55,F57,F59,F61)</f>
        <v>0</v>
      </c>
      <c r="G49" s="39">
        <f t="shared" si="3"/>
        <v>0</v>
      </c>
      <c r="H49" s="39">
        <f t="shared" si="3"/>
        <v>4</v>
      </c>
      <c r="I49" s="39">
        <f t="shared" si="3"/>
        <v>46</v>
      </c>
      <c r="J49" s="39">
        <f t="shared" si="3"/>
        <v>143</v>
      </c>
      <c r="K49" s="39">
        <f t="shared" si="3"/>
        <v>36</v>
      </c>
      <c r="L49" s="39">
        <f t="shared" si="3"/>
        <v>22</v>
      </c>
      <c r="M49" s="39">
        <f t="shared" si="3"/>
        <v>7</v>
      </c>
    </row>
    <row r="50" spans="1:13" ht="15" customHeight="1">
      <c r="A50" s="437"/>
      <c r="B50" s="17" t="s">
        <v>1261</v>
      </c>
      <c r="C50" s="8" t="s">
        <v>1246</v>
      </c>
      <c r="D50" s="35">
        <f t="shared" si="2"/>
        <v>153</v>
      </c>
      <c r="E50" s="39">
        <f>SUM(E52,E54,E56,E58,E60,E62)</f>
        <v>0</v>
      </c>
      <c r="F50" s="39">
        <f t="shared" si="3"/>
        <v>0</v>
      </c>
      <c r="G50" s="39">
        <f t="shared" si="3"/>
        <v>0</v>
      </c>
      <c r="H50" s="39">
        <f t="shared" si="3"/>
        <v>1</v>
      </c>
      <c r="I50" s="39">
        <f t="shared" si="3"/>
        <v>31</v>
      </c>
      <c r="J50" s="39">
        <f t="shared" si="3"/>
        <v>67</v>
      </c>
      <c r="K50" s="39">
        <f t="shared" si="3"/>
        <v>25</v>
      </c>
      <c r="L50" s="39">
        <f t="shared" si="3"/>
        <v>21</v>
      </c>
      <c r="M50" s="39">
        <f t="shared" si="3"/>
        <v>8</v>
      </c>
    </row>
    <row r="51" spans="1:13" ht="15" customHeight="1">
      <c r="A51" s="437"/>
      <c r="B51" s="18" t="s">
        <v>1247</v>
      </c>
      <c r="C51" s="8" t="s">
        <v>1244</v>
      </c>
      <c r="D51" s="35">
        <f t="shared" si="2"/>
        <v>100</v>
      </c>
      <c r="E51" s="35">
        <v>0</v>
      </c>
      <c r="F51" s="35">
        <v>0</v>
      </c>
      <c r="G51" s="35">
        <v>0</v>
      </c>
      <c r="H51" s="35">
        <v>3</v>
      </c>
      <c r="I51" s="35">
        <v>14</v>
      </c>
      <c r="J51" s="35">
        <v>58</v>
      </c>
      <c r="K51" s="35">
        <v>15</v>
      </c>
      <c r="L51" s="35">
        <v>7</v>
      </c>
      <c r="M51" s="35">
        <v>3</v>
      </c>
    </row>
    <row r="52" spans="1:13" ht="15" customHeight="1">
      <c r="A52" s="437"/>
      <c r="B52" s="17" t="s">
        <v>1248</v>
      </c>
      <c r="C52" s="8" t="s">
        <v>1246</v>
      </c>
      <c r="D52" s="35">
        <f t="shared" si="2"/>
        <v>64</v>
      </c>
      <c r="E52" s="35">
        <v>0</v>
      </c>
      <c r="F52" s="35">
        <v>0</v>
      </c>
      <c r="G52" s="35">
        <v>0</v>
      </c>
      <c r="H52" s="35">
        <v>0</v>
      </c>
      <c r="I52" s="35">
        <v>13</v>
      </c>
      <c r="J52" s="35">
        <v>22</v>
      </c>
      <c r="K52" s="35">
        <v>14</v>
      </c>
      <c r="L52" s="35">
        <v>12</v>
      </c>
      <c r="M52" s="35">
        <v>3</v>
      </c>
    </row>
    <row r="53" spans="1:13" ht="15" customHeight="1">
      <c r="A53" s="437"/>
      <c r="B53" s="18" t="s">
        <v>1249</v>
      </c>
      <c r="C53" s="8" t="s">
        <v>1244</v>
      </c>
      <c r="D53" s="35">
        <f t="shared" si="2"/>
        <v>60</v>
      </c>
      <c r="E53" s="35">
        <v>0</v>
      </c>
      <c r="F53" s="35">
        <v>0</v>
      </c>
      <c r="G53" s="35">
        <v>0</v>
      </c>
      <c r="H53" s="35">
        <v>1</v>
      </c>
      <c r="I53" s="35">
        <v>8</v>
      </c>
      <c r="J53" s="35">
        <v>33</v>
      </c>
      <c r="K53" s="35">
        <v>6</v>
      </c>
      <c r="L53" s="35">
        <v>10</v>
      </c>
      <c r="M53" s="35">
        <v>2</v>
      </c>
    </row>
    <row r="54" spans="1:13" ht="15" customHeight="1">
      <c r="A54" s="437"/>
      <c r="B54" s="17" t="s">
        <v>1250</v>
      </c>
      <c r="C54" s="8" t="s">
        <v>1246</v>
      </c>
      <c r="D54" s="35">
        <f t="shared" si="2"/>
        <v>30</v>
      </c>
      <c r="E54" s="35">
        <v>0</v>
      </c>
      <c r="F54" s="35">
        <v>0</v>
      </c>
      <c r="G54" s="35">
        <v>0</v>
      </c>
      <c r="H54" s="35">
        <v>0</v>
      </c>
      <c r="I54" s="35">
        <v>10</v>
      </c>
      <c r="J54" s="35">
        <v>9</v>
      </c>
      <c r="K54" s="35">
        <v>4</v>
      </c>
      <c r="L54" s="35">
        <v>4</v>
      </c>
      <c r="M54" s="35">
        <v>3</v>
      </c>
    </row>
    <row r="55" spans="1:13" ht="15" customHeight="1">
      <c r="A55" s="437"/>
      <c r="B55" s="18" t="s">
        <v>1251</v>
      </c>
      <c r="C55" s="8" t="s">
        <v>1244</v>
      </c>
      <c r="D55" s="35">
        <f t="shared" si="2"/>
        <v>28</v>
      </c>
      <c r="E55" s="35">
        <v>0</v>
      </c>
      <c r="F55" s="35">
        <v>0</v>
      </c>
      <c r="G55" s="35">
        <v>0</v>
      </c>
      <c r="H55" s="35">
        <v>0</v>
      </c>
      <c r="I55" s="35">
        <v>2</v>
      </c>
      <c r="J55" s="35">
        <v>16</v>
      </c>
      <c r="K55" s="35">
        <v>6</v>
      </c>
      <c r="L55" s="35">
        <v>2</v>
      </c>
      <c r="M55" s="35">
        <v>2</v>
      </c>
    </row>
    <row r="56" spans="1:13" ht="15" customHeight="1">
      <c r="A56" s="437"/>
      <c r="B56" s="17" t="s">
        <v>1252</v>
      </c>
      <c r="C56" s="8" t="s">
        <v>1246</v>
      </c>
      <c r="D56" s="35">
        <f t="shared" si="2"/>
        <v>38</v>
      </c>
      <c r="E56" s="35">
        <v>0</v>
      </c>
      <c r="F56" s="35">
        <v>0</v>
      </c>
      <c r="G56" s="35">
        <v>0</v>
      </c>
      <c r="H56" s="35">
        <v>1</v>
      </c>
      <c r="I56" s="35">
        <v>6</v>
      </c>
      <c r="J56" s="35">
        <v>21</v>
      </c>
      <c r="K56" s="35">
        <v>4</v>
      </c>
      <c r="L56" s="35">
        <v>5</v>
      </c>
      <c r="M56" s="35">
        <v>1</v>
      </c>
    </row>
    <row r="57" spans="1:13" ht="15" customHeight="1">
      <c r="A57" s="437"/>
      <c r="B57" s="18" t="s">
        <v>1253</v>
      </c>
      <c r="C57" s="8" t="s">
        <v>1244</v>
      </c>
      <c r="D57" s="35">
        <f t="shared" si="2"/>
        <v>36</v>
      </c>
      <c r="E57" s="35">
        <v>0</v>
      </c>
      <c r="F57" s="35">
        <v>0</v>
      </c>
      <c r="G57" s="35">
        <v>0</v>
      </c>
      <c r="H57" s="35">
        <v>0</v>
      </c>
      <c r="I57" s="35">
        <v>14</v>
      </c>
      <c r="J57" s="35">
        <v>16</v>
      </c>
      <c r="K57" s="35">
        <v>4</v>
      </c>
      <c r="L57" s="35">
        <v>2</v>
      </c>
      <c r="M57" s="35">
        <v>0</v>
      </c>
    </row>
    <row r="58" spans="1:13" ht="15" customHeight="1">
      <c r="A58" s="437"/>
      <c r="B58" s="17" t="s">
        <v>1254</v>
      </c>
      <c r="C58" s="8" t="s">
        <v>1246</v>
      </c>
      <c r="D58" s="35">
        <f t="shared" si="2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2</v>
      </c>
      <c r="J58" s="35">
        <v>10</v>
      </c>
      <c r="K58" s="35">
        <v>2</v>
      </c>
      <c r="L58" s="35">
        <v>0</v>
      </c>
      <c r="M58" s="35">
        <v>0</v>
      </c>
    </row>
    <row r="59" spans="1:13" ht="15" customHeight="1">
      <c r="A59" s="437"/>
      <c r="B59" s="18" t="s">
        <v>1255</v>
      </c>
      <c r="C59" s="8" t="s">
        <v>1244</v>
      </c>
      <c r="D59" s="35">
        <f t="shared" si="2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8</v>
      </c>
      <c r="J59" s="35">
        <v>16</v>
      </c>
      <c r="K59" s="35">
        <v>4</v>
      </c>
      <c r="L59" s="35">
        <v>1</v>
      </c>
      <c r="M59" s="35">
        <v>0</v>
      </c>
    </row>
    <row r="60" spans="1:13" ht="15" customHeight="1">
      <c r="A60" s="437"/>
      <c r="B60" s="17" t="s">
        <v>1256</v>
      </c>
      <c r="C60" s="8" t="s">
        <v>1246</v>
      </c>
      <c r="D60" s="35">
        <f t="shared" si="2"/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5</v>
      </c>
      <c r="K60" s="35">
        <v>1</v>
      </c>
      <c r="L60" s="35">
        <v>0</v>
      </c>
      <c r="M60" s="35">
        <v>1</v>
      </c>
    </row>
    <row r="61" spans="1:13" ht="15" customHeight="1">
      <c r="A61" s="437"/>
      <c r="B61" s="18" t="s">
        <v>1257</v>
      </c>
      <c r="C61" s="8" t="s">
        <v>1244</v>
      </c>
      <c r="D61" s="35">
        <f t="shared" si="2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ht="15" customHeight="1" thickBot="1">
      <c r="A62" s="438"/>
      <c r="B62" s="19" t="s">
        <v>1258</v>
      </c>
      <c r="C62" s="8" t="s">
        <v>1246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1264</v>
      </c>
    </row>
    <row r="64" spans="1:13" s="14" customFormat="1" ht="14.25">
      <c r="A64" s="30" t="s">
        <v>1265</v>
      </c>
    </row>
    <row r="65" spans="1:3" s="14" customFormat="1" ht="14.25">
      <c r="A65" s="30" t="s">
        <v>1266</v>
      </c>
      <c r="B65" s="31"/>
      <c r="C65" s="31"/>
    </row>
    <row r="66" spans="1:3" s="14" customFormat="1" ht="14.25">
      <c r="A66" s="30" t="s">
        <v>1267</v>
      </c>
    </row>
    <row r="67" spans="1:3" s="14" customFormat="1" ht="14.25">
      <c r="A67" s="30" t="s">
        <v>1268</v>
      </c>
    </row>
    <row r="68" spans="1:3" s="15" customFormat="1" ht="14.25">
      <c r="A68" s="30" t="s">
        <v>1269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6.875" style="1" customWidth="1"/>
    <col min="9" max="9" width="7.75" style="1" customWidth="1"/>
    <col min="10" max="10" width="6.5" style="1" customWidth="1"/>
    <col min="11" max="11" width="6.625" style="1" customWidth="1"/>
    <col min="12" max="13" width="6.125" style="1" customWidth="1"/>
    <col min="14" max="16384" width="9" style="1"/>
  </cols>
  <sheetData>
    <row r="1" spans="1:13" ht="21.2" customHeight="1">
      <c r="A1" s="449" t="s">
        <v>1176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1177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1178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1179</v>
      </c>
      <c r="M3" s="452"/>
    </row>
    <row r="4" spans="1:13" ht="17.25" thickBot="1">
      <c r="B4" s="453" t="s">
        <v>1180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1181</v>
      </c>
      <c r="M4" s="479"/>
    </row>
    <row r="5" spans="1:13">
      <c r="A5" s="439" t="s">
        <v>1182</v>
      </c>
      <c r="B5" s="481"/>
      <c r="C5" s="456" t="s">
        <v>1183</v>
      </c>
      <c r="D5" s="474" t="s">
        <v>1184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1185</v>
      </c>
      <c r="E6" s="4" t="s">
        <v>1186</v>
      </c>
      <c r="F6" s="4" t="s">
        <v>1187</v>
      </c>
      <c r="G6" s="4" t="s">
        <v>1188</v>
      </c>
      <c r="H6" s="4" t="s">
        <v>1189</v>
      </c>
      <c r="I6" s="4" t="s">
        <v>1190</v>
      </c>
      <c r="J6" s="4" t="s">
        <v>1191</v>
      </c>
      <c r="K6" s="4" t="s">
        <v>1192</v>
      </c>
      <c r="L6" s="4" t="s">
        <v>1193</v>
      </c>
      <c r="M6" s="88" t="s">
        <v>1194</v>
      </c>
    </row>
    <row r="7" spans="1:13" ht="15" customHeight="1">
      <c r="A7" s="448" t="s">
        <v>1195</v>
      </c>
      <c r="B7" s="16" t="s">
        <v>1196</v>
      </c>
      <c r="C7" s="6" t="s">
        <v>1197</v>
      </c>
      <c r="D7" s="7">
        <f t="shared" ref="D7:M20" si="0">D21+D35+D49</f>
        <v>18398</v>
      </c>
      <c r="E7" s="7">
        <f t="shared" si="0"/>
        <v>0</v>
      </c>
      <c r="F7" s="7">
        <f t="shared" si="0"/>
        <v>5</v>
      </c>
      <c r="G7" s="7">
        <f t="shared" si="0"/>
        <v>605</v>
      </c>
      <c r="H7" s="7">
        <f t="shared" si="0"/>
        <v>3930</v>
      </c>
      <c r="I7" s="7">
        <f t="shared" si="0"/>
        <v>6520</v>
      </c>
      <c r="J7" s="7">
        <f t="shared" si="0"/>
        <v>5027</v>
      </c>
      <c r="K7" s="7">
        <f t="shared" si="0"/>
        <v>1770</v>
      </c>
      <c r="L7" s="7">
        <f t="shared" si="0"/>
        <v>487</v>
      </c>
      <c r="M7" s="89">
        <f t="shared" si="0"/>
        <v>54</v>
      </c>
    </row>
    <row r="8" spans="1:13" ht="15" customHeight="1">
      <c r="A8" s="437"/>
      <c r="B8" s="17" t="s">
        <v>1198</v>
      </c>
      <c r="C8" s="8" t="s">
        <v>1199</v>
      </c>
      <c r="D8" s="9">
        <f t="shared" si="0"/>
        <v>9791</v>
      </c>
      <c r="E8" s="9">
        <f t="shared" si="0"/>
        <v>0</v>
      </c>
      <c r="F8" s="9">
        <f t="shared" si="0"/>
        <v>6</v>
      </c>
      <c r="G8" s="9">
        <f t="shared" si="0"/>
        <v>453</v>
      </c>
      <c r="H8" s="9">
        <f t="shared" si="0"/>
        <v>1961</v>
      </c>
      <c r="I8" s="9">
        <f t="shared" si="0"/>
        <v>3207</v>
      </c>
      <c r="J8" s="9">
        <f t="shared" si="0"/>
        <v>2915</v>
      </c>
      <c r="K8" s="9">
        <f t="shared" si="0"/>
        <v>1012</v>
      </c>
      <c r="L8" s="9">
        <f t="shared" si="0"/>
        <v>220</v>
      </c>
      <c r="M8" s="90">
        <f t="shared" si="0"/>
        <v>17</v>
      </c>
    </row>
    <row r="9" spans="1:13" ht="15" customHeight="1">
      <c r="A9" s="437"/>
      <c r="B9" s="18" t="s">
        <v>1200</v>
      </c>
      <c r="C9" s="8" t="s">
        <v>1197</v>
      </c>
      <c r="D9" s="9">
        <f t="shared" si="0"/>
        <v>9455</v>
      </c>
      <c r="E9" s="9">
        <f t="shared" si="0"/>
        <v>0</v>
      </c>
      <c r="F9" s="9">
        <f t="shared" si="0"/>
        <v>1</v>
      </c>
      <c r="G9" s="9">
        <f t="shared" si="0"/>
        <v>384</v>
      </c>
      <c r="H9" s="9">
        <f t="shared" si="0"/>
        <v>2132</v>
      </c>
      <c r="I9" s="9">
        <f t="shared" si="0"/>
        <v>3973</v>
      </c>
      <c r="J9" s="9">
        <f t="shared" si="0"/>
        <v>2119</v>
      </c>
      <c r="K9" s="9">
        <f t="shared" si="0"/>
        <v>677</v>
      </c>
      <c r="L9" s="9">
        <f t="shared" si="0"/>
        <v>151</v>
      </c>
      <c r="M9" s="90">
        <f t="shared" si="0"/>
        <v>18</v>
      </c>
    </row>
    <row r="10" spans="1:13" ht="15" customHeight="1">
      <c r="A10" s="437"/>
      <c r="B10" s="17" t="s">
        <v>1201</v>
      </c>
      <c r="C10" s="8" t="s">
        <v>1199</v>
      </c>
      <c r="D10" s="9">
        <f t="shared" si="0"/>
        <v>4356</v>
      </c>
      <c r="E10" s="9">
        <f t="shared" si="0"/>
        <v>0</v>
      </c>
      <c r="F10" s="9">
        <f t="shared" si="0"/>
        <v>1</v>
      </c>
      <c r="G10" s="9">
        <f t="shared" si="0"/>
        <v>204</v>
      </c>
      <c r="H10" s="9">
        <f t="shared" si="0"/>
        <v>725</v>
      </c>
      <c r="I10" s="9">
        <f t="shared" si="0"/>
        <v>1567</v>
      </c>
      <c r="J10" s="9">
        <f t="shared" si="0"/>
        <v>1232</v>
      </c>
      <c r="K10" s="9">
        <f t="shared" si="0"/>
        <v>516</v>
      </c>
      <c r="L10" s="9">
        <f t="shared" si="0"/>
        <v>103</v>
      </c>
      <c r="M10" s="90">
        <f t="shared" si="0"/>
        <v>8</v>
      </c>
    </row>
    <row r="11" spans="1:13" ht="15" customHeight="1">
      <c r="A11" s="437"/>
      <c r="B11" s="18" t="s">
        <v>1202</v>
      </c>
      <c r="C11" s="8" t="s">
        <v>1197</v>
      </c>
      <c r="D11" s="9">
        <f t="shared" si="0"/>
        <v>3195</v>
      </c>
      <c r="E11" s="9">
        <f t="shared" si="0"/>
        <v>0</v>
      </c>
      <c r="F11" s="9">
        <f t="shared" si="0"/>
        <v>1</v>
      </c>
      <c r="G11" s="9">
        <f t="shared" si="0"/>
        <v>64</v>
      </c>
      <c r="H11" s="9">
        <f t="shared" si="0"/>
        <v>593</v>
      </c>
      <c r="I11" s="9">
        <f t="shared" si="0"/>
        <v>1070</v>
      </c>
      <c r="J11" s="9">
        <f t="shared" si="0"/>
        <v>993</v>
      </c>
      <c r="K11" s="9">
        <f t="shared" si="0"/>
        <v>351</v>
      </c>
      <c r="L11" s="9">
        <f t="shared" si="0"/>
        <v>107</v>
      </c>
      <c r="M11" s="90">
        <f t="shared" si="0"/>
        <v>16</v>
      </c>
    </row>
    <row r="12" spans="1:13" ht="15" customHeight="1">
      <c r="A12" s="437"/>
      <c r="B12" s="17" t="s">
        <v>1203</v>
      </c>
      <c r="C12" s="8" t="s">
        <v>1199</v>
      </c>
      <c r="D12" s="9">
        <f t="shared" si="0"/>
        <v>1990</v>
      </c>
      <c r="E12" s="9">
        <f t="shared" si="0"/>
        <v>0</v>
      </c>
      <c r="F12" s="9">
        <f t="shared" si="0"/>
        <v>0</v>
      </c>
      <c r="G12" s="9">
        <f t="shared" si="0"/>
        <v>101</v>
      </c>
      <c r="H12" s="9">
        <f t="shared" si="0"/>
        <v>429</v>
      </c>
      <c r="I12" s="9">
        <f t="shared" si="0"/>
        <v>634</v>
      </c>
      <c r="J12" s="9">
        <f t="shared" si="0"/>
        <v>593</v>
      </c>
      <c r="K12" s="9">
        <f t="shared" si="0"/>
        <v>193</v>
      </c>
      <c r="L12" s="9">
        <f t="shared" si="0"/>
        <v>33</v>
      </c>
      <c r="M12" s="90">
        <f t="shared" si="0"/>
        <v>7</v>
      </c>
    </row>
    <row r="13" spans="1:13" ht="15" customHeight="1">
      <c r="A13" s="437"/>
      <c r="B13" s="18" t="s">
        <v>1204</v>
      </c>
      <c r="C13" s="8" t="s">
        <v>1197</v>
      </c>
      <c r="D13" s="9">
        <f t="shared" si="0"/>
        <v>3126</v>
      </c>
      <c r="E13" s="9">
        <f t="shared" si="0"/>
        <v>0</v>
      </c>
      <c r="F13" s="9">
        <f t="shared" si="0"/>
        <v>2</v>
      </c>
      <c r="G13" s="9">
        <f t="shared" si="0"/>
        <v>113</v>
      </c>
      <c r="H13" s="9">
        <f t="shared" si="0"/>
        <v>741</v>
      </c>
      <c r="I13" s="9">
        <f t="shared" si="0"/>
        <v>770</v>
      </c>
      <c r="J13" s="9">
        <f t="shared" si="0"/>
        <v>1010</v>
      </c>
      <c r="K13" s="9">
        <f t="shared" si="0"/>
        <v>348</v>
      </c>
      <c r="L13" s="9">
        <f t="shared" si="0"/>
        <v>134</v>
      </c>
      <c r="M13" s="90">
        <f t="shared" si="0"/>
        <v>8</v>
      </c>
    </row>
    <row r="14" spans="1:13" ht="15" customHeight="1">
      <c r="A14" s="437"/>
      <c r="B14" s="17" t="s">
        <v>1205</v>
      </c>
      <c r="C14" s="8" t="s">
        <v>1199</v>
      </c>
      <c r="D14" s="9">
        <f t="shared" si="0"/>
        <v>1765</v>
      </c>
      <c r="E14" s="9">
        <f t="shared" si="0"/>
        <v>0</v>
      </c>
      <c r="F14" s="9">
        <f t="shared" si="0"/>
        <v>4</v>
      </c>
      <c r="G14" s="9">
        <f t="shared" si="0"/>
        <v>63</v>
      </c>
      <c r="H14" s="9">
        <f t="shared" si="0"/>
        <v>380</v>
      </c>
      <c r="I14" s="9">
        <f t="shared" si="0"/>
        <v>492</v>
      </c>
      <c r="J14" s="9">
        <f t="shared" si="0"/>
        <v>596</v>
      </c>
      <c r="K14" s="9">
        <f t="shared" si="0"/>
        <v>173</v>
      </c>
      <c r="L14" s="9">
        <f t="shared" si="0"/>
        <v>56</v>
      </c>
      <c r="M14" s="90">
        <f t="shared" si="0"/>
        <v>1</v>
      </c>
    </row>
    <row r="15" spans="1:13" ht="15" customHeight="1">
      <c r="A15" s="437"/>
      <c r="B15" s="18" t="s">
        <v>1206</v>
      </c>
      <c r="C15" s="8" t="s">
        <v>1197</v>
      </c>
      <c r="D15" s="9">
        <f t="shared" si="0"/>
        <v>990</v>
      </c>
      <c r="E15" s="9">
        <f t="shared" si="0"/>
        <v>0</v>
      </c>
      <c r="F15" s="9">
        <f t="shared" si="0"/>
        <v>0</v>
      </c>
      <c r="G15" s="9">
        <f t="shared" si="0"/>
        <v>21</v>
      </c>
      <c r="H15" s="9">
        <f t="shared" si="0"/>
        <v>188</v>
      </c>
      <c r="I15" s="9">
        <f t="shared" si="0"/>
        <v>257</v>
      </c>
      <c r="J15" s="9">
        <f t="shared" si="0"/>
        <v>346</v>
      </c>
      <c r="K15" s="9">
        <f t="shared" si="0"/>
        <v>139</v>
      </c>
      <c r="L15" s="9">
        <f t="shared" si="0"/>
        <v>36</v>
      </c>
      <c r="M15" s="90">
        <f t="shared" si="0"/>
        <v>3</v>
      </c>
    </row>
    <row r="16" spans="1:13" ht="15" customHeight="1">
      <c r="A16" s="437"/>
      <c r="B16" s="17" t="s">
        <v>1207</v>
      </c>
      <c r="C16" s="8" t="s">
        <v>1199</v>
      </c>
      <c r="D16" s="9">
        <f t="shared" si="0"/>
        <v>722</v>
      </c>
      <c r="E16" s="9">
        <f t="shared" si="0"/>
        <v>0</v>
      </c>
      <c r="F16" s="9">
        <f t="shared" si="0"/>
        <v>0</v>
      </c>
      <c r="G16" s="9">
        <f t="shared" si="0"/>
        <v>45</v>
      </c>
      <c r="H16" s="9">
        <f t="shared" si="0"/>
        <v>186</v>
      </c>
      <c r="I16" s="9">
        <f t="shared" si="0"/>
        <v>212</v>
      </c>
      <c r="J16" s="9">
        <f t="shared" si="0"/>
        <v>222</v>
      </c>
      <c r="K16" s="9">
        <f t="shared" si="0"/>
        <v>46</v>
      </c>
      <c r="L16" s="9">
        <f t="shared" si="0"/>
        <v>11</v>
      </c>
      <c r="M16" s="90">
        <f t="shared" si="0"/>
        <v>0</v>
      </c>
    </row>
    <row r="17" spans="1:13" ht="15" customHeight="1">
      <c r="A17" s="437"/>
      <c r="B17" s="18" t="s">
        <v>1208</v>
      </c>
      <c r="C17" s="8" t="s">
        <v>1197</v>
      </c>
      <c r="D17" s="9">
        <f t="shared" si="0"/>
        <v>714</v>
      </c>
      <c r="E17" s="9">
        <f t="shared" si="0"/>
        <v>0</v>
      </c>
      <c r="F17" s="9">
        <f t="shared" si="0"/>
        <v>0</v>
      </c>
      <c r="G17" s="9">
        <f t="shared" si="0"/>
        <v>17</v>
      </c>
      <c r="H17" s="9">
        <f t="shared" si="0"/>
        <v>139</v>
      </c>
      <c r="I17" s="9">
        <f t="shared" si="0"/>
        <v>218</v>
      </c>
      <c r="J17" s="9">
        <f t="shared" si="0"/>
        <v>221</v>
      </c>
      <c r="K17" s="9">
        <f t="shared" si="0"/>
        <v>101</v>
      </c>
      <c r="L17" s="9">
        <f t="shared" si="0"/>
        <v>17</v>
      </c>
      <c r="M17" s="90">
        <f t="shared" si="0"/>
        <v>1</v>
      </c>
    </row>
    <row r="18" spans="1:13" ht="15" customHeight="1">
      <c r="A18" s="437"/>
      <c r="B18" s="17" t="s">
        <v>1209</v>
      </c>
      <c r="C18" s="8" t="s">
        <v>1199</v>
      </c>
      <c r="D18" s="9">
        <f t="shared" si="0"/>
        <v>456</v>
      </c>
      <c r="E18" s="21">
        <f t="shared" si="0"/>
        <v>0</v>
      </c>
      <c r="F18" s="21">
        <f t="shared" si="0"/>
        <v>1</v>
      </c>
      <c r="G18" s="21">
        <f t="shared" si="0"/>
        <v>31</v>
      </c>
      <c r="H18" s="21">
        <f t="shared" si="0"/>
        <v>114</v>
      </c>
      <c r="I18" s="21">
        <f t="shared" si="0"/>
        <v>139</v>
      </c>
      <c r="J18" s="21">
        <f t="shared" si="0"/>
        <v>135</v>
      </c>
      <c r="K18" s="21">
        <f t="shared" si="0"/>
        <v>32</v>
      </c>
      <c r="L18" s="21">
        <f t="shared" si="0"/>
        <v>3</v>
      </c>
      <c r="M18" s="91">
        <f t="shared" si="0"/>
        <v>1</v>
      </c>
    </row>
    <row r="19" spans="1:13" ht="15" customHeight="1">
      <c r="A19" s="437"/>
      <c r="B19" s="18" t="s">
        <v>1210</v>
      </c>
      <c r="C19" s="8" t="s">
        <v>1197</v>
      </c>
      <c r="D19" s="9">
        <f t="shared" si="0"/>
        <v>918</v>
      </c>
      <c r="E19" s="21">
        <f t="shared" si="0"/>
        <v>0</v>
      </c>
      <c r="F19" s="21">
        <f t="shared" si="0"/>
        <v>1</v>
      </c>
      <c r="G19" s="21">
        <f t="shared" si="0"/>
        <v>6</v>
      </c>
      <c r="H19" s="21">
        <f t="shared" si="0"/>
        <v>137</v>
      </c>
      <c r="I19" s="21">
        <f t="shared" si="0"/>
        <v>232</v>
      </c>
      <c r="J19" s="21">
        <f t="shared" si="0"/>
        <v>338</v>
      </c>
      <c r="K19" s="21">
        <f t="shared" si="0"/>
        <v>154</v>
      </c>
      <c r="L19" s="21">
        <f t="shared" si="0"/>
        <v>42</v>
      </c>
      <c r="M19" s="91">
        <f t="shared" si="0"/>
        <v>8</v>
      </c>
    </row>
    <row r="20" spans="1:13" ht="15" customHeight="1" thickBot="1">
      <c r="A20" s="438"/>
      <c r="B20" s="19" t="s">
        <v>1211</v>
      </c>
      <c r="C20" s="8" t="s">
        <v>1199</v>
      </c>
      <c r="D20" s="10">
        <f t="shared" si="0"/>
        <v>502</v>
      </c>
      <c r="E20" s="10">
        <f t="shared" si="0"/>
        <v>0</v>
      </c>
      <c r="F20" s="10">
        <f t="shared" si="0"/>
        <v>0</v>
      </c>
      <c r="G20" s="10">
        <f t="shared" si="0"/>
        <v>9</v>
      </c>
      <c r="H20" s="10">
        <f t="shared" si="0"/>
        <v>127</v>
      </c>
      <c r="I20" s="10">
        <f t="shared" si="0"/>
        <v>163</v>
      </c>
      <c r="J20" s="10">
        <f t="shared" si="0"/>
        <v>137</v>
      </c>
      <c r="K20" s="10">
        <f t="shared" si="0"/>
        <v>52</v>
      </c>
      <c r="L20" s="10">
        <f t="shared" si="0"/>
        <v>14</v>
      </c>
      <c r="M20" s="92">
        <f t="shared" si="0"/>
        <v>0</v>
      </c>
    </row>
    <row r="21" spans="1:13" ht="15" customHeight="1">
      <c r="A21" s="476" t="s">
        <v>1212</v>
      </c>
      <c r="B21" s="16" t="s">
        <v>1213</v>
      </c>
      <c r="C21" s="6" t="s">
        <v>1197</v>
      </c>
      <c r="D21" s="7">
        <v>18051</v>
      </c>
      <c r="E21" s="7">
        <v>0</v>
      </c>
      <c r="F21" s="7">
        <v>5</v>
      </c>
      <c r="G21" s="7">
        <v>605</v>
      </c>
      <c r="H21" s="7">
        <v>3922</v>
      </c>
      <c r="I21" s="7">
        <v>6458</v>
      </c>
      <c r="J21" s="7">
        <v>4857</v>
      </c>
      <c r="K21" s="7">
        <v>1719</v>
      </c>
      <c r="L21" s="7">
        <v>449</v>
      </c>
      <c r="M21" s="89">
        <v>36</v>
      </c>
    </row>
    <row r="22" spans="1:13" ht="15" customHeight="1">
      <c r="A22" s="477"/>
      <c r="B22" s="17" t="s">
        <v>1214</v>
      </c>
      <c r="C22" s="8" t="s">
        <v>1199</v>
      </c>
      <c r="D22" s="9">
        <v>9580</v>
      </c>
      <c r="E22" s="9">
        <v>0</v>
      </c>
      <c r="F22" s="9">
        <v>6</v>
      </c>
      <c r="G22" s="9">
        <v>453</v>
      </c>
      <c r="H22" s="9">
        <v>1957</v>
      </c>
      <c r="I22" s="9">
        <v>3169</v>
      </c>
      <c r="J22" s="9">
        <v>2824</v>
      </c>
      <c r="K22" s="9">
        <v>967</v>
      </c>
      <c r="L22" s="9">
        <v>198</v>
      </c>
      <c r="M22" s="90">
        <v>6</v>
      </c>
    </row>
    <row r="23" spans="1:13" ht="15" customHeight="1">
      <c r="A23" s="477"/>
      <c r="B23" s="18" t="s">
        <v>1200</v>
      </c>
      <c r="C23" s="8" t="s">
        <v>1197</v>
      </c>
      <c r="D23" s="9">
        <v>9326</v>
      </c>
      <c r="E23" s="9">
        <v>0</v>
      </c>
      <c r="F23" s="9">
        <v>1</v>
      </c>
      <c r="G23" s="9">
        <v>384</v>
      </c>
      <c r="H23" s="9">
        <v>2129</v>
      </c>
      <c r="I23" s="9">
        <v>3952</v>
      </c>
      <c r="J23" s="9">
        <v>2052</v>
      </c>
      <c r="K23" s="9">
        <v>659</v>
      </c>
      <c r="L23" s="9">
        <v>139</v>
      </c>
      <c r="M23" s="90">
        <v>10</v>
      </c>
    </row>
    <row r="24" spans="1:13" ht="15" customHeight="1">
      <c r="A24" s="477"/>
      <c r="B24" s="17" t="s">
        <v>1201</v>
      </c>
      <c r="C24" s="8" t="s">
        <v>1199</v>
      </c>
      <c r="D24" s="9">
        <v>4267</v>
      </c>
      <c r="E24" s="9">
        <v>0</v>
      </c>
      <c r="F24" s="9">
        <v>1</v>
      </c>
      <c r="G24" s="9">
        <v>204</v>
      </c>
      <c r="H24" s="9">
        <v>725</v>
      </c>
      <c r="I24" s="9">
        <v>1553</v>
      </c>
      <c r="J24" s="9">
        <v>1197</v>
      </c>
      <c r="K24" s="9">
        <v>492</v>
      </c>
      <c r="L24" s="9">
        <v>91</v>
      </c>
      <c r="M24" s="90">
        <v>4</v>
      </c>
    </row>
    <row r="25" spans="1:13" ht="15" customHeight="1">
      <c r="A25" s="477"/>
      <c r="B25" s="18" t="s">
        <v>1202</v>
      </c>
      <c r="C25" s="8" t="s">
        <v>1197</v>
      </c>
      <c r="D25" s="9">
        <v>3094</v>
      </c>
      <c r="E25" s="9">
        <v>0</v>
      </c>
      <c r="F25" s="9">
        <v>1</v>
      </c>
      <c r="G25" s="9">
        <v>64</v>
      </c>
      <c r="H25" s="9">
        <v>588</v>
      </c>
      <c r="I25" s="9">
        <v>1056</v>
      </c>
      <c r="J25" s="9">
        <v>948</v>
      </c>
      <c r="K25" s="9">
        <v>335</v>
      </c>
      <c r="L25" s="9">
        <v>93</v>
      </c>
      <c r="M25" s="90">
        <v>9</v>
      </c>
    </row>
    <row r="26" spans="1:13" ht="15" customHeight="1">
      <c r="A26" s="477"/>
      <c r="B26" s="17" t="s">
        <v>1203</v>
      </c>
      <c r="C26" s="8" t="s">
        <v>1199</v>
      </c>
      <c r="D26" s="9">
        <v>1936</v>
      </c>
      <c r="E26" s="9">
        <v>0</v>
      </c>
      <c r="F26" s="9">
        <v>0</v>
      </c>
      <c r="G26" s="9">
        <v>101</v>
      </c>
      <c r="H26" s="9">
        <v>427</v>
      </c>
      <c r="I26" s="9">
        <v>620</v>
      </c>
      <c r="J26" s="9">
        <v>577</v>
      </c>
      <c r="K26" s="9">
        <v>181</v>
      </c>
      <c r="L26" s="9">
        <v>28</v>
      </c>
      <c r="M26" s="90">
        <v>2</v>
      </c>
    </row>
    <row r="27" spans="1:13" ht="15" customHeight="1">
      <c r="A27" s="477"/>
      <c r="B27" s="18" t="s">
        <v>1204</v>
      </c>
      <c r="C27" s="8" t="s">
        <v>1197</v>
      </c>
      <c r="D27" s="9">
        <v>3088</v>
      </c>
      <c r="E27" s="9">
        <v>0</v>
      </c>
      <c r="F27" s="9">
        <v>2</v>
      </c>
      <c r="G27" s="9">
        <v>113</v>
      </c>
      <c r="H27" s="9">
        <v>741</v>
      </c>
      <c r="I27" s="9">
        <v>766</v>
      </c>
      <c r="J27" s="9">
        <v>989</v>
      </c>
      <c r="K27" s="9">
        <v>342</v>
      </c>
      <c r="L27" s="9">
        <v>130</v>
      </c>
      <c r="M27" s="90">
        <v>5</v>
      </c>
    </row>
    <row r="28" spans="1:13" ht="15" customHeight="1">
      <c r="A28" s="477"/>
      <c r="B28" s="17" t="s">
        <v>1205</v>
      </c>
      <c r="C28" s="8" t="s">
        <v>1199</v>
      </c>
      <c r="D28" s="9">
        <v>1720</v>
      </c>
      <c r="E28" s="9">
        <v>0</v>
      </c>
      <c r="F28" s="9">
        <v>4</v>
      </c>
      <c r="G28" s="9">
        <v>63</v>
      </c>
      <c r="H28" s="9">
        <v>378</v>
      </c>
      <c r="I28" s="9">
        <v>484</v>
      </c>
      <c r="J28" s="9">
        <v>573</v>
      </c>
      <c r="K28" s="9">
        <v>167</v>
      </c>
      <c r="L28" s="9">
        <v>51</v>
      </c>
      <c r="M28" s="90">
        <v>0</v>
      </c>
    </row>
    <row r="29" spans="1:13" ht="15" customHeight="1">
      <c r="A29" s="477"/>
      <c r="B29" s="18" t="s">
        <v>1206</v>
      </c>
      <c r="C29" s="8" t="s">
        <v>1197</v>
      </c>
      <c r="D29" s="9">
        <v>945</v>
      </c>
      <c r="E29" s="9">
        <v>0</v>
      </c>
      <c r="F29" s="9">
        <v>0</v>
      </c>
      <c r="G29" s="9">
        <v>21</v>
      </c>
      <c r="H29" s="9">
        <v>188</v>
      </c>
      <c r="I29" s="9">
        <v>242</v>
      </c>
      <c r="J29" s="9">
        <v>329</v>
      </c>
      <c r="K29" s="9">
        <v>133</v>
      </c>
      <c r="L29" s="9">
        <v>29</v>
      </c>
      <c r="M29" s="90">
        <v>3</v>
      </c>
    </row>
    <row r="30" spans="1:13" ht="15" customHeight="1">
      <c r="A30" s="477"/>
      <c r="B30" s="17" t="s">
        <v>1207</v>
      </c>
      <c r="C30" s="8" t="s">
        <v>1199</v>
      </c>
      <c r="D30" s="9">
        <v>706</v>
      </c>
      <c r="E30" s="9">
        <v>0</v>
      </c>
      <c r="F30" s="9">
        <v>0</v>
      </c>
      <c r="G30" s="9">
        <v>45</v>
      </c>
      <c r="H30" s="9">
        <v>186</v>
      </c>
      <c r="I30" s="9">
        <v>210</v>
      </c>
      <c r="J30" s="9">
        <v>210</v>
      </c>
      <c r="K30" s="9">
        <v>44</v>
      </c>
      <c r="L30" s="9">
        <v>11</v>
      </c>
      <c r="M30" s="90">
        <v>0</v>
      </c>
    </row>
    <row r="31" spans="1:13" ht="15" customHeight="1">
      <c r="A31" s="477"/>
      <c r="B31" s="18" t="s">
        <v>1208</v>
      </c>
      <c r="C31" s="8" t="s">
        <v>1197</v>
      </c>
      <c r="D31" s="9">
        <v>685</v>
      </c>
      <c r="E31" s="9">
        <v>0</v>
      </c>
      <c r="F31" s="9">
        <v>0</v>
      </c>
      <c r="G31" s="9">
        <v>17</v>
      </c>
      <c r="H31" s="9">
        <v>139</v>
      </c>
      <c r="I31" s="9">
        <v>210</v>
      </c>
      <c r="J31" s="9">
        <v>205</v>
      </c>
      <c r="K31" s="9">
        <v>97</v>
      </c>
      <c r="L31" s="9">
        <v>16</v>
      </c>
      <c r="M31" s="90">
        <v>1</v>
      </c>
    </row>
    <row r="32" spans="1:13" ht="15" customHeight="1">
      <c r="A32" s="448"/>
      <c r="B32" s="17" t="s">
        <v>1209</v>
      </c>
      <c r="C32" s="8" t="s">
        <v>1199</v>
      </c>
      <c r="D32" s="21">
        <v>449</v>
      </c>
      <c r="E32" s="21">
        <v>0</v>
      </c>
      <c r="F32" s="21">
        <v>1</v>
      </c>
      <c r="G32" s="21">
        <v>31</v>
      </c>
      <c r="H32" s="21">
        <v>114</v>
      </c>
      <c r="I32" s="21">
        <v>139</v>
      </c>
      <c r="J32" s="21">
        <v>130</v>
      </c>
      <c r="K32" s="21">
        <v>31</v>
      </c>
      <c r="L32" s="21">
        <v>3</v>
      </c>
      <c r="M32" s="91">
        <v>0</v>
      </c>
    </row>
    <row r="33" spans="1:13" ht="15" customHeight="1">
      <c r="A33" s="448"/>
      <c r="B33" s="18" t="s">
        <v>1210</v>
      </c>
      <c r="C33" s="8" t="s">
        <v>1197</v>
      </c>
      <c r="D33" s="21">
        <v>913</v>
      </c>
      <c r="E33" s="21">
        <v>0</v>
      </c>
      <c r="F33" s="21">
        <v>1</v>
      </c>
      <c r="G33" s="21">
        <v>6</v>
      </c>
      <c r="H33" s="21">
        <v>137</v>
      </c>
      <c r="I33" s="21">
        <v>232</v>
      </c>
      <c r="J33" s="21">
        <v>334</v>
      </c>
      <c r="K33" s="21">
        <v>153</v>
      </c>
      <c r="L33" s="21">
        <v>42</v>
      </c>
      <c r="M33" s="91">
        <v>8</v>
      </c>
    </row>
    <row r="34" spans="1:13" ht="15" customHeight="1" thickBot="1">
      <c r="A34" s="478"/>
      <c r="B34" s="19" t="s">
        <v>1211</v>
      </c>
      <c r="C34" s="8" t="s">
        <v>1199</v>
      </c>
      <c r="D34" s="10">
        <v>502</v>
      </c>
      <c r="E34" s="10">
        <v>0</v>
      </c>
      <c r="F34" s="10">
        <v>0</v>
      </c>
      <c r="G34" s="10">
        <v>9</v>
      </c>
      <c r="H34" s="10">
        <v>127</v>
      </c>
      <c r="I34" s="10">
        <v>163</v>
      </c>
      <c r="J34" s="10">
        <v>137</v>
      </c>
      <c r="K34" s="10">
        <v>52</v>
      </c>
      <c r="L34" s="10">
        <v>14</v>
      </c>
      <c r="M34" s="92">
        <v>0</v>
      </c>
    </row>
    <row r="35" spans="1:13" ht="15" customHeight="1">
      <c r="A35" s="436" t="s">
        <v>1215</v>
      </c>
      <c r="B35" s="16" t="s">
        <v>1213</v>
      </c>
      <c r="C35" s="6" t="s">
        <v>1197</v>
      </c>
      <c r="D35" s="35">
        <f>SUM(E35:M35)</f>
        <v>89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4</v>
      </c>
      <c r="I35" s="35">
        <f t="shared" si="1"/>
        <v>16</v>
      </c>
      <c r="J35" s="35">
        <f t="shared" si="1"/>
        <v>27</v>
      </c>
      <c r="K35" s="35">
        <f t="shared" si="1"/>
        <v>15</v>
      </c>
      <c r="L35" s="35">
        <f t="shared" si="1"/>
        <v>16</v>
      </c>
      <c r="M35" s="35">
        <f t="shared" si="1"/>
        <v>11</v>
      </c>
    </row>
    <row r="36" spans="1:13" ht="15" customHeight="1">
      <c r="A36" s="437"/>
      <c r="B36" s="17" t="s">
        <v>1214</v>
      </c>
      <c r="C36" s="8" t="s">
        <v>1199</v>
      </c>
      <c r="D36" s="35">
        <f t="shared" ref="D36:D62" si="2">SUM(E36:M36)</f>
        <v>58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3</v>
      </c>
      <c r="I36" s="35">
        <f t="shared" si="1"/>
        <v>7</v>
      </c>
      <c r="J36" s="35">
        <f t="shared" si="1"/>
        <v>24</v>
      </c>
      <c r="K36" s="35">
        <f t="shared" si="1"/>
        <v>20</v>
      </c>
      <c r="L36" s="35">
        <f t="shared" si="1"/>
        <v>1</v>
      </c>
      <c r="M36" s="35">
        <f t="shared" si="1"/>
        <v>3</v>
      </c>
    </row>
    <row r="37" spans="1:13" ht="15" customHeight="1">
      <c r="A37" s="437"/>
      <c r="B37" s="18" t="s">
        <v>1200</v>
      </c>
      <c r="C37" s="8" t="s">
        <v>1197</v>
      </c>
      <c r="D37" s="35">
        <f t="shared" si="2"/>
        <v>29</v>
      </c>
      <c r="E37" s="35">
        <v>0</v>
      </c>
      <c r="F37" s="35">
        <v>0</v>
      </c>
      <c r="G37" s="35">
        <v>0</v>
      </c>
      <c r="H37" s="35">
        <v>0</v>
      </c>
      <c r="I37" s="35">
        <v>7</v>
      </c>
      <c r="J37" s="35">
        <v>9</v>
      </c>
      <c r="K37" s="35">
        <v>3</v>
      </c>
      <c r="L37" s="35">
        <v>5</v>
      </c>
      <c r="M37" s="35">
        <v>5</v>
      </c>
    </row>
    <row r="38" spans="1:13" ht="15" customHeight="1">
      <c r="A38" s="437"/>
      <c r="B38" s="17" t="s">
        <v>1201</v>
      </c>
      <c r="C38" s="8" t="s">
        <v>1199</v>
      </c>
      <c r="D38" s="35">
        <f t="shared" si="2"/>
        <v>25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13</v>
      </c>
      <c r="K38" s="35">
        <v>10</v>
      </c>
      <c r="L38" s="35">
        <v>0</v>
      </c>
      <c r="M38" s="35">
        <v>1</v>
      </c>
    </row>
    <row r="39" spans="1:13" ht="15" customHeight="1">
      <c r="A39" s="437"/>
      <c r="B39" s="18" t="s">
        <v>1202</v>
      </c>
      <c r="C39" s="8" t="s">
        <v>1197</v>
      </c>
      <c r="D39" s="35">
        <f t="shared" si="2"/>
        <v>41</v>
      </c>
      <c r="E39" s="35">
        <v>0</v>
      </c>
      <c r="F39" s="35">
        <v>0</v>
      </c>
      <c r="G39" s="35">
        <v>0</v>
      </c>
      <c r="H39" s="35">
        <v>4</v>
      </c>
      <c r="I39" s="35">
        <v>6</v>
      </c>
      <c r="J39" s="35">
        <v>12</v>
      </c>
      <c r="K39" s="35">
        <v>10</v>
      </c>
      <c r="L39" s="35">
        <v>4</v>
      </c>
      <c r="M39" s="35">
        <v>5</v>
      </c>
    </row>
    <row r="40" spans="1:13" ht="15" customHeight="1">
      <c r="A40" s="437"/>
      <c r="B40" s="17" t="s">
        <v>1203</v>
      </c>
      <c r="C40" s="8" t="s">
        <v>1199</v>
      </c>
      <c r="D40" s="35">
        <f t="shared" si="2"/>
        <v>24</v>
      </c>
      <c r="E40" s="35">
        <v>0</v>
      </c>
      <c r="F40" s="35">
        <v>0</v>
      </c>
      <c r="G40" s="35">
        <v>0</v>
      </c>
      <c r="H40" s="35">
        <v>2</v>
      </c>
      <c r="I40" s="35">
        <v>4</v>
      </c>
      <c r="J40" s="35">
        <v>7</v>
      </c>
      <c r="K40" s="35">
        <v>8</v>
      </c>
      <c r="L40" s="35">
        <v>1</v>
      </c>
      <c r="M40" s="35">
        <v>2</v>
      </c>
    </row>
    <row r="41" spans="1:13" ht="15" customHeight="1">
      <c r="A41" s="437"/>
      <c r="B41" s="18" t="s">
        <v>1204</v>
      </c>
      <c r="C41" s="8" t="s">
        <v>1197</v>
      </c>
      <c r="D41" s="35">
        <f t="shared" si="2"/>
        <v>10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0</v>
      </c>
      <c r="L41" s="35">
        <v>2</v>
      </c>
      <c r="M41" s="35">
        <v>1</v>
      </c>
    </row>
    <row r="42" spans="1:13" ht="15" customHeight="1">
      <c r="A42" s="437"/>
      <c r="B42" s="17" t="s">
        <v>1205</v>
      </c>
      <c r="C42" s="8" t="s">
        <v>1199</v>
      </c>
      <c r="D42" s="35">
        <f t="shared" si="2"/>
        <v>7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2</v>
      </c>
      <c r="K42" s="35">
        <v>2</v>
      </c>
      <c r="L42" s="35">
        <v>0</v>
      </c>
      <c r="M42" s="35">
        <v>0</v>
      </c>
    </row>
    <row r="43" spans="1:13" ht="15" customHeight="1">
      <c r="A43" s="437"/>
      <c r="B43" s="18" t="s">
        <v>1206</v>
      </c>
      <c r="C43" s="8" t="s">
        <v>1197</v>
      </c>
      <c r="D43" s="35">
        <f t="shared" si="2"/>
        <v>9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1</v>
      </c>
      <c r="K43" s="35">
        <v>2</v>
      </c>
      <c r="L43" s="35">
        <v>5</v>
      </c>
      <c r="M43" s="35">
        <v>0</v>
      </c>
    </row>
    <row r="44" spans="1:13" ht="15" customHeight="1">
      <c r="A44" s="437"/>
      <c r="B44" s="17" t="s">
        <v>1207</v>
      </c>
      <c r="C44" s="8" t="s">
        <v>1199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1208</v>
      </c>
      <c r="C45" s="8" t="s">
        <v>1197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1209</v>
      </c>
      <c r="C46" s="8" t="s">
        <v>1199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1210</v>
      </c>
      <c r="C47" s="8" t="s">
        <v>1197</v>
      </c>
      <c r="D47" s="21">
        <f t="shared" si="2"/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91">
        <v>0</v>
      </c>
    </row>
    <row r="48" spans="1:13" ht="15" customHeight="1" thickBot="1">
      <c r="A48" s="438"/>
      <c r="B48" s="19" t="s">
        <v>1211</v>
      </c>
      <c r="C48" s="8" t="s">
        <v>1199</v>
      </c>
      <c r="D48" s="10">
        <f t="shared" si="2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92">
        <v>0</v>
      </c>
    </row>
    <row r="49" spans="1:13" ht="15" customHeight="1">
      <c r="A49" s="437" t="s">
        <v>1216</v>
      </c>
      <c r="B49" s="20" t="s">
        <v>1213</v>
      </c>
      <c r="C49" s="11" t="s">
        <v>1197</v>
      </c>
      <c r="D49" s="35">
        <f t="shared" si="2"/>
        <v>258</v>
      </c>
      <c r="E49" s="39">
        <f>SUM(E51,E53,E55,E57,E59,E61)</f>
        <v>0</v>
      </c>
      <c r="F49" s="39">
        <f t="shared" ref="F49:M50" si="3">SUM(F51,F53,F55,F57,F59,F61)</f>
        <v>0</v>
      </c>
      <c r="G49" s="39">
        <f t="shared" si="3"/>
        <v>0</v>
      </c>
      <c r="H49" s="39">
        <f t="shared" si="3"/>
        <v>4</v>
      </c>
      <c r="I49" s="39">
        <f t="shared" si="3"/>
        <v>46</v>
      </c>
      <c r="J49" s="39">
        <f t="shared" si="3"/>
        <v>143</v>
      </c>
      <c r="K49" s="39">
        <f t="shared" si="3"/>
        <v>36</v>
      </c>
      <c r="L49" s="39">
        <f t="shared" si="3"/>
        <v>22</v>
      </c>
      <c r="M49" s="39">
        <f t="shared" si="3"/>
        <v>7</v>
      </c>
    </row>
    <row r="50" spans="1:13" ht="15" customHeight="1">
      <c r="A50" s="437"/>
      <c r="B50" s="17" t="s">
        <v>1214</v>
      </c>
      <c r="C50" s="8" t="s">
        <v>1199</v>
      </c>
      <c r="D50" s="35">
        <f t="shared" si="2"/>
        <v>153</v>
      </c>
      <c r="E50" s="39">
        <f>SUM(E52,E54,E56,E58,E60,E62)</f>
        <v>0</v>
      </c>
      <c r="F50" s="39">
        <f t="shared" si="3"/>
        <v>0</v>
      </c>
      <c r="G50" s="39">
        <f t="shared" si="3"/>
        <v>0</v>
      </c>
      <c r="H50" s="39">
        <f t="shared" si="3"/>
        <v>1</v>
      </c>
      <c r="I50" s="39">
        <f t="shared" si="3"/>
        <v>31</v>
      </c>
      <c r="J50" s="39">
        <f t="shared" si="3"/>
        <v>67</v>
      </c>
      <c r="K50" s="39">
        <f t="shared" si="3"/>
        <v>25</v>
      </c>
      <c r="L50" s="39">
        <f t="shared" si="3"/>
        <v>21</v>
      </c>
      <c r="M50" s="39">
        <f t="shared" si="3"/>
        <v>8</v>
      </c>
    </row>
    <row r="51" spans="1:13" ht="15" customHeight="1">
      <c r="A51" s="437"/>
      <c r="B51" s="18" t="s">
        <v>1200</v>
      </c>
      <c r="C51" s="8" t="s">
        <v>1197</v>
      </c>
      <c r="D51" s="35">
        <f t="shared" si="2"/>
        <v>100</v>
      </c>
      <c r="E51" s="35">
        <v>0</v>
      </c>
      <c r="F51" s="35">
        <v>0</v>
      </c>
      <c r="G51" s="35">
        <v>0</v>
      </c>
      <c r="H51" s="35">
        <v>3</v>
      </c>
      <c r="I51" s="35">
        <v>14</v>
      </c>
      <c r="J51" s="35">
        <v>58</v>
      </c>
      <c r="K51" s="35">
        <v>15</v>
      </c>
      <c r="L51" s="35">
        <v>7</v>
      </c>
      <c r="M51" s="35">
        <v>3</v>
      </c>
    </row>
    <row r="52" spans="1:13" ht="15" customHeight="1">
      <c r="A52" s="437"/>
      <c r="B52" s="17" t="s">
        <v>1201</v>
      </c>
      <c r="C52" s="8" t="s">
        <v>1199</v>
      </c>
      <c r="D52" s="35">
        <f t="shared" si="2"/>
        <v>64</v>
      </c>
      <c r="E52" s="35">
        <v>0</v>
      </c>
      <c r="F52" s="35">
        <v>0</v>
      </c>
      <c r="G52" s="35">
        <v>0</v>
      </c>
      <c r="H52" s="35">
        <v>0</v>
      </c>
      <c r="I52" s="35">
        <v>13</v>
      </c>
      <c r="J52" s="35">
        <v>22</v>
      </c>
      <c r="K52" s="35">
        <v>14</v>
      </c>
      <c r="L52" s="35">
        <v>12</v>
      </c>
      <c r="M52" s="35">
        <v>3</v>
      </c>
    </row>
    <row r="53" spans="1:13" ht="15" customHeight="1">
      <c r="A53" s="437"/>
      <c r="B53" s="18" t="s">
        <v>1202</v>
      </c>
      <c r="C53" s="8" t="s">
        <v>1197</v>
      </c>
      <c r="D53" s="35">
        <f t="shared" si="2"/>
        <v>60</v>
      </c>
      <c r="E53" s="35">
        <v>0</v>
      </c>
      <c r="F53" s="35">
        <v>0</v>
      </c>
      <c r="G53" s="35">
        <v>0</v>
      </c>
      <c r="H53" s="35">
        <v>1</v>
      </c>
      <c r="I53" s="35">
        <v>8</v>
      </c>
      <c r="J53" s="35">
        <v>33</v>
      </c>
      <c r="K53" s="35">
        <v>6</v>
      </c>
      <c r="L53" s="35">
        <v>10</v>
      </c>
      <c r="M53" s="35">
        <v>2</v>
      </c>
    </row>
    <row r="54" spans="1:13" ht="15" customHeight="1">
      <c r="A54" s="437"/>
      <c r="B54" s="17" t="s">
        <v>1203</v>
      </c>
      <c r="C54" s="8" t="s">
        <v>1199</v>
      </c>
      <c r="D54" s="35">
        <f t="shared" si="2"/>
        <v>30</v>
      </c>
      <c r="E54" s="35">
        <v>0</v>
      </c>
      <c r="F54" s="35">
        <v>0</v>
      </c>
      <c r="G54" s="35">
        <v>0</v>
      </c>
      <c r="H54" s="35">
        <v>0</v>
      </c>
      <c r="I54" s="35">
        <v>10</v>
      </c>
      <c r="J54" s="35">
        <v>9</v>
      </c>
      <c r="K54" s="35">
        <v>4</v>
      </c>
      <c r="L54" s="35">
        <v>4</v>
      </c>
      <c r="M54" s="35">
        <v>3</v>
      </c>
    </row>
    <row r="55" spans="1:13" ht="15" customHeight="1">
      <c r="A55" s="437"/>
      <c r="B55" s="18" t="s">
        <v>1204</v>
      </c>
      <c r="C55" s="8" t="s">
        <v>1197</v>
      </c>
      <c r="D55" s="35">
        <f t="shared" si="2"/>
        <v>28</v>
      </c>
      <c r="E55" s="35">
        <v>0</v>
      </c>
      <c r="F55" s="35">
        <v>0</v>
      </c>
      <c r="G55" s="35">
        <v>0</v>
      </c>
      <c r="H55" s="35">
        <v>0</v>
      </c>
      <c r="I55" s="35">
        <v>2</v>
      </c>
      <c r="J55" s="35">
        <v>16</v>
      </c>
      <c r="K55" s="35">
        <v>6</v>
      </c>
      <c r="L55" s="35">
        <v>2</v>
      </c>
      <c r="M55" s="35">
        <v>2</v>
      </c>
    </row>
    <row r="56" spans="1:13" ht="15" customHeight="1">
      <c r="A56" s="437"/>
      <c r="B56" s="17" t="s">
        <v>1205</v>
      </c>
      <c r="C56" s="8" t="s">
        <v>1199</v>
      </c>
      <c r="D56" s="35">
        <f t="shared" si="2"/>
        <v>38</v>
      </c>
      <c r="E56" s="35">
        <v>0</v>
      </c>
      <c r="F56" s="35">
        <v>0</v>
      </c>
      <c r="G56" s="35">
        <v>0</v>
      </c>
      <c r="H56" s="35">
        <v>1</v>
      </c>
      <c r="I56" s="35">
        <v>6</v>
      </c>
      <c r="J56" s="35">
        <v>21</v>
      </c>
      <c r="K56" s="35">
        <v>4</v>
      </c>
      <c r="L56" s="35">
        <v>5</v>
      </c>
      <c r="M56" s="35">
        <v>1</v>
      </c>
    </row>
    <row r="57" spans="1:13" ht="15" customHeight="1">
      <c r="A57" s="437"/>
      <c r="B57" s="18" t="s">
        <v>1206</v>
      </c>
      <c r="C57" s="8" t="s">
        <v>1197</v>
      </c>
      <c r="D57" s="35">
        <f t="shared" si="2"/>
        <v>36</v>
      </c>
      <c r="E57" s="35">
        <v>0</v>
      </c>
      <c r="F57" s="35">
        <v>0</v>
      </c>
      <c r="G57" s="35">
        <v>0</v>
      </c>
      <c r="H57" s="35">
        <v>0</v>
      </c>
      <c r="I57" s="35">
        <v>14</v>
      </c>
      <c r="J57" s="35">
        <v>16</v>
      </c>
      <c r="K57" s="35">
        <v>4</v>
      </c>
      <c r="L57" s="35">
        <v>2</v>
      </c>
      <c r="M57" s="35">
        <v>0</v>
      </c>
    </row>
    <row r="58" spans="1:13" ht="15" customHeight="1">
      <c r="A58" s="437"/>
      <c r="B58" s="17" t="s">
        <v>1207</v>
      </c>
      <c r="C58" s="8" t="s">
        <v>1199</v>
      </c>
      <c r="D58" s="35">
        <f t="shared" si="2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2</v>
      </c>
      <c r="J58" s="35">
        <v>10</v>
      </c>
      <c r="K58" s="35">
        <v>2</v>
      </c>
      <c r="L58" s="35">
        <v>0</v>
      </c>
      <c r="M58" s="35">
        <v>0</v>
      </c>
    </row>
    <row r="59" spans="1:13" ht="15" customHeight="1">
      <c r="A59" s="437"/>
      <c r="B59" s="18" t="s">
        <v>1208</v>
      </c>
      <c r="C59" s="8" t="s">
        <v>1197</v>
      </c>
      <c r="D59" s="35">
        <f t="shared" si="2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8</v>
      </c>
      <c r="J59" s="35">
        <v>16</v>
      </c>
      <c r="K59" s="35">
        <v>4</v>
      </c>
      <c r="L59" s="35">
        <v>1</v>
      </c>
      <c r="M59" s="35">
        <v>0</v>
      </c>
    </row>
    <row r="60" spans="1:13" ht="15" customHeight="1">
      <c r="A60" s="437"/>
      <c r="B60" s="17" t="s">
        <v>1209</v>
      </c>
      <c r="C60" s="8" t="s">
        <v>1199</v>
      </c>
      <c r="D60" s="35">
        <f t="shared" si="2"/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5</v>
      </c>
      <c r="K60" s="35">
        <v>1</v>
      </c>
      <c r="L60" s="35">
        <v>0</v>
      </c>
      <c r="M60" s="35">
        <v>1</v>
      </c>
    </row>
    <row r="61" spans="1:13" ht="15" customHeight="1">
      <c r="A61" s="437"/>
      <c r="B61" s="18" t="s">
        <v>1210</v>
      </c>
      <c r="C61" s="8" t="s">
        <v>1197</v>
      </c>
      <c r="D61" s="35">
        <f t="shared" si="2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ht="15" customHeight="1" thickBot="1">
      <c r="A62" s="438"/>
      <c r="B62" s="19" t="s">
        <v>1211</v>
      </c>
      <c r="C62" s="8" t="s">
        <v>1199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1217</v>
      </c>
    </row>
    <row r="64" spans="1:13" s="14" customFormat="1" ht="14.25">
      <c r="A64" s="30" t="s">
        <v>1218</v>
      </c>
    </row>
    <row r="65" spans="1:3" s="14" customFormat="1" ht="14.25">
      <c r="A65" s="30" t="s">
        <v>1219</v>
      </c>
      <c r="B65" s="31"/>
      <c r="C65" s="31"/>
    </row>
    <row r="66" spans="1:3" s="14" customFormat="1" ht="14.25">
      <c r="A66" s="30" t="s">
        <v>1220</v>
      </c>
    </row>
    <row r="67" spans="1:3" s="14" customFormat="1" ht="14.25">
      <c r="A67" s="30" t="s">
        <v>1221</v>
      </c>
    </row>
    <row r="68" spans="1:3" s="15" customFormat="1" ht="14.25">
      <c r="A68" s="30" t="s">
        <v>1222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9"/>
  <sheetViews>
    <sheetView workbookViewId="0">
      <selection activeCell="C5" sqref="C5:C6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11" width="6.875" style="1" customWidth="1"/>
    <col min="12" max="13" width="6.125" style="1" customWidth="1"/>
    <col min="14" max="16384" width="9" style="1"/>
  </cols>
  <sheetData>
    <row r="1" spans="1:13" ht="21" customHeight="1">
      <c r="A1" s="449" t="s">
        <v>3180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 customHeight="1">
      <c r="A2" s="450" t="s">
        <v>3181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s="34" customFormat="1" ht="16.5" customHeight="1">
      <c r="A3" s="2"/>
      <c r="B3" s="451" t="s">
        <v>3182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3183</v>
      </c>
      <c r="M3" s="452"/>
    </row>
    <row r="4" spans="1:13" s="34" customFormat="1" ht="17.25" customHeight="1" thickBot="1">
      <c r="A4" s="2"/>
      <c r="B4" s="453" t="s">
        <v>3184</v>
      </c>
      <c r="C4" s="453"/>
      <c r="D4" s="453"/>
      <c r="E4" s="453"/>
      <c r="F4" s="453"/>
      <c r="G4" s="453"/>
      <c r="H4" s="453"/>
      <c r="I4" s="453"/>
      <c r="J4" s="453"/>
      <c r="K4" s="453"/>
      <c r="L4" s="454" t="s">
        <v>3185</v>
      </c>
      <c r="M4" s="454"/>
    </row>
    <row r="5" spans="1:13" s="34" customFormat="1" ht="16.5" customHeight="1">
      <c r="A5" s="439" t="s">
        <v>3186</v>
      </c>
      <c r="B5" s="440"/>
      <c r="C5" s="443" t="s">
        <v>3187</v>
      </c>
      <c r="D5" s="445" t="s">
        <v>3188</v>
      </c>
      <c r="E5" s="446"/>
      <c r="F5" s="446"/>
      <c r="G5" s="446"/>
      <c r="H5" s="446"/>
      <c r="I5" s="446"/>
      <c r="J5" s="446"/>
      <c r="K5" s="446"/>
      <c r="L5" s="446"/>
      <c r="M5" s="447"/>
    </row>
    <row r="6" spans="1:13" s="5" customFormat="1" ht="51.75" customHeight="1" thickBot="1">
      <c r="A6" s="441"/>
      <c r="B6" s="442"/>
      <c r="C6" s="444"/>
      <c r="D6" s="3" t="s">
        <v>3189</v>
      </c>
      <c r="E6" s="4" t="s">
        <v>3190</v>
      </c>
      <c r="F6" s="4" t="s">
        <v>3191</v>
      </c>
      <c r="G6" s="4" t="s">
        <v>3192</v>
      </c>
      <c r="H6" s="4" t="s">
        <v>3193</v>
      </c>
      <c r="I6" s="4" t="s">
        <v>3194</v>
      </c>
      <c r="J6" s="4" t="s">
        <v>3195</v>
      </c>
      <c r="K6" s="4" t="s">
        <v>3196</v>
      </c>
      <c r="L6" s="4" t="s">
        <v>3197</v>
      </c>
      <c r="M6" s="88" t="s">
        <v>3198</v>
      </c>
    </row>
    <row r="7" spans="1:13" s="34" customFormat="1" ht="15" customHeight="1">
      <c r="A7" s="448" t="s">
        <v>3199</v>
      </c>
      <c r="B7" s="16" t="s">
        <v>3200</v>
      </c>
      <c r="C7" s="6" t="s">
        <v>3201</v>
      </c>
      <c r="D7" s="203">
        <f t="shared" ref="D7:M20" si="0">D21+D35+D49</f>
        <v>20420</v>
      </c>
      <c r="E7" s="7">
        <f t="shared" si="0"/>
        <v>0</v>
      </c>
      <c r="F7" s="7">
        <f t="shared" si="0"/>
        <v>7</v>
      </c>
      <c r="G7" s="7">
        <f t="shared" si="0"/>
        <v>633</v>
      </c>
      <c r="H7" s="7">
        <f t="shared" si="0"/>
        <v>3214</v>
      </c>
      <c r="I7" s="7">
        <f t="shared" si="0"/>
        <v>6342</v>
      </c>
      <c r="J7" s="7">
        <f t="shared" si="0"/>
        <v>6835</v>
      </c>
      <c r="K7" s="7">
        <f t="shared" si="0"/>
        <v>2539</v>
      </c>
      <c r="L7" s="7">
        <f t="shared" si="0"/>
        <v>760</v>
      </c>
      <c r="M7" s="89">
        <f t="shared" si="0"/>
        <v>90</v>
      </c>
    </row>
    <row r="8" spans="1:13" s="34" customFormat="1" ht="15" customHeight="1">
      <c r="A8" s="437"/>
      <c r="B8" s="17" t="s">
        <v>3202</v>
      </c>
      <c r="C8" s="8" t="s">
        <v>3203</v>
      </c>
      <c r="D8" s="204">
        <f t="shared" si="0"/>
        <v>10510</v>
      </c>
      <c r="E8" s="9">
        <f t="shared" si="0"/>
        <v>0</v>
      </c>
      <c r="F8" s="9">
        <f t="shared" si="0"/>
        <v>1</v>
      </c>
      <c r="G8" s="9">
        <f t="shared" si="0"/>
        <v>407</v>
      </c>
      <c r="H8" s="9">
        <f t="shared" si="0"/>
        <v>1440</v>
      </c>
      <c r="I8" s="9">
        <f t="shared" si="0"/>
        <v>2519</v>
      </c>
      <c r="J8" s="9">
        <f t="shared" si="0"/>
        <v>3992</v>
      </c>
      <c r="K8" s="9">
        <f t="shared" si="0"/>
        <v>1645</v>
      </c>
      <c r="L8" s="9">
        <f t="shared" si="0"/>
        <v>481</v>
      </c>
      <c r="M8" s="90">
        <f t="shared" si="0"/>
        <v>25</v>
      </c>
    </row>
    <row r="9" spans="1:13" s="34" customFormat="1" ht="15" customHeight="1">
      <c r="A9" s="437"/>
      <c r="B9" s="18" t="s">
        <v>3204</v>
      </c>
      <c r="C9" s="8" t="s">
        <v>3205</v>
      </c>
      <c r="D9" s="9">
        <f t="shared" si="0"/>
        <v>12517</v>
      </c>
      <c r="E9" s="9">
        <f t="shared" si="0"/>
        <v>0</v>
      </c>
      <c r="F9" s="9">
        <f t="shared" si="0"/>
        <v>5</v>
      </c>
      <c r="G9" s="9">
        <f t="shared" si="0"/>
        <v>427</v>
      </c>
      <c r="H9" s="9">
        <f t="shared" si="0"/>
        <v>2332</v>
      </c>
      <c r="I9" s="9">
        <f t="shared" si="0"/>
        <v>4859</v>
      </c>
      <c r="J9" s="9">
        <f t="shared" si="0"/>
        <v>3516</v>
      </c>
      <c r="K9" s="9">
        <f t="shared" si="0"/>
        <v>1053</v>
      </c>
      <c r="L9" s="9">
        <f t="shared" si="0"/>
        <v>300</v>
      </c>
      <c r="M9" s="90">
        <f t="shared" si="0"/>
        <v>25</v>
      </c>
    </row>
    <row r="10" spans="1:13" s="34" customFormat="1" ht="15" customHeight="1">
      <c r="A10" s="437"/>
      <c r="B10" s="17" t="s">
        <v>3206</v>
      </c>
      <c r="C10" s="8" t="s">
        <v>3203</v>
      </c>
      <c r="D10" s="9">
        <f t="shared" si="0"/>
        <v>5128</v>
      </c>
      <c r="E10" s="9">
        <f t="shared" si="0"/>
        <v>0</v>
      </c>
      <c r="F10" s="9">
        <f t="shared" si="0"/>
        <v>0</v>
      </c>
      <c r="G10" s="9">
        <f t="shared" si="0"/>
        <v>219</v>
      </c>
      <c r="H10" s="9">
        <f t="shared" si="0"/>
        <v>768</v>
      </c>
      <c r="I10" s="9">
        <f t="shared" si="0"/>
        <v>1509</v>
      </c>
      <c r="J10" s="9">
        <f t="shared" si="0"/>
        <v>1679</v>
      </c>
      <c r="K10" s="9">
        <f t="shared" si="0"/>
        <v>674</v>
      </c>
      <c r="L10" s="9">
        <f t="shared" si="0"/>
        <v>271</v>
      </c>
      <c r="M10" s="90">
        <f t="shared" si="0"/>
        <v>8</v>
      </c>
    </row>
    <row r="11" spans="1:13" s="34" customFormat="1" ht="15" customHeight="1">
      <c r="A11" s="437"/>
      <c r="B11" s="18" t="s">
        <v>3207</v>
      </c>
      <c r="C11" s="8" t="s">
        <v>3205</v>
      </c>
      <c r="D11" s="9">
        <f t="shared" si="0"/>
        <v>3200</v>
      </c>
      <c r="E11" s="9">
        <f t="shared" si="0"/>
        <v>0</v>
      </c>
      <c r="F11" s="9">
        <f t="shared" si="0"/>
        <v>1</v>
      </c>
      <c r="G11" s="9">
        <f t="shared" si="0"/>
        <v>78</v>
      </c>
      <c r="H11" s="9">
        <f t="shared" si="0"/>
        <v>393</v>
      </c>
      <c r="I11" s="9">
        <f t="shared" si="0"/>
        <v>559</v>
      </c>
      <c r="J11" s="9">
        <f t="shared" si="0"/>
        <v>1481</v>
      </c>
      <c r="K11" s="9">
        <f t="shared" si="0"/>
        <v>531</v>
      </c>
      <c r="L11" s="9">
        <f t="shared" si="0"/>
        <v>132</v>
      </c>
      <c r="M11" s="90">
        <f t="shared" si="0"/>
        <v>25</v>
      </c>
    </row>
    <row r="12" spans="1:13" s="34" customFormat="1" ht="15" customHeight="1">
      <c r="A12" s="437"/>
      <c r="B12" s="17" t="s">
        <v>3208</v>
      </c>
      <c r="C12" s="8" t="s">
        <v>3203</v>
      </c>
      <c r="D12" s="9">
        <f t="shared" si="0"/>
        <v>2279</v>
      </c>
      <c r="E12" s="9">
        <f t="shared" si="0"/>
        <v>0</v>
      </c>
      <c r="F12" s="9">
        <f t="shared" si="0"/>
        <v>1</v>
      </c>
      <c r="G12" s="9">
        <f t="shared" si="0"/>
        <v>65</v>
      </c>
      <c r="H12" s="9">
        <f t="shared" si="0"/>
        <v>261</v>
      </c>
      <c r="I12" s="9">
        <f t="shared" si="0"/>
        <v>347</v>
      </c>
      <c r="J12" s="9">
        <f t="shared" si="0"/>
        <v>1078</v>
      </c>
      <c r="K12" s="9">
        <f t="shared" si="0"/>
        <v>442</v>
      </c>
      <c r="L12" s="9">
        <f t="shared" si="0"/>
        <v>75</v>
      </c>
      <c r="M12" s="90">
        <f t="shared" si="0"/>
        <v>10</v>
      </c>
    </row>
    <row r="13" spans="1:13" s="34" customFormat="1" ht="15" customHeight="1">
      <c r="A13" s="437"/>
      <c r="B13" s="18" t="s">
        <v>3209</v>
      </c>
      <c r="C13" s="8" t="s">
        <v>3205</v>
      </c>
      <c r="D13" s="9">
        <f t="shared" si="0"/>
        <v>1803</v>
      </c>
      <c r="E13" s="9">
        <f t="shared" si="0"/>
        <v>0</v>
      </c>
      <c r="F13" s="9">
        <f t="shared" si="0"/>
        <v>0</v>
      </c>
      <c r="G13" s="9">
        <f t="shared" si="0"/>
        <v>40</v>
      </c>
      <c r="H13" s="9">
        <f t="shared" si="0"/>
        <v>193</v>
      </c>
      <c r="I13" s="9">
        <f t="shared" si="0"/>
        <v>299</v>
      </c>
      <c r="J13" s="9">
        <f t="shared" si="0"/>
        <v>668</v>
      </c>
      <c r="K13" s="9">
        <f t="shared" si="0"/>
        <v>435</v>
      </c>
      <c r="L13" s="9">
        <f t="shared" si="0"/>
        <v>151</v>
      </c>
      <c r="M13" s="90">
        <f t="shared" si="0"/>
        <v>17</v>
      </c>
    </row>
    <row r="14" spans="1:13" s="34" customFormat="1" ht="15" customHeight="1">
      <c r="A14" s="437"/>
      <c r="B14" s="17" t="s">
        <v>3210</v>
      </c>
      <c r="C14" s="8" t="s">
        <v>3203</v>
      </c>
      <c r="D14" s="9">
        <f t="shared" si="0"/>
        <v>1164</v>
      </c>
      <c r="E14" s="9">
        <f t="shared" si="0"/>
        <v>0</v>
      </c>
      <c r="F14" s="9">
        <f t="shared" si="0"/>
        <v>0</v>
      </c>
      <c r="G14" s="9">
        <f t="shared" si="0"/>
        <v>28</v>
      </c>
      <c r="H14" s="9">
        <f t="shared" si="0"/>
        <v>124</v>
      </c>
      <c r="I14" s="9">
        <f t="shared" si="0"/>
        <v>205</v>
      </c>
      <c r="J14" s="9">
        <f t="shared" si="0"/>
        <v>473</v>
      </c>
      <c r="K14" s="9">
        <f t="shared" si="0"/>
        <v>254</v>
      </c>
      <c r="L14" s="9">
        <f t="shared" si="0"/>
        <v>75</v>
      </c>
      <c r="M14" s="90">
        <f t="shared" si="0"/>
        <v>5</v>
      </c>
    </row>
    <row r="15" spans="1:13" s="34" customFormat="1" ht="15" customHeight="1">
      <c r="A15" s="437"/>
      <c r="B15" s="18" t="s">
        <v>3211</v>
      </c>
      <c r="C15" s="8" t="s">
        <v>3205</v>
      </c>
      <c r="D15" s="9">
        <f t="shared" si="0"/>
        <v>1466</v>
      </c>
      <c r="E15" s="9">
        <f t="shared" si="0"/>
        <v>0</v>
      </c>
      <c r="F15" s="9">
        <f t="shared" si="0"/>
        <v>1</v>
      </c>
      <c r="G15" s="9">
        <f t="shared" si="0"/>
        <v>41</v>
      </c>
      <c r="H15" s="9">
        <f t="shared" si="0"/>
        <v>151</v>
      </c>
      <c r="I15" s="9">
        <f t="shared" si="0"/>
        <v>297</v>
      </c>
      <c r="J15" s="9">
        <f t="shared" si="0"/>
        <v>637</v>
      </c>
      <c r="K15" s="9">
        <f t="shared" si="0"/>
        <v>240</v>
      </c>
      <c r="L15" s="9">
        <f t="shared" si="0"/>
        <v>87</v>
      </c>
      <c r="M15" s="90">
        <f t="shared" si="0"/>
        <v>12</v>
      </c>
    </row>
    <row r="16" spans="1:13" s="34" customFormat="1" ht="15" customHeight="1">
      <c r="A16" s="437"/>
      <c r="B16" s="17" t="s">
        <v>3212</v>
      </c>
      <c r="C16" s="8" t="s">
        <v>3203</v>
      </c>
      <c r="D16" s="9">
        <f t="shared" si="0"/>
        <v>1053</v>
      </c>
      <c r="E16" s="9">
        <f t="shared" si="0"/>
        <v>0</v>
      </c>
      <c r="F16" s="9">
        <f t="shared" si="0"/>
        <v>0</v>
      </c>
      <c r="G16" s="9">
        <f t="shared" si="0"/>
        <v>51</v>
      </c>
      <c r="H16" s="9">
        <f t="shared" si="0"/>
        <v>177</v>
      </c>
      <c r="I16" s="9">
        <f t="shared" si="0"/>
        <v>256</v>
      </c>
      <c r="J16" s="9">
        <f t="shared" si="0"/>
        <v>419</v>
      </c>
      <c r="K16" s="9">
        <f t="shared" si="0"/>
        <v>125</v>
      </c>
      <c r="L16" s="9">
        <f t="shared" si="0"/>
        <v>25</v>
      </c>
      <c r="M16" s="90">
        <f t="shared" si="0"/>
        <v>0</v>
      </c>
    </row>
    <row r="17" spans="1:13" s="34" customFormat="1" ht="15" customHeight="1">
      <c r="A17" s="437"/>
      <c r="B17" s="18" t="s">
        <v>3213</v>
      </c>
      <c r="C17" s="8" t="s">
        <v>3205</v>
      </c>
      <c r="D17" s="9">
        <f t="shared" si="0"/>
        <v>269</v>
      </c>
      <c r="E17" s="9">
        <f t="shared" si="0"/>
        <v>0</v>
      </c>
      <c r="F17" s="9">
        <f t="shared" si="0"/>
        <v>0</v>
      </c>
      <c r="G17" s="9">
        <f t="shared" si="0"/>
        <v>2</v>
      </c>
      <c r="H17" s="9">
        <f t="shared" si="0"/>
        <v>16</v>
      </c>
      <c r="I17" s="9">
        <f t="shared" si="0"/>
        <v>56</v>
      </c>
      <c r="J17" s="9">
        <f t="shared" si="0"/>
        <v>114</v>
      </c>
      <c r="K17" s="9">
        <f t="shared" si="0"/>
        <v>58</v>
      </c>
      <c r="L17" s="9">
        <f t="shared" si="0"/>
        <v>19</v>
      </c>
      <c r="M17" s="90">
        <f t="shared" si="0"/>
        <v>4</v>
      </c>
    </row>
    <row r="18" spans="1:13" s="34" customFormat="1" ht="15" customHeight="1">
      <c r="A18" s="437"/>
      <c r="B18" s="17" t="s">
        <v>3214</v>
      </c>
      <c r="C18" s="8" t="s">
        <v>3203</v>
      </c>
      <c r="D18" s="9">
        <f t="shared" si="0"/>
        <v>180</v>
      </c>
      <c r="E18" s="21">
        <f t="shared" si="0"/>
        <v>0</v>
      </c>
      <c r="F18" s="21">
        <f t="shared" si="0"/>
        <v>0</v>
      </c>
      <c r="G18" s="21">
        <f t="shared" si="0"/>
        <v>10</v>
      </c>
      <c r="H18" s="21">
        <f t="shared" si="0"/>
        <v>22</v>
      </c>
      <c r="I18" s="21">
        <f t="shared" si="0"/>
        <v>42</v>
      </c>
      <c r="J18" s="21">
        <f t="shared" si="0"/>
        <v>73</v>
      </c>
      <c r="K18" s="21">
        <f t="shared" si="0"/>
        <v>24</v>
      </c>
      <c r="L18" s="21">
        <f t="shared" si="0"/>
        <v>9</v>
      </c>
      <c r="M18" s="91">
        <f t="shared" si="0"/>
        <v>0</v>
      </c>
    </row>
    <row r="19" spans="1:13" s="34" customFormat="1" ht="15" customHeight="1">
      <c r="A19" s="437"/>
      <c r="B19" s="18" t="s">
        <v>3215</v>
      </c>
      <c r="C19" s="8" t="s">
        <v>3205</v>
      </c>
      <c r="D19" s="9">
        <f t="shared" si="0"/>
        <v>1165</v>
      </c>
      <c r="E19" s="21">
        <f t="shared" si="0"/>
        <v>0</v>
      </c>
      <c r="F19" s="21">
        <f t="shared" si="0"/>
        <v>0</v>
      </c>
      <c r="G19" s="21">
        <f t="shared" si="0"/>
        <v>45</v>
      </c>
      <c r="H19" s="21">
        <f t="shared" si="0"/>
        <v>129</v>
      </c>
      <c r="I19" s="21">
        <f t="shared" si="0"/>
        <v>272</v>
      </c>
      <c r="J19" s="21">
        <f t="shared" si="0"/>
        <v>419</v>
      </c>
      <c r="K19" s="21">
        <f t="shared" si="0"/>
        <v>222</v>
      </c>
      <c r="L19" s="21">
        <f t="shared" si="0"/>
        <v>71</v>
      </c>
      <c r="M19" s="91">
        <f t="shared" si="0"/>
        <v>7</v>
      </c>
    </row>
    <row r="20" spans="1:13" s="34" customFormat="1" ht="15" customHeight="1" thickBot="1">
      <c r="A20" s="438"/>
      <c r="B20" s="19" t="s">
        <v>3216</v>
      </c>
      <c r="C20" s="8" t="s">
        <v>3203</v>
      </c>
      <c r="D20" s="10">
        <f t="shared" si="0"/>
        <v>706</v>
      </c>
      <c r="E20" s="10">
        <f t="shared" si="0"/>
        <v>0</v>
      </c>
      <c r="F20" s="10">
        <f t="shared" si="0"/>
        <v>0</v>
      </c>
      <c r="G20" s="10">
        <f t="shared" si="0"/>
        <v>34</v>
      </c>
      <c r="H20" s="10">
        <f t="shared" si="0"/>
        <v>88</v>
      </c>
      <c r="I20" s="10">
        <f t="shared" si="0"/>
        <v>160</v>
      </c>
      <c r="J20" s="10">
        <f t="shared" si="0"/>
        <v>270</v>
      </c>
      <c r="K20" s="10">
        <f t="shared" si="0"/>
        <v>126</v>
      </c>
      <c r="L20" s="10">
        <f t="shared" si="0"/>
        <v>26</v>
      </c>
      <c r="M20" s="92">
        <f t="shared" si="0"/>
        <v>2</v>
      </c>
    </row>
    <row r="21" spans="1:13" s="34" customFormat="1" ht="15" customHeight="1">
      <c r="A21" s="436" t="s">
        <v>3217</v>
      </c>
      <c r="B21" s="16" t="s">
        <v>3218</v>
      </c>
      <c r="C21" s="6" t="s">
        <v>3205</v>
      </c>
      <c r="D21" s="12">
        <f>SUM(E21:M21)</f>
        <v>20112</v>
      </c>
      <c r="E21" s="7">
        <v>0</v>
      </c>
      <c r="F21" s="176">
        <f t="shared" ref="F21:M22" si="1">F23+F25+F27+F29+F31+F33</f>
        <v>7</v>
      </c>
      <c r="G21" s="176">
        <f t="shared" si="1"/>
        <v>629</v>
      </c>
      <c r="H21" s="176">
        <f t="shared" si="1"/>
        <v>3197</v>
      </c>
      <c r="I21" s="176">
        <f t="shared" si="1"/>
        <v>6300</v>
      </c>
      <c r="J21" s="176">
        <f t="shared" si="1"/>
        <v>6714</v>
      </c>
      <c r="K21" s="176">
        <f t="shared" si="1"/>
        <v>2462</v>
      </c>
      <c r="L21" s="176">
        <f t="shared" si="1"/>
        <v>733</v>
      </c>
      <c r="M21" s="90">
        <f t="shared" si="1"/>
        <v>70</v>
      </c>
    </row>
    <row r="22" spans="1:13" s="34" customFormat="1" ht="15" customHeight="1">
      <c r="A22" s="437"/>
      <c r="B22" s="17" t="s">
        <v>3219</v>
      </c>
      <c r="C22" s="8" t="s">
        <v>3203</v>
      </c>
      <c r="D22" s="9">
        <f t="shared" ref="D22:D34" si="2">SUM(E22:M22)</f>
        <v>10276</v>
      </c>
      <c r="E22" s="9">
        <v>0</v>
      </c>
      <c r="F22" s="9">
        <f t="shared" si="1"/>
        <v>1</v>
      </c>
      <c r="G22" s="9">
        <f t="shared" si="1"/>
        <v>405</v>
      </c>
      <c r="H22" s="9">
        <f t="shared" si="1"/>
        <v>1418</v>
      </c>
      <c r="I22" s="9">
        <f t="shared" si="1"/>
        <v>2467</v>
      </c>
      <c r="J22" s="9">
        <f t="shared" si="1"/>
        <v>3914</v>
      </c>
      <c r="K22" s="9">
        <f t="shared" si="1"/>
        <v>1597</v>
      </c>
      <c r="L22" s="9">
        <f t="shared" si="1"/>
        <v>456</v>
      </c>
      <c r="M22" s="90">
        <f t="shared" si="1"/>
        <v>18</v>
      </c>
    </row>
    <row r="23" spans="1:13" s="34" customFormat="1" ht="15" customHeight="1">
      <c r="A23" s="437"/>
      <c r="B23" s="18" t="s">
        <v>3204</v>
      </c>
      <c r="C23" s="8" t="s">
        <v>3205</v>
      </c>
      <c r="D23" s="9">
        <f t="shared" si="2"/>
        <v>12399</v>
      </c>
      <c r="E23" s="9">
        <v>0</v>
      </c>
      <c r="F23" s="9">
        <v>5</v>
      </c>
      <c r="G23" s="9">
        <v>423</v>
      </c>
      <c r="H23" s="9">
        <v>2325</v>
      </c>
      <c r="I23" s="9">
        <v>4840</v>
      </c>
      <c r="J23" s="9">
        <v>3483</v>
      </c>
      <c r="K23" s="9">
        <v>1016</v>
      </c>
      <c r="L23" s="9">
        <v>288</v>
      </c>
      <c r="M23" s="90">
        <v>19</v>
      </c>
    </row>
    <row r="24" spans="1:13" s="34" customFormat="1" ht="15" customHeight="1">
      <c r="A24" s="437"/>
      <c r="B24" s="17" t="s">
        <v>3206</v>
      </c>
      <c r="C24" s="8" t="s">
        <v>3203</v>
      </c>
      <c r="D24" s="9">
        <f t="shared" si="2"/>
        <v>5030</v>
      </c>
      <c r="E24" s="9">
        <v>0</v>
      </c>
      <c r="F24" s="9">
        <v>0</v>
      </c>
      <c r="G24" s="9">
        <v>218</v>
      </c>
      <c r="H24" s="9">
        <v>760</v>
      </c>
      <c r="I24" s="9">
        <v>1485</v>
      </c>
      <c r="J24" s="9">
        <v>1647</v>
      </c>
      <c r="K24" s="9">
        <v>656</v>
      </c>
      <c r="L24" s="9">
        <v>257</v>
      </c>
      <c r="M24" s="90">
        <v>7</v>
      </c>
    </row>
    <row r="25" spans="1:13" s="34" customFormat="1" ht="15" customHeight="1">
      <c r="A25" s="437"/>
      <c r="B25" s="18" t="s">
        <v>3207</v>
      </c>
      <c r="C25" s="8" t="s">
        <v>3205</v>
      </c>
      <c r="D25" s="9">
        <f t="shared" si="2"/>
        <v>3117</v>
      </c>
      <c r="E25" s="9"/>
      <c r="F25" s="9">
        <v>1</v>
      </c>
      <c r="G25" s="9">
        <v>78</v>
      </c>
      <c r="H25" s="9">
        <v>389</v>
      </c>
      <c r="I25" s="9">
        <v>551</v>
      </c>
      <c r="J25" s="9">
        <v>1448</v>
      </c>
      <c r="K25" s="9">
        <v>512</v>
      </c>
      <c r="L25" s="9">
        <v>122</v>
      </c>
      <c r="M25" s="90">
        <v>16</v>
      </c>
    </row>
    <row r="26" spans="1:13" s="34" customFormat="1" ht="15" customHeight="1">
      <c r="A26" s="437"/>
      <c r="B26" s="17" t="s">
        <v>3208</v>
      </c>
      <c r="C26" s="8" t="s">
        <v>3203</v>
      </c>
      <c r="D26" s="9">
        <f t="shared" si="2"/>
        <v>2219</v>
      </c>
      <c r="E26" s="9"/>
      <c r="F26" s="9">
        <v>1</v>
      </c>
      <c r="G26" s="9">
        <v>65</v>
      </c>
      <c r="H26" s="9">
        <v>250</v>
      </c>
      <c r="I26" s="9">
        <v>341</v>
      </c>
      <c r="J26" s="9">
        <v>1057</v>
      </c>
      <c r="K26" s="9">
        <v>430</v>
      </c>
      <c r="L26" s="9">
        <v>69</v>
      </c>
      <c r="M26" s="90">
        <v>6</v>
      </c>
    </row>
    <row r="27" spans="1:13" s="34" customFormat="1" ht="15" customHeight="1">
      <c r="A27" s="437"/>
      <c r="B27" s="18" t="s">
        <v>3209</v>
      </c>
      <c r="C27" s="8" t="s">
        <v>3205</v>
      </c>
      <c r="D27" s="9">
        <f t="shared" si="2"/>
        <v>1770</v>
      </c>
      <c r="E27" s="9"/>
      <c r="F27" s="9"/>
      <c r="G27" s="9">
        <v>40</v>
      </c>
      <c r="H27" s="9">
        <v>192</v>
      </c>
      <c r="I27" s="9">
        <v>291</v>
      </c>
      <c r="J27" s="9">
        <v>653</v>
      </c>
      <c r="K27" s="9">
        <v>431</v>
      </c>
      <c r="L27" s="9">
        <v>148</v>
      </c>
      <c r="M27" s="90">
        <v>15</v>
      </c>
    </row>
    <row r="28" spans="1:13" s="34" customFormat="1" ht="15" customHeight="1">
      <c r="A28" s="437"/>
      <c r="B28" s="17" t="s">
        <v>3210</v>
      </c>
      <c r="C28" s="8" t="s">
        <v>3203</v>
      </c>
      <c r="D28" s="9">
        <f t="shared" si="2"/>
        <v>1118</v>
      </c>
      <c r="E28" s="9"/>
      <c r="F28" s="9"/>
      <c r="G28" s="9">
        <v>28</v>
      </c>
      <c r="H28" s="9">
        <v>122</v>
      </c>
      <c r="I28" s="9">
        <v>196</v>
      </c>
      <c r="J28" s="9">
        <v>455</v>
      </c>
      <c r="K28" s="9">
        <v>242</v>
      </c>
      <c r="L28" s="9">
        <v>72</v>
      </c>
      <c r="M28" s="90">
        <v>3</v>
      </c>
    </row>
    <row r="29" spans="1:13" s="34" customFormat="1" ht="15" customHeight="1">
      <c r="A29" s="437"/>
      <c r="B29" s="18" t="s">
        <v>3211</v>
      </c>
      <c r="C29" s="8" t="s">
        <v>3205</v>
      </c>
      <c r="D29" s="9">
        <f t="shared" si="2"/>
        <v>1420</v>
      </c>
      <c r="E29" s="9"/>
      <c r="F29" s="9">
        <v>1</v>
      </c>
      <c r="G29" s="9">
        <v>41</v>
      </c>
      <c r="H29" s="9">
        <v>149</v>
      </c>
      <c r="I29" s="9">
        <v>291</v>
      </c>
      <c r="J29" s="9">
        <v>615</v>
      </c>
      <c r="K29" s="9">
        <v>228</v>
      </c>
      <c r="L29" s="9">
        <v>86</v>
      </c>
      <c r="M29" s="90">
        <v>9</v>
      </c>
    </row>
    <row r="30" spans="1:13" s="34" customFormat="1" ht="15" customHeight="1">
      <c r="A30" s="437"/>
      <c r="B30" s="17" t="s">
        <v>3212</v>
      </c>
      <c r="C30" s="8" t="s">
        <v>3203</v>
      </c>
      <c r="D30" s="9">
        <f t="shared" si="2"/>
        <v>1032</v>
      </c>
      <c r="E30" s="9"/>
      <c r="F30" s="9"/>
      <c r="G30" s="9">
        <v>50</v>
      </c>
      <c r="H30" s="9">
        <v>177</v>
      </c>
      <c r="I30" s="9">
        <v>247</v>
      </c>
      <c r="J30" s="9">
        <v>414</v>
      </c>
      <c r="K30" s="9">
        <v>120</v>
      </c>
      <c r="L30" s="9">
        <v>24</v>
      </c>
      <c r="M30" s="90"/>
    </row>
    <row r="31" spans="1:13" s="34" customFormat="1" ht="15" customHeight="1">
      <c r="A31" s="437"/>
      <c r="B31" s="18" t="s">
        <v>3213</v>
      </c>
      <c r="C31" s="8" t="s">
        <v>3205</v>
      </c>
      <c r="D31" s="9">
        <f t="shared" si="2"/>
        <v>241</v>
      </c>
      <c r="E31" s="9"/>
      <c r="F31" s="9"/>
      <c r="G31" s="9">
        <v>2</v>
      </c>
      <c r="H31" s="9">
        <v>13</v>
      </c>
      <c r="I31" s="9">
        <v>55</v>
      </c>
      <c r="J31" s="9">
        <v>96</v>
      </c>
      <c r="K31" s="9">
        <v>53</v>
      </c>
      <c r="L31" s="9">
        <v>18</v>
      </c>
      <c r="M31" s="90">
        <v>4</v>
      </c>
    </row>
    <row r="32" spans="1:13" s="34" customFormat="1" ht="15" customHeight="1">
      <c r="A32" s="437"/>
      <c r="B32" s="17" t="s">
        <v>3214</v>
      </c>
      <c r="C32" s="8" t="s">
        <v>3203</v>
      </c>
      <c r="D32" s="9">
        <f t="shared" si="2"/>
        <v>171</v>
      </c>
      <c r="E32" s="9"/>
      <c r="F32" s="9"/>
      <c r="G32" s="9">
        <v>10</v>
      </c>
      <c r="H32" s="9">
        <v>21</v>
      </c>
      <c r="I32" s="9">
        <v>38</v>
      </c>
      <c r="J32" s="9">
        <v>71</v>
      </c>
      <c r="K32" s="9">
        <v>23</v>
      </c>
      <c r="L32" s="9">
        <v>8</v>
      </c>
      <c r="M32" s="90"/>
    </row>
    <row r="33" spans="1:13" s="34" customFormat="1" ht="15" customHeight="1">
      <c r="A33" s="437"/>
      <c r="B33" s="18" t="s">
        <v>3215</v>
      </c>
      <c r="C33" s="8" t="s">
        <v>3205</v>
      </c>
      <c r="D33" s="9">
        <f t="shared" si="2"/>
        <v>1165</v>
      </c>
      <c r="E33" s="21">
        <v>0</v>
      </c>
      <c r="F33" s="21">
        <v>0</v>
      </c>
      <c r="G33" s="21">
        <v>45</v>
      </c>
      <c r="H33" s="21">
        <v>129</v>
      </c>
      <c r="I33" s="21">
        <v>272</v>
      </c>
      <c r="J33" s="21">
        <v>419</v>
      </c>
      <c r="K33" s="21">
        <v>222</v>
      </c>
      <c r="L33" s="21">
        <v>71</v>
      </c>
      <c r="M33" s="90">
        <v>7</v>
      </c>
    </row>
    <row r="34" spans="1:13" s="34" customFormat="1" ht="15" customHeight="1" thickBot="1">
      <c r="A34" s="438"/>
      <c r="B34" s="19" t="s">
        <v>3216</v>
      </c>
      <c r="C34" s="8" t="s">
        <v>3203</v>
      </c>
      <c r="D34" s="10">
        <f t="shared" si="2"/>
        <v>706</v>
      </c>
      <c r="E34" s="10">
        <v>0</v>
      </c>
      <c r="F34" s="10">
        <v>0</v>
      </c>
      <c r="G34" s="10">
        <v>34</v>
      </c>
      <c r="H34" s="10">
        <v>88</v>
      </c>
      <c r="I34" s="10">
        <v>160</v>
      </c>
      <c r="J34" s="10">
        <v>270</v>
      </c>
      <c r="K34" s="10">
        <v>126</v>
      </c>
      <c r="L34" s="10">
        <v>26</v>
      </c>
      <c r="M34" s="90">
        <v>2</v>
      </c>
    </row>
    <row r="35" spans="1:13" s="34" customFormat="1" ht="15" customHeight="1">
      <c r="A35" s="436" t="s">
        <v>3220</v>
      </c>
      <c r="B35" s="16" t="s">
        <v>3218</v>
      </c>
      <c r="C35" s="6" t="s">
        <v>3205</v>
      </c>
      <c r="D35" s="12">
        <f t="shared" ref="D35:D46" si="3">SUM(E35:M35)</f>
        <v>58</v>
      </c>
      <c r="E35" s="9">
        <f>SUM(E37,E39,E41,E43,E45)</f>
        <v>0</v>
      </c>
      <c r="F35" s="9">
        <f t="shared" ref="F35:M36" si="4">SUM(F37,F39,F41,F43,F45)</f>
        <v>0</v>
      </c>
      <c r="G35" s="9">
        <f t="shared" si="4"/>
        <v>0</v>
      </c>
      <c r="H35" s="9">
        <f t="shared" si="4"/>
        <v>0</v>
      </c>
      <c r="I35" s="9">
        <f t="shared" si="4"/>
        <v>13</v>
      </c>
      <c r="J35" s="9">
        <f t="shared" si="4"/>
        <v>13</v>
      </c>
      <c r="K35" s="9">
        <f t="shared" si="4"/>
        <v>10</v>
      </c>
      <c r="L35" s="9">
        <f t="shared" si="4"/>
        <v>13</v>
      </c>
      <c r="M35" s="90">
        <f t="shared" si="4"/>
        <v>9</v>
      </c>
    </row>
    <row r="36" spans="1:13" s="34" customFormat="1" ht="15" customHeight="1">
      <c r="A36" s="437"/>
      <c r="B36" s="17" t="s">
        <v>3219</v>
      </c>
      <c r="C36" s="8" t="s">
        <v>3203</v>
      </c>
      <c r="D36" s="9">
        <f t="shared" si="3"/>
        <v>62</v>
      </c>
      <c r="E36" s="9">
        <f>SUM(E38,E40,E42,E44,E46)</f>
        <v>0</v>
      </c>
      <c r="F36" s="9">
        <f t="shared" si="4"/>
        <v>0</v>
      </c>
      <c r="G36" s="9">
        <f t="shared" si="4"/>
        <v>0</v>
      </c>
      <c r="H36" s="9">
        <f t="shared" si="4"/>
        <v>5</v>
      </c>
      <c r="I36" s="9">
        <f t="shared" si="4"/>
        <v>14</v>
      </c>
      <c r="J36" s="9">
        <f t="shared" si="4"/>
        <v>27</v>
      </c>
      <c r="K36" s="9">
        <f t="shared" si="4"/>
        <v>6</v>
      </c>
      <c r="L36" s="9">
        <f t="shared" si="4"/>
        <v>8</v>
      </c>
      <c r="M36" s="90">
        <f t="shared" si="4"/>
        <v>2</v>
      </c>
    </row>
    <row r="37" spans="1:13" s="34" customFormat="1" ht="15" customHeight="1">
      <c r="A37" s="437"/>
      <c r="B37" s="18" t="s">
        <v>3204</v>
      </c>
      <c r="C37" s="8" t="s">
        <v>3205</v>
      </c>
      <c r="D37" s="9">
        <f t="shared" si="3"/>
        <v>18</v>
      </c>
      <c r="E37" s="9">
        <v>0</v>
      </c>
      <c r="F37" s="9">
        <v>0</v>
      </c>
      <c r="G37" s="9">
        <v>0</v>
      </c>
      <c r="H37" s="9">
        <v>0</v>
      </c>
      <c r="I37" s="9">
        <v>4</v>
      </c>
      <c r="J37" s="9">
        <v>5</v>
      </c>
      <c r="K37" s="9">
        <v>4</v>
      </c>
      <c r="L37" s="9">
        <v>2</v>
      </c>
      <c r="M37" s="90">
        <v>3</v>
      </c>
    </row>
    <row r="38" spans="1:13" s="34" customFormat="1" ht="15" customHeight="1">
      <c r="A38" s="437"/>
      <c r="B38" s="17" t="s">
        <v>3206</v>
      </c>
      <c r="C38" s="8" t="s">
        <v>3203</v>
      </c>
      <c r="D38" s="9">
        <f t="shared" si="3"/>
        <v>30</v>
      </c>
      <c r="E38" s="9">
        <v>0</v>
      </c>
      <c r="F38" s="9">
        <v>0</v>
      </c>
      <c r="G38" s="9">
        <v>0</v>
      </c>
      <c r="H38" s="9">
        <v>0</v>
      </c>
      <c r="I38" s="9">
        <v>6</v>
      </c>
      <c r="J38" s="9">
        <v>18</v>
      </c>
      <c r="K38" s="9">
        <v>1</v>
      </c>
      <c r="L38" s="9">
        <v>5</v>
      </c>
      <c r="M38" s="90">
        <v>0</v>
      </c>
    </row>
    <row r="39" spans="1:13" s="34" customFormat="1" ht="15" customHeight="1">
      <c r="A39" s="437"/>
      <c r="B39" s="18" t="s">
        <v>3207</v>
      </c>
      <c r="C39" s="8" t="s">
        <v>3205</v>
      </c>
      <c r="D39" s="9">
        <f t="shared" si="3"/>
        <v>25</v>
      </c>
      <c r="E39" s="9">
        <v>0</v>
      </c>
      <c r="F39" s="9">
        <v>0</v>
      </c>
      <c r="G39" s="9">
        <v>0</v>
      </c>
      <c r="H39" s="9">
        <v>0</v>
      </c>
      <c r="I39" s="9">
        <v>3</v>
      </c>
      <c r="J39" s="9">
        <v>5</v>
      </c>
      <c r="K39" s="9">
        <v>5</v>
      </c>
      <c r="L39" s="9">
        <v>10</v>
      </c>
      <c r="M39" s="90">
        <v>2</v>
      </c>
    </row>
    <row r="40" spans="1:13" s="34" customFormat="1" ht="15" customHeight="1">
      <c r="A40" s="437"/>
      <c r="B40" s="17" t="s">
        <v>3208</v>
      </c>
      <c r="C40" s="8" t="s">
        <v>3203</v>
      </c>
      <c r="D40" s="9">
        <f t="shared" si="3"/>
        <v>23</v>
      </c>
      <c r="E40" s="9">
        <v>0</v>
      </c>
      <c r="F40" s="9">
        <v>0</v>
      </c>
      <c r="G40" s="9">
        <v>0</v>
      </c>
      <c r="H40" s="9">
        <v>5</v>
      </c>
      <c r="I40" s="9">
        <v>2</v>
      </c>
      <c r="J40" s="9">
        <v>6</v>
      </c>
      <c r="K40" s="9">
        <v>5</v>
      </c>
      <c r="L40" s="9">
        <v>3</v>
      </c>
      <c r="M40" s="90">
        <v>2</v>
      </c>
    </row>
    <row r="41" spans="1:13" s="34" customFormat="1" ht="15" customHeight="1">
      <c r="A41" s="437"/>
      <c r="B41" s="18" t="s">
        <v>3209</v>
      </c>
      <c r="C41" s="8" t="s">
        <v>3205</v>
      </c>
      <c r="D41" s="9">
        <f t="shared" si="3"/>
        <v>4</v>
      </c>
      <c r="E41" s="9">
        <v>0</v>
      </c>
      <c r="F41" s="9">
        <v>0</v>
      </c>
      <c r="G41" s="9">
        <v>0</v>
      </c>
      <c r="H41" s="9">
        <v>0</v>
      </c>
      <c r="I41" s="9">
        <v>2</v>
      </c>
      <c r="J41" s="9">
        <v>0</v>
      </c>
      <c r="K41" s="9">
        <v>0</v>
      </c>
      <c r="L41" s="9">
        <v>1</v>
      </c>
      <c r="M41" s="90">
        <v>1</v>
      </c>
    </row>
    <row r="42" spans="1:13" s="34" customFormat="1" ht="15" customHeight="1">
      <c r="A42" s="437"/>
      <c r="B42" s="17" t="s">
        <v>3210</v>
      </c>
      <c r="C42" s="8" t="s">
        <v>3203</v>
      </c>
      <c r="D42" s="9">
        <f t="shared" si="3"/>
        <v>7</v>
      </c>
      <c r="E42" s="9">
        <v>0</v>
      </c>
      <c r="F42" s="9">
        <v>0</v>
      </c>
      <c r="G42" s="9">
        <v>0</v>
      </c>
      <c r="H42" s="9">
        <v>0</v>
      </c>
      <c r="I42" s="9">
        <v>4</v>
      </c>
      <c r="J42" s="9">
        <v>3</v>
      </c>
      <c r="K42" s="9">
        <v>0</v>
      </c>
      <c r="L42" s="9">
        <v>0</v>
      </c>
      <c r="M42" s="90">
        <v>0</v>
      </c>
    </row>
    <row r="43" spans="1:13" s="34" customFormat="1" ht="15" customHeight="1">
      <c r="A43" s="437"/>
      <c r="B43" s="18" t="s">
        <v>3211</v>
      </c>
      <c r="C43" s="8" t="s">
        <v>3205</v>
      </c>
      <c r="D43" s="9">
        <f t="shared" si="3"/>
        <v>11</v>
      </c>
      <c r="E43" s="9">
        <v>0</v>
      </c>
      <c r="F43" s="9">
        <v>0</v>
      </c>
      <c r="G43" s="9">
        <v>0</v>
      </c>
      <c r="H43" s="9">
        <v>0</v>
      </c>
      <c r="I43" s="9">
        <v>4</v>
      </c>
      <c r="J43" s="9">
        <v>3</v>
      </c>
      <c r="K43" s="9">
        <v>1</v>
      </c>
      <c r="L43" s="9">
        <v>0</v>
      </c>
      <c r="M43" s="90">
        <v>3</v>
      </c>
    </row>
    <row r="44" spans="1:13" s="34" customFormat="1" ht="15" customHeight="1">
      <c r="A44" s="437"/>
      <c r="B44" s="17" t="s">
        <v>3212</v>
      </c>
      <c r="C44" s="8" t="s">
        <v>3203</v>
      </c>
      <c r="D44" s="9">
        <f t="shared" si="3"/>
        <v>2</v>
      </c>
      <c r="E44" s="9">
        <v>0</v>
      </c>
      <c r="F44" s="9">
        <v>0</v>
      </c>
      <c r="G44" s="9">
        <v>0</v>
      </c>
      <c r="H44" s="9">
        <v>0</v>
      </c>
      <c r="I44" s="9">
        <v>2</v>
      </c>
      <c r="J44" s="9">
        <v>0</v>
      </c>
      <c r="K44" s="9">
        <v>0</v>
      </c>
      <c r="L44" s="9">
        <v>0</v>
      </c>
      <c r="M44" s="90">
        <v>0</v>
      </c>
    </row>
    <row r="45" spans="1:13" s="34" customFormat="1" ht="15" customHeight="1">
      <c r="A45" s="437"/>
      <c r="B45" s="18" t="s">
        <v>3213</v>
      </c>
      <c r="C45" s="8" t="s">
        <v>3205</v>
      </c>
      <c r="D45" s="9">
        <f t="shared" si="3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0">
        <v>0</v>
      </c>
    </row>
    <row r="46" spans="1:13" s="34" customFormat="1" ht="15" customHeight="1">
      <c r="A46" s="437"/>
      <c r="B46" s="17" t="s">
        <v>3214</v>
      </c>
      <c r="C46" s="8" t="s">
        <v>3203</v>
      </c>
      <c r="D46" s="9">
        <f t="shared" si="3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0">
        <v>0</v>
      </c>
    </row>
    <row r="47" spans="1:13" s="34" customFormat="1" ht="15" customHeight="1">
      <c r="A47" s="437"/>
      <c r="B47" s="18" t="s">
        <v>3215</v>
      </c>
      <c r="C47" s="8" t="s">
        <v>3205</v>
      </c>
      <c r="D47" s="9"/>
      <c r="E47" s="9"/>
      <c r="F47" s="9"/>
      <c r="G47" s="9"/>
      <c r="H47" s="9"/>
      <c r="I47" s="9"/>
      <c r="J47" s="9"/>
      <c r="K47" s="9"/>
      <c r="L47" s="9"/>
      <c r="M47" s="90"/>
    </row>
    <row r="48" spans="1:13" s="34" customFormat="1" ht="15" customHeight="1" thickBot="1">
      <c r="A48" s="438"/>
      <c r="B48" s="19" t="s">
        <v>3216</v>
      </c>
      <c r="C48" s="37" t="s">
        <v>3203</v>
      </c>
      <c r="D48" s="10"/>
      <c r="E48" s="10"/>
      <c r="F48" s="10"/>
      <c r="G48" s="10"/>
      <c r="H48" s="10"/>
      <c r="I48" s="10"/>
      <c r="J48" s="10"/>
      <c r="K48" s="10"/>
      <c r="L48" s="10"/>
      <c r="M48" s="92"/>
    </row>
    <row r="49" spans="1:13" s="34" customFormat="1" ht="15" customHeight="1">
      <c r="A49" s="436" t="s">
        <v>3221</v>
      </c>
      <c r="B49" s="20" t="s">
        <v>3218</v>
      </c>
      <c r="C49" s="11" t="s">
        <v>3205</v>
      </c>
      <c r="D49" s="7">
        <f t="shared" ref="D49:D62" si="5">SUM(E49:M49)</f>
        <v>250</v>
      </c>
      <c r="E49" s="7">
        <f t="shared" ref="E49:M50" si="6">SUM(E51,E53,E55,E57,E59,E61)</f>
        <v>0</v>
      </c>
      <c r="F49" s="7">
        <f t="shared" si="6"/>
        <v>0</v>
      </c>
      <c r="G49" s="7">
        <f t="shared" si="6"/>
        <v>4</v>
      </c>
      <c r="H49" s="7">
        <f t="shared" si="6"/>
        <v>17</v>
      </c>
      <c r="I49" s="7">
        <f t="shared" si="6"/>
        <v>29</v>
      </c>
      <c r="J49" s="7">
        <f t="shared" si="6"/>
        <v>108</v>
      </c>
      <c r="K49" s="7">
        <f t="shared" si="6"/>
        <v>67</v>
      </c>
      <c r="L49" s="7">
        <f t="shared" si="6"/>
        <v>14</v>
      </c>
      <c r="M49" s="89">
        <f t="shared" si="6"/>
        <v>11</v>
      </c>
    </row>
    <row r="50" spans="1:13" s="34" customFormat="1" ht="15" customHeight="1">
      <c r="A50" s="437"/>
      <c r="B50" s="17" t="s">
        <v>3219</v>
      </c>
      <c r="C50" s="8" t="s">
        <v>3203</v>
      </c>
      <c r="D50" s="9">
        <f t="shared" si="5"/>
        <v>172</v>
      </c>
      <c r="E50" s="9">
        <f t="shared" si="6"/>
        <v>0</v>
      </c>
      <c r="F50" s="9">
        <f t="shared" si="6"/>
        <v>0</v>
      </c>
      <c r="G50" s="9">
        <f t="shared" si="6"/>
        <v>2</v>
      </c>
      <c r="H50" s="9">
        <f t="shared" si="6"/>
        <v>17</v>
      </c>
      <c r="I50" s="9">
        <f t="shared" si="6"/>
        <v>38</v>
      </c>
      <c r="J50" s="9">
        <f t="shared" si="6"/>
        <v>51</v>
      </c>
      <c r="K50" s="9">
        <f t="shared" si="6"/>
        <v>42</v>
      </c>
      <c r="L50" s="9">
        <f t="shared" si="6"/>
        <v>17</v>
      </c>
      <c r="M50" s="90">
        <f t="shared" si="6"/>
        <v>5</v>
      </c>
    </row>
    <row r="51" spans="1:13" s="34" customFormat="1" ht="15" customHeight="1">
      <c r="A51" s="437"/>
      <c r="B51" s="18" t="s">
        <v>3204</v>
      </c>
      <c r="C51" s="8" t="s">
        <v>3205</v>
      </c>
      <c r="D51" s="12">
        <f t="shared" si="5"/>
        <v>100</v>
      </c>
      <c r="E51" s="12">
        <v>0</v>
      </c>
      <c r="F51" s="12">
        <v>0</v>
      </c>
      <c r="G51" s="12">
        <v>4</v>
      </c>
      <c r="H51" s="12">
        <v>7</v>
      </c>
      <c r="I51" s="12">
        <v>15</v>
      </c>
      <c r="J51" s="12">
        <v>28</v>
      </c>
      <c r="K51" s="12">
        <v>33</v>
      </c>
      <c r="L51" s="12">
        <v>10</v>
      </c>
      <c r="M51" s="103">
        <v>3</v>
      </c>
    </row>
    <row r="52" spans="1:13" s="34" customFormat="1" ht="15" customHeight="1">
      <c r="A52" s="437"/>
      <c r="B52" s="17" t="s">
        <v>3206</v>
      </c>
      <c r="C52" s="8" t="s">
        <v>3203</v>
      </c>
      <c r="D52" s="9">
        <f t="shared" si="5"/>
        <v>68</v>
      </c>
      <c r="E52" s="9">
        <v>0</v>
      </c>
      <c r="F52" s="9">
        <v>0</v>
      </c>
      <c r="G52" s="9">
        <v>1</v>
      </c>
      <c r="H52" s="9">
        <v>8</v>
      </c>
      <c r="I52" s="9">
        <v>18</v>
      </c>
      <c r="J52" s="9">
        <v>14</v>
      </c>
      <c r="K52" s="9">
        <v>17</v>
      </c>
      <c r="L52" s="9">
        <v>9</v>
      </c>
      <c r="M52" s="90">
        <v>1</v>
      </c>
    </row>
    <row r="53" spans="1:13" s="34" customFormat="1" ht="15" customHeight="1">
      <c r="A53" s="437"/>
      <c r="B53" s="18" t="s">
        <v>3207</v>
      </c>
      <c r="C53" s="8" t="s">
        <v>3205</v>
      </c>
      <c r="D53" s="9">
        <f t="shared" si="5"/>
        <v>58</v>
      </c>
      <c r="E53" s="9">
        <v>0</v>
      </c>
      <c r="F53" s="9">
        <v>0</v>
      </c>
      <c r="G53" s="9">
        <v>0</v>
      </c>
      <c r="H53" s="9">
        <v>4</v>
      </c>
      <c r="I53" s="9">
        <v>5</v>
      </c>
      <c r="J53" s="9">
        <v>28</v>
      </c>
      <c r="K53" s="9">
        <v>14</v>
      </c>
      <c r="L53" s="9">
        <v>0</v>
      </c>
      <c r="M53" s="90">
        <v>7</v>
      </c>
    </row>
    <row r="54" spans="1:13" s="34" customFormat="1" ht="15" customHeight="1">
      <c r="A54" s="437"/>
      <c r="B54" s="17" t="s">
        <v>3208</v>
      </c>
      <c r="C54" s="8" t="s">
        <v>3203</v>
      </c>
      <c r="D54" s="9">
        <f t="shared" si="5"/>
        <v>37</v>
      </c>
      <c r="E54" s="9">
        <v>0</v>
      </c>
      <c r="F54" s="9">
        <v>0</v>
      </c>
      <c r="G54" s="9">
        <v>0</v>
      </c>
      <c r="H54" s="9">
        <v>6</v>
      </c>
      <c r="I54" s="9">
        <v>4</v>
      </c>
      <c r="J54" s="9">
        <v>15</v>
      </c>
      <c r="K54" s="9">
        <v>7</v>
      </c>
      <c r="L54" s="9">
        <v>3</v>
      </c>
      <c r="M54" s="90">
        <v>2</v>
      </c>
    </row>
    <row r="55" spans="1:13" s="34" customFormat="1" ht="15" customHeight="1">
      <c r="A55" s="437"/>
      <c r="B55" s="18" t="s">
        <v>3209</v>
      </c>
      <c r="C55" s="8" t="s">
        <v>3205</v>
      </c>
      <c r="D55" s="9">
        <f t="shared" si="5"/>
        <v>29</v>
      </c>
      <c r="E55" s="9">
        <v>0</v>
      </c>
      <c r="F55" s="9">
        <v>0</v>
      </c>
      <c r="G55" s="9">
        <v>0</v>
      </c>
      <c r="H55" s="9">
        <v>1</v>
      </c>
      <c r="I55" s="9">
        <v>6</v>
      </c>
      <c r="J55" s="9">
        <v>15</v>
      </c>
      <c r="K55" s="9">
        <v>4</v>
      </c>
      <c r="L55" s="9">
        <v>2</v>
      </c>
      <c r="M55" s="90">
        <v>1</v>
      </c>
    </row>
    <row r="56" spans="1:13" s="34" customFormat="1" ht="15" customHeight="1">
      <c r="A56" s="437"/>
      <c r="B56" s="17" t="s">
        <v>3210</v>
      </c>
      <c r="C56" s="8" t="s">
        <v>3203</v>
      </c>
      <c r="D56" s="9">
        <f t="shared" si="5"/>
        <v>39</v>
      </c>
      <c r="E56" s="9">
        <v>0</v>
      </c>
      <c r="F56" s="9">
        <v>0</v>
      </c>
      <c r="G56" s="9">
        <v>0</v>
      </c>
      <c r="H56" s="9">
        <v>2</v>
      </c>
      <c r="I56" s="9">
        <v>5</v>
      </c>
      <c r="J56" s="9">
        <v>15</v>
      </c>
      <c r="K56" s="9">
        <v>12</v>
      </c>
      <c r="L56" s="9">
        <v>3</v>
      </c>
      <c r="M56" s="90">
        <v>2</v>
      </c>
    </row>
    <row r="57" spans="1:13" s="34" customFormat="1" ht="15" customHeight="1">
      <c r="A57" s="437"/>
      <c r="B57" s="18" t="s">
        <v>3211</v>
      </c>
      <c r="C57" s="8" t="s">
        <v>3205</v>
      </c>
      <c r="D57" s="9">
        <f t="shared" si="5"/>
        <v>35</v>
      </c>
      <c r="E57" s="9">
        <v>0</v>
      </c>
      <c r="F57" s="9">
        <v>0</v>
      </c>
      <c r="G57" s="9">
        <v>0</v>
      </c>
      <c r="H57" s="9">
        <v>2</v>
      </c>
      <c r="I57" s="9">
        <v>2</v>
      </c>
      <c r="J57" s="9">
        <v>19</v>
      </c>
      <c r="K57" s="9">
        <v>11</v>
      </c>
      <c r="L57" s="9">
        <v>1</v>
      </c>
      <c r="M57" s="90">
        <v>0</v>
      </c>
    </row>
    <row r="58" spans="1:13" s="34" customFormat="1" ht="15" customHeight="1">
      <c r="A58" s="437"/>
      <c r="B58" s="17" t="s">
        <v>3212</v>
      </c>
      <c r="C58" s="8" t="s">
        <v>3203</v>
      </c>
      <c r="D58" s="9">
        <f t="shared" si="5"/>
        <v>19</v>
      </c>
      <c r="E58" s="9">
        <v>0</v>
      </c>
      <c r="F58" s="9">
        <v>0</v>
      </c>
      <c r="G58" s="9">
        <v>1</v>
      </c>
      <c r="H58" s="9">
        <v>0</v>
      </c>
      <c r="I58" s="9">
        <v>7</v>
      </c>
      <c r="J58" s="9">
        <v>5</v>
      </c>
      <c r="K58" s="9">
        <v>5</v>
      </c>
      <c r="L58" s="9">
        <v>1</v>
      </c>
      <c r="M58" s="90">
        <v>0</v>
      </c>
    </row>
    <row r="59" spans="1:13" s="34" customFormat="1" ht="15" customHeight="1">
      <c r="A59" s="437"/>
      <c r="B59" s="18" t="s">
        <v>3213</v>
      </c>
      <c r="C59" s="8" t="s">
        <v>3205</v>
      </c>
      <c r="D59" s="9">
        <f t="shared" si="5"/>
        <v>28</v>
      </c>
      <c r="E59" s="9">
        <v>0</v>
      </c>
      <c r="F59" s="9">
        <v>0</v>
      </c>
      <c r="G59" s="9">
        <v>0</v>
      </c>
      <c r="H59" s="9">
        <v>3</v>
      </c>
      <c r="I59" s="9">
        <v>1</v>
      </c>
      <c r="J59" s="9">
        <v>18</v>
      </c>
      <c r="K59" s="9">
        <v>5</v>
      </c>
      <c r="L59" s="9">
        <v>1</v>
      </c>
      <c r="M59" s="90">
        <v>0</v>
      </c>
    </row>
    <row r="60" spans="1:13" s="34" customFormat="1" ht="15" customHeight="1">
      <c r="A60" s="437"/>
      <c r="B60" s="17" t="s">
        <v>3214</v>
      </c>
      <c r="C60" s="8" t="s">
        <v>3203</v>
      </c>
      <c r="D60" s="9">
        <f t="shared" si="5"/>
        <v>9</v>
      </c>
      <c r="E60" s="9">
        <v>0</v>
      </c>
      <c r="F60" s="9">
        <v>0</v>
      </c>
      <c r="G60" s="9">
        <v>0</v>
      </c>
      <c r="H60" s="9">
        <v>1</v>
      </c>
      <c r="I60" s="9">
        <v>4</v>
      </c>
      <c r="J60" s="9">
        <v>2</v>
      </c>
      <c r="K60" s="9">
        <v>1</v>
      </c>
      <c r="L60" s="9">
        <v>1</v>
      </c>
      <c r="M60" s="90">
        <v>0</v>
      </c>
    </row>
    <row r="61" spans="1:13" s="34" customFormat="1" ht="15" customHeight="1">
      <c r="A61" s="437"/>
      <c r="B61" s="18" t="s">
        <v>3215</v>
      </c>
      <c r="C61" s="8" t="s">
        <v>3205</v>
      </c>
      <c r="D61" s="9">
        <f t="shared" si="5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0">
        <v>0</v>
      </c>
    </row>
    <row r="62" spans="1:13" s="34" customFormat="1" ht="15" customHeight="1" thickBot="1">
      <c r="A62" s="438"/>
      <c r="B62" s="19" t="s">
        <v>3216</v>
      </c>
      <c r="C62" s="37" t="s">
        <v>3203</v>
      </c>
      <c r="D62" s="9">
        <f t="shared" si="5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0">
        <v>0</v>
      </c>
    </row>
    <row r="63" spans="1:13" s="14" customFormat="1" ht="14.25">
      <c r="A63" s="33" t="s">
        <v>3222</v>
      </c>
    </row>
    <row r="64" spans="1:13" s="14" customFormat="1" ht="14.25">
      <c r="A64" s="30" t="s">
        <v>3223</v>
      </c>
    </row>
    <row r="65" spans="1:3" s="14" customFormat="1" ht="14.25">
      <c r="A65" s="30" t="s">
        <v>3224</v>
      </c>
      <c r="B65" s="31"/>
      <c r="C65" s="31"/>
    </row>
    <row r="66" spans="1:3" s="14" customFormat="1" ht="14.25">
      <c r="A66" s="30" t="s">
        <v>3225</v>
      </c>
      <c r="B66" s="31"/>
      <c r="C66" s="31"/>
    </row>
    <row r="67" spans="1:3" s="14" customFormat="1" ht="14.25">
      <c r="A67" s="30" t="s">
        <v>3226</v>
      </c>
    </row>
    <row r="68" spans="1:3" s="14" customFormat="1" ht="14.25">
      <c r="A68" s="30" t="s">
        <v>3227</v>
      </c>
    </row>
    <row r="69" spans="1:3" s="15" customFormat="1" ht="14.25">
      <c r="A69" s="30" t="s">
        <v>3228</v>
      </c>
      <c r="B69" s="32"/>
      <c r="C69" s="32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9" width="6.75" style="1" customWidth="1"/>
    <col min="10" max="11" width="6.5" style="1" customWidth="1"/>
    <col min="12" max="13" width="6.125" style="1" customWidth="1"/>
    <col min="14" max="16384" width="9" style="1"/>
  </cols>
  <sheetData>
    <row r="1" spans="1:13" ht="21.2" customHeight="1">
      <c r="A1" s="449" t="s">
        <v>1129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1130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1131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1132</v>
      </c>
      <c r="M3" s="452"/>
    </row>
    <row r="4" spans="1:13" ht="17.25" thickBot="1">
      <c r="B4" s="453" t="s">
        <v>1133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1134</v>
      </c>
      <c r="M4" s="479"/>
    </row>
    <row r="5" spans="1:13">
      <c r="A5" s="439" t="s">
        <v>1135</v>
      </c>
      <c r="B5" s="481"/>
      <c r="C5" s="456" t="s">
        <v>1136</v>
      </c>
      <c r="D5" s="474" t="s">
        <v>1137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1138</v>
      </c>
      <c r="E6" s="4" t="s">
        <v>1139</v>
      </c>
      <c r="F6" s="4" t="s">
        <v>1140</v>
      </c>
      <c r="G6" s="4" t="s">
        <v>1141</v>
      </c>
      <c r="H6" s="4" t="s">
        <v>1142</v>
      </c>
      <c r="I6" s="4" t="s">
        <v>1143</v>
      </c>
      <c r="J6" s="4" t="s">
        <v>1144</v>
      </c>
      <c r="K6" s="4" t="s">
        <v>1145</v>
      </c>
      <c r="L6" s="4" t="s">
        <v>1146</v>
      </c>
      <c r="M6" s="88" t="s">
        <v>1147</v>
      </c>
    </row>
    <row r="7" spans="1:13" ht="15" customHeight="1">
      <c r="A7" s="448" t="s">
        <v>1148</v>
      </c>
      <c r="B7" s="16" t="s">
        <v>1149</v>
      </c>
      <c r="C7" s="6" t="s">
        <v>1150</v>
      </c>
      <c r="D7" s="7">
        <f t="shared" ref="D7:M20" si="0">D21+D35+D49</f>
        <v>18143</v>
      </c>
      <c r="E7" s="7">
        <f t="shared" si="0"/>
        <v>0</v>
      </c>
      <c r="F7" s="7">
        <f t="shared" si="0"/>
        <v>8</v>
      </c>
      <c r="G7" s="7">
        <f t="shared" si="0"/>
        <v>597</v>
      </c>
      <c r="H7" s="7">
        <f t="shared" si="0"/>
        <v>3886</v>
      </c>
      <c r="I7" s="7">
        <f t="shared" si="0"/>
        <v>6435</v>
      </c>
      <c r="J7" s="7">
        <f t="shared" si="0"/>
        <v>4907</v>
      </c>
      <c r="K7" s="7">
        <f t="shared" si="0"/>
        <v>1777</v>
      </c>
      <c r="L7" s="7">
        <f t="shared" si="0"/>
        <v>478</v>
      </c>
      <c r="M7" s="89">
        <f t="shared" si="0"/>
        <v>55</v>
      </c>
    </row>
    <row r="8" spans="1:13" ht="15" customHeight="1">
      <c r="A8" s="437"/>
      <c r="B8" s="17" t="s">
        <v>1151</v>
      </c>
      <c r="C8" s="8" t="s">
        <v>1152</v>
      </c>
      <c r="D8" s="9">
        <f t="shared" si="0"/>
        <v>9728</v>
      </c>
      <c r="E8" s="9">
        <f t="shared" si="0"/>
        <v>0</v>
      </c>
      <c r="F8" s="9">
        <f t="shared" si="0"/>
        <v>5</v>
      </c>
      <c r="G8" s="9">
        <f t="shared" si="0"/>
        <v>452</v>
      </c>
      <c r="H8" s="9">
        <f t="shared" si="0"/>
        <v>1952</v>
      </c>
      <c r="I8" s="9">
        <f t="shared" si="0"/>
        <v>3201</v>
      </c>
      <c r="J8" s="9">
        <f t="shared" si="0"/>
        <v>2875</v>
      </c>
      <c r="K8" s="9">
        <f t="shared" si="0"/>
        <v>1007</v>
      </c>
      <c r="L8" s="9">
        <f t="shared" si="0"/>
        <v>219</v>
      </c>
      <c r="M8" s="90">
        <f t="shared" si="0"/>
        <v>17</v>
      </c>
    </row>
    <row r="9" spans="1:13" ht="15" customHeight="1">
      <c r="A9" s="437"/>
      <c r="B9" s="18" t="s">
        <v>1153</v>
      </c>
      <c r="C9" s="8" t="s">
        <v>1150</v>
      </c>
      <c r="D9" s="9">
        <f t="shared" si="0"/>
        <v>9353</v>
      </c>
      <c r="E9" s="9">
        <f t="shared" si="0"/>
        <v>0</v>
      </c>
      <c r="F9" s="9">
        <f t="shared" si="0"/>
        <v>1</v>
      </c>
      <c r="G9" s="9">
        <f t="shared" si="0"/>
        <v>376</v>
      </c>
      <c r="H9" s="9">
        <f t="shared" si="0"/>
        <v>2094</v>
      </c>
      <c r="I9" s="9">
        <f t="shared" si="0"/>
        <v>3952</v>
      </c>
      <c r="J9" s="9">
        <f t="shared" si="0"/>
        <v>2081</v>
      </c>
      <c r="K9" s="9">
        <f t="shared" si="0"/>
        <v>681</v>
      </c>
      <c r="L9" s="9">
        <f t="shared" si="0"/>
        <v>150</v>
      </c>
      <c r="M9" s="90">
        <f t="shared" si="0"/>
        <v>18</v>
      </c>
    </row>
    <row r="10" spans="1:13" ht="15" customHeight="1">
      <c r="A10" s="437"/>
      <c r="B10" s="17" t="s">
        <v>1154</v>
      </c>
      <c r="C10" s="8" t="s">
        <v>1152</v>
      </c>
      <c r="D10" s="9">
        <f t="shared" si="0"/>
        <v>4345</v>
      </c>
      <c r="E10" s="9">
        <f t="shared" si="0"/>
        <v>0</v>
      </c>
      <c r="F10" s="9">
        <f t="shared" si="0"/>
        <v>1</v>
      </c>
      <c r="G10" s="9">
        <f t="shared" si="0"/>
        <v>205</v>
      </c>
      <c r="H10" s="9">
        <f t="shared" si="0"/>
        <v>730</v>
      </c>
      <c r="I10" s="9">
        <f t="shared" si="0"/>
        <v>1565</v>
      </c>
      <c r="J10" s="9">
        <f t="shared" si="0"/>
        <v>1223</v>
      </c>
      <c r="K10" s="9">
        <f t="shared" si="0"/>
        <v>510</v>
      </c>
      <c r="L10" s="9">
        <f t="shared" si="0"/>
        <v>103</v>
      </c>
      <c r="M10" s="90">
        <f t="shared" si="0"/>
        <v>8</v>
      </c>
    </row>
    <row r="11" spans="1:13" ht="15" customHeight="1">
      <c r="A11" s="437"/>
      <c r="B11" s="18" t="s">
        <v>1155</v>
      </c>
      <c r="C11" s="8" t="s">
        <v>1150</v>
      </c>
      <c r="D11" s="9">
        <f t="shared" si="0"/>
        <v>3193</v>
      </c>
      <c r="E11" s="9">
        <f t="shared" si="0"/>
        <v>0</v>
      </c>
      <c r="F11" s="9">
        <f t="shared" si="0"/>
        <v>1</v>
      </c>
      <c r="G11" s="9">
        <f t="shared" si="0"/>
        <v>64</v>
      </c>
      <c r="H11" s="9">
        <f t="shared" si="0"/>
        <v>603</v>
      </c>
      <c r="I11" s="9">
        <f t="shared" si="0"/>
        <v>1070</v>
      </c>
      <c r="J11" s="9">
        <f t="shared" si="0"/>
        <v>984</v>
      </c>
      <c r="K11" s="9">
        <f t="shared" si="0"/>
        <v>348</v>
      </c>
      <c r="L11" s="9">
        <f t="shared" si="0"/>
        <v>106</v>
      </c>
      <c r="M11" s="90">
        <f t="shared" si="0"/>
        <v>17</v>
      </c>
    </row>
    <row r="12" spans="1:13" ht="15" customHeight="1">
      <c r="A12" s="437"/>
      <c r="B12" s="17" t="s">
        <v>1156</v>
      </c>
      <c r="C12" s="8" t="s">
        <v>1152</v>
      </c>
      <c r="D12" s="9">
        <f t="shared" si="0"/>
        <v>1987</v>
      </c>
      <c r="E12" s="9">
        <f t="shared" si="0"/>
        <v>0</v>
      </c>
      <c r="F12" s="9">
        <f t="shared" si="0"/>
        <v>0</v>
      </c>
      <c r="G12" s="9">
        <f t="shared" si="0"/>
        <v>101</v>
      </c>
      <c r="H12" s="9">
        <f t="shared" si="0"/>
        <v>428</v>
      </c>
      <c r="I12" s="9">
        <f t="shared" si="0"/>
        <v>635</v>
      </c>
      <c r="J12" s="9">
        <f t="shared" si="0"/>
        <v>593</v>
      </c>
      <c r="K12" s="9">
        <f t="shared" si="0"/>
        <v>190</v>
      </c>
      <c r="L12" s="9">
        <f t="shared" si="0"/>
        <v>33</v>
      </c>
      <c r="M12" s="90">
        <f t="shared" si="0"/>
        <v>7</v>
      </c>
    </row>
    <row r="13" spans="1:13" ht="15" customHeight="1">
      <c r="A13" s="437"/>
      <c r="B13" s="18" t="s">
        <v>1157</v>
      </c>
      <c r="C13" s="8" t="s">
        <v>1150</v>
      </c>
      <c r="D13" s="9">
        <f t="shared" si="0"/>
        <v>3098</v>
      </c>
      <c r="E13" s="9">
        <f t="shared" si="0"/>
        <v>0</v>
      </c>
      <c r="F13" s="9">
        <f t="shared" si="0"/>
        <v>3</v>
      </c>
      <c r="G13" s="9">
        <f t="shared" si="0"/>
        <v>114</v>
      </c>
      <c r="H13" s="9">
        <f t="shared" si="0"/>
        <v>741</v>
      </c>
      <c r="I13" s="9">
        <f t="shared" si="0"/>
        <v>749</v>
      </c>
      <c r="J13" s="9">
        <f t="shared" si="0"/>
        <v>1001</v>
      </c>
      <c r="K13" s="9">
        <f t="shared" si="0"/>
        <v>350</v>
      </c>
      <c r="L13" s="9">
        <f t="shared" si="0"/>
        <v>130</v>
      </c>
      <c r="M13" s="90">
        <f t="shared" si="0"/>
        <v>10</v>
      </c>
    </row>
    <row r="14" spans="1:13" ht="15" customHeight="1">
      <c r="A14" s="437"/>
      <c r="B14" s="17" t="s">
        <v>1158</v>
      </c>
      <c r="C14" s="8" t="s">
        <v>1152</v>
      </c>
      <c r="D14" s="9">
        <f t="shared" si="0"/>
        <v>1734</v>
      </c>
      <c r="E14" s="9">
        <f t="shared" si="0"/>
        <v>0</v>
      </c>
      <c r="F14" s="9">
        <f t="shared" si="0"/>
        <v>3</v>
      </c>
      <c r="G14" s="9">
        <f t="shared" si="0"/>
        <v>63</v>
      </c>
      <c r="H14" s="9">
        <f t="shared" si="0"/>
        <v>362</v>
      </c>
      <c r="I14" s="9">
        <f t="shared" si="0"/>
        <v>493</v>
      </c>
      <c r="J14" s="9">
        <f t="shared" si="0"/>
        <v>583</v>
      </c>
      <c r="K14" s="9">
        <f t="shared" si="0"/>
        <v>173</v>
      </c>
      <c r="L14" s="9">
        <f t="shared" si="0"/>
        <v>56</v>
      </c>
      <c r="M14" s="90">
        <f t="shared" si="0"/>
        <v>1</v>
      </c>
    </row>
    <row r="15" spans="1:13" ht="15" customHeight="1">
      <c r="A15" s="437"/>
      <c r="B15" s="18" t="s">
        <v>1159</v>
      </c>
      <c r="C15" s="8" t="s">
        <v>1150</v>
      </c>
      <c r="D15" s="9">
        <f t="shared" si="0"/>
        <v>906</v>
      </c>
      <c r="E15" s="9">
        <f t="shared" si="0"/>
        <v>0</v>
      </c>
      <c r="F15" s="9">
        <f t="shared" si="0"/>
        <v>1</v>
      </c>
      <c r="G15" s="9">
        <f t="shared" si="0"/>
        <v>19</v>
      </c>
      <c r="H15" s="9">
        <f t="shared" si="0"/>
        <v>177</v>
      </c>
      <c r="I15" s="9">
        <f t="shared" si="0"/>
        <v>222</v>
      </c>
      <c r="J15" s="9">
        <f t="shared" si="0"/>
        <v>310</v>
      </c>
      <c r="K15" s="9">
        <f t="shared" si="0"/>
        <v>138</v>
      </c>
      <c r="L15" s="9">
        <f t="shared" si="0"/>
        <v>36</v>
      </c>
      <c r="M15" s="90">
        <f t="shared" si="0"/>
        <v>3</v>
      </c>
    </row>
    <row r="16" spans="1:13" ht="15" customHeight="1">
      <c r="A16" s="437"/>
      <c r="B16" s="17" t="s">
        <v>1160</v>
      </c>
      <c r="C16" s="8" t="s">
        <v>1152</v>
      </c>
      <c r="D16" s="9">
        <f t="shared" si="0"/>
        <v>706</v>
      </c>
      <c r="E16" s="9">
        <f t="shared" si="0"/>
        <v>0</v>
      </c>
      <c r="F16" s="9">
        <f t="shared" si="0"/>
        <v>0</v>
      </c>
      <c r="G16" s="9">
        <f t="shared" si="0"/>
        <v>45</v>
      </c>
      <c r="H16" s="9">
        <f t="shared" si="0"/>
        <v>184</v>
      </c>
      <c r="I16" s="9">
        <f t="shared" si="0"/>
        <v>209</v>
      </c>
      <c r="J16" s="9">
        <f t="shared" si="0"/>
        <v>214</v>
      </c>
      <c r="K16" s="9">
        <f t="shared" si="0"/>
        <v>45</v>
      </c>
      <c r="L16" s="9">
        <f t="shared" si="0"/>
        <v>9</v>
      </c>
      <c r="M16" s="90">
        <f t="shared" si="0"/>
        <v>0</v>
      </c>
    </row>
    <row r="17" spans="1:13" ht="15" customHeight="1">
      <c r="A17" s="437"/>
      <c r="B17" s="18" t="s">
        <v>1161</v>
      </c>
      <c r="C17" s="8" t="s">
        <v>1150</v>
      </c>
      <c r="D17" s="9">
        <f t="shared" si="0"/>
        <v>707</v>
      </c>
      <c r="E17" s="9">
        <f t="shared" si="0"/>
        <v>0</v>
      </c>
      <c r="F17" s="9">
        <f t="shared" si="0"/>
        <v>1</v>
      </c>
      <c r="G17" s="9">
        <f t="shared" si="0"/>
        <v>20</v>
      </c>
      <c r="H17" s="9">
        <f t="shared" si="0"/>
        <v>139</v>
      </c>
      <c r="I17" s="9">
        <f t="shared" si="0"/>
        <v>217</v>
      </c>
      <c r="J17" s="9">
        <f t="shared" si="0"/>
        <v>209</v>
      </c>
      <c r="K17" s="9">
        <f t="shared" si="0"/>
        <v>105</v>
      </c>
      <c r="L17" s="9">
        <f t="shared" si="0"/>
        <v>15</v>
      </c>
      <c r="M17" s="90">
        <f t="shared" si="0"/>
        <v>1</v>
      </c>
    </row>
    <row r="18" spans="1:13" ht="15" customHeight="1">
      <c r="A18" s="437"/>
      <c r="B18" s="17" t="s">
        <v>1162</v>
      </c>
      <c r="C18" s="8" t="s">
        <v>1152</v>
      </c>
      <c r="D18" s="9">
        <f t="shared" si="0"/>
        <v>455</v>
      </c>
      <c r="E18" s="21">
        <f t="shared" si="0"/>
        <v>0</v>
      </c>
      <c r="F18" s="21">
        <f t="shared" si="0"/>
        <v>1</v>
      </c>
      <c r="G18" s="21">
        <f t="shared" si="0"/>
        <v>28</v>
      </c>
      <c r="H18" s="21">
        <f t="shared" si="0"/>
        <v>121</v>
      </c>
      <c r="I18" s="21">
        <f t="shared" si="0"/>
        <v>139</v>
      </c>
      <c r="J18" s="21">
        <f t="shared" si="0"/>
        <v>125</v>
      </c>
      <c r="K18" s="21">
        <f t="shared" si="0"/>
        <v>37</v>
      </c>
      <c r="L18" s="21">
        <f t="shared" si="0"/>
        <v>3</v>
      </c>
      <c r="M18" s="91">
        <f t="shared" si="0"/>
        <v>1</v>
      </c>
    </row>
    <row r="19" spans="1:13" ht="15" customHeight="1">
      <c r="A19" s="437"/>
      <c r="B19" s="18" t="s">
        <v>1163</v>
      </c>
      <c r="C19" s="8" t="s">
        <v>1150</v>
      </c>
      <c r="D19" s="9">
        <f t="shared" si="0"/>
        <v>886</v>
      </c>
      <c r="E19" s="21">
        <f t="shared" si="0"/>
        <v>0</v>
      </c>
      <c r="F19" s="21">
        <f t="shared" si="0"/>
        <v>1</v>
      </c>
      <c r="G19" s="21">
        <f t="shared" si="0"/>
        <v>4</v>
      </c>
      <c r="H19" s="21">
        <f t="shared" si="0"/>
        <v>132</v>
      </c>
      <c r="I19" s="21">
        <f t="shared" si="0"/>
        <v>225</v>
      </c>
      <c r="J19" s="21">
        <f t="shared" si="0"/>
        <v>322</v>
      </c>
      <c r="K19" s="21">
        <f t="shared" si="0"/>
        <v>155</v>
      </c>
      <c r="L19" s="21">
        <f t="shared" si="0"/>
        <v>41</v>
      </c>
      <c r="M19" s="91">
        <f t="shared" si="0"/>
        <v>6</v>
      </c>
    </row>
    <row r="20" spans="1:13" ht="15" customHeight="1" thickBot="1">
      <c r="A20" s="438"/>
      <c r="B20" s="19" t="s">
        <v>1164</v>
      </c>
      <c r="C20" s="8" t="s">
        <v>1152</v>
      </c>
      <c r="D20" s="10">
        <f t="shared" si="0"/>
        <v>501</v>
      </c>
      <c r="E20" s="10">
        <f t="shared" si="0"/>
        <v>0</v>
      </c>
      <c r="F20" s="10">
        <f t="shared" si="0"/>
        <v>0</v>
      </c>
      <c r="G20" s="10">
        <f t="shared" si="0"/>
        <v>10</v>
      </c>
      <c r="H20" s="10">
        <f t="shared" si="0"/>
        <v>127</v>
      </c>
      <c r="I20" s="10">
        <f t="shared" si="0"/>
        <v>160</v>
      </c>
      <c r="J20" s="10">
        <f t="shared" si="0"/>
        <v>137</v>
      </c>
      <c r="K20" s="10">
        <f t="shared" si="0"/>
        <v>52</v>
      </c>
      <c r="L20" s="10">
        <f t="shared" si="0"/>
        <v>15</v>
      </c>
      <c r="M20" s="92">
        <f t="shared" si="0"/>
        <v>0</v>
      </c>
    </row>
    <row r="21" spans="1:13" ht="15" customHeight="1">
      <c r="A21" s="476" t="s">
        <v>1165</v>
      </c>
      <c r="B21" s="16" t="s">
        <v>1166</v>
      </c>
      <c r="C21" s="6" t="s">
        <v>1150</v>
      </c>
      <c r="D21" s="7">
        <v>17796</v>
      </c>
      <c r="E21" s="7">
        <v>0</v>
      </c>
      <c r="F21" s="7">
        <v>8</v>
      </c>
      <c r="G21" s="7">
        <v>597</v>
      </c>
      <c r="H21" s="7">
        <v>3878</v>
      </c>
      <c r="I21" s="7">
        <v>6373</v>
      </c>
      <c r="J21" s="7">
        <v>4737</v>
      </c>
      <c r="K21" s="7">
        <v>1726</v>
      </c>
      <c r="L21" s="7">
        <v>440</v>
      </c>
      <c r="M21" s="89">
        <v>37</v>
      </c>
    </row>
    <row r="22" spans="1:13" ht="15" customHeight="1">
      <c r="A22" s="477"/>
      <c r="B22" s="17" t="s">
        <v>1167</v>
      </c>
      <c r="C22" s="8" t="s">
        <v>1152</v>
      </c>
      <c r="D22" s="9">
        <v>9517</v>
      </c>
      <c r="E22" s="9">
        <v>0</v>
      </c>
      <c r="F22" s="9">
        <v>5</v>
      </c>
      <c r="G22" s="9">
        <v>452</v>
      </c>
      <c r="H22" s="9">
        <v>1948</v>
      </c>
      <c r="I22" s="9">
        <v>3163</v>
      </c>
      <c r="J22" s="9">
        <v>2784</v>
      </c>
      <c r="K22" s="9">
        <v>962</v>
      </c>
      <c r="L22" s="9">
        <v>197</v>
      </c>
      <c r="M22" s="90">
        <v>6</v>
      </c>
    </row>
    <row r="23" spans="1:13" ht="15" customHeight="1">
      <c r="A23" s="477"/>
      <c r="B23" s="18" t="s">
        <v>1153</v>
      </c>
      <c r="C23" s="8" t="s">
        <v>1150</v>
      </c>
      <c r="D23" s="9">
        <v>9224</v>
      </c>
      <c r="E23" s="9">
        <v>0</v>
      </c>
      <c r="F23" s="9">
        <v>1</v>
      </c>
      <c r="G23" s="9">
        <v>376</v>
      </c>
      <c r="H23" s="9">
        <v>2091</v>
      </c>
      <c r="I23" s="9">
        <v>3931</v>
      </c>
      <c r="J23" s="9">
        <v>2014</v>
      </c>
      <c r="K23" s="9">
        <v>663</v>
      </c>
      <c r="L23" s="9">
        <v>138</v>
      </c>
      <c r="M23" s="90">
        <v>10</v>
      </c>
    </row>
    <row r="24" spans="1:13" ht="15" customHeight="1">
      <c r="A24" s="477"/>
      <c r="B24" s="17" t="s">
        <v>1154</v>
      </c>
      <c r="C24" s="8" t="s">
        <v>1152</v>
      </c>
      <c r="D24" s="9">
        <v>4256</v>
      </c>
      <c r="E24" s="9">
        <v>0</v>
      </c>
      <c r="F24" s="9">
        <v>1</v>
      </c>
      <c r="G24" s="9">
        <v>205</v>
      </c>
      <c r="H24" s="9">
        <v>730</v>
      </c>
      <c r="I24" s="9">
        <v>1551</v>
      </c>
      <c r="J24" s="9">
        <v>1188</v>
      </c>
      <c r="K24" s="9">
        <v>486</v>
      </c>
      <c r="L24" s="9">
        <v>91</v>
      </c>
      <c r="M24" s="90">
        <v>4</v>
      </c>
    </row>
    <row r="25" spans="1:13" ht="15" customHeight="1">
      <c r="A25" s="477"/>
      <c r="B25" s="18" t="s">
        <v>1155</v>
      </c>
      <c r="C25" s="8" t="s">
        <v>1150</v>
      </c>
      <c r="D25" s="9">
        <v>3092</v>
      </c>
      <c r="E25" s="9">
        <v>0</v>
      </c>
      <c r="F25" s="9">
        <v>1</v>
      </c>
      <c r="G25" s="9">
        <v>64</v>
      </c>
      <c r="H25" s="9">
        <v>598</v>
      </c>
      <c r="I25" s="9">
        <v>1056</v>
      </c>
      <c r="J25" s="9">
        <v>939</v>
      </c>
      <c r="K25" s="9">
        <v>332</v>
      </c>
      <c r="L25" s="9">
        <v>92</v>
      </c>
      <c r="M25" s="90">
        <v>10</v>
      </c>
    </row>
    <row r="26" spans="1:13" ht="15" customHeight="1">
      <c r="A26" s="477"/>
      <c r="B26" s="17" t="s">
        <v>1156</v>
      </c>
      <c r="C26" s="8" t="s">
        <v>1152</v>
      </c>
      <c r="D26" s="9">
        <v>1933</v>
      </c>
      <c r="E26" s="9">
        <v>0</v>
      </c>
      <c r="F26" s="9">
        <v>0</v>
      </c>
      <c r="G26" s="9">
        <v>101</v>
      </c>
      <c r="H26" s="9">
        <v>426</v>
      </c>
      <c r="I26" s="9">
        <v>621</v>
      </c>
      <c r="J26" s="9">
        <v>577</v>
      </c>
      <c r="K26" s="9">
        <v>178</v>
      </c>
      <c r="L26" s="9">
        <v>28</v>
      </c>
      <c r="M26" s="90">
        <v>2</v>
      </c>
    </row>
    <row r="27" spans="1:13" ht="15" customHeight="1">
      <c r="A27" s="477"/>
      <c r="B27" s="18" t="s">
        <v>1157</v>
      </c>
      <c r="C27" s="8" t="s">
        <v>1150</v>
      </c>
      <c r="D27" s="9">
        <v>3060</v>
      </c>
      <c r="E27" s="9">
        <v>0</v>
      </c>
      <c r="F27" s="9">
        <v>3</v>
      </c>
      <c r="G27" s="9">
        <v>114</v>
      </c>
      <c r="H27" s="9">
        <v>741</v>
      </c>
      <c r="I27" s="9">
        <v>745</v>
      </c>
      <c r="J27" s="9">
        <v>980</v>
      </c>
      <c r="K27" s="9">
        <v>344</v>
      </c>
      <c r="L27" s="9">
        <v>126</v>
      </c>
      <c r="M27" s="90">
        <v>7</v>
      </c>
    </row>
    <row r="28" spans="1:13" ht="15" customHeight="1">
      <c r="A28" s="477"/>
      <c r="B28" s="17" t="s">
        <v>1158</v>
      </c>
      <c r="C28" s="8" t="s">
        <v>1152</v>
      </c>
      <c r="D28" s="9">
        <v>1689</v>
      </c>
      <c r="E28" s="9">
        <v>0</v>
      </c>
      <c r="F28" s="9">
        <v>3</v>
      </c>
      <c r="G28" s="9">
        <v>63</v>
      </c>
      <c r="H28" s="9">
        <v>360</v>
      </c>
      <c r="I28" s="9">
        <v>485</v>
      </c>
      <c r="J28" s="9">
        <v>560</v>
      </c>
      <c r="K28" s="9">
        <v>167</v>
      </c>
      <c r="L28" s="9">
        <v>51</v>
      </c>
      <c r="M28" s="90">
        <v>0</v>
      </c>
    </row>
    <row r="29" spans="1:13" ht="15" customHeight="1">
      <c r="A29" s="477"/>
      <c r="B29" s="18" t="s">
        <v>1159</v>
      </c>
      <c r="C29" s="8" t="s">
        <v>1150</v>
      </c>
      <c r="D29" s="9">
        <v>861</v>
      </c>
      <c r="E29" s="9">
        <v>0</v>
      </c>
      <c r="F29" s="9">
        <v>1</v>
      </c>
      <c r="G29" s="9">
        <v>19</v>
      </c>
      <c r="H29" s="9">
        <v>177</v>
      </c>
      <c r="I29" s="9">
        <v>207</v>
      </c>
      <c r="J29" s="9">
        <v>293</v>
      </c>
      <c r="K29" s="9">
        <v>132</v>
      </c>
      <c r="L29" s="9">
        <v>29</v>
      </c>
      <c r="M29" s="90">
        <v>3</v>
      </c>
    </row>
    <row r="30" spans="1:13" ht="15" customHeight="1">
      <c r="A30" s="477"/>
      <c r="B30" s="17" t="s">
        <v>1160</v>
      </c>
      <c r="C30" s="8" t="s">
        <v>1152</v>
      </c>
      <c r="D30" s="9">
        <v>690</v>
      </c>
      <c r="E30" s="9">
        <v>0</v>
      </c>
      <c r="F30" s="9">
        <v>0</v>
      </c>
      <c r="G30" s="9">
        <v>45</v>
      </c>
      <c r="H30" s="9">
        <v>184</v>
      </c>
      <c r="I30" s="9">
        <v>207</v>
      </c>
      <c r="J30" s="9">
        <v>202</v>
      </c>
      <c r="K30" s="9">
        <v>43</v>
      </c>
      <c r="L30" s="9">
        <v>9</v>
      </c>
      <c r="M30" s="90">
        <v>0</v>
      </c>
    </row>
    <row r="31" spans="1:13" ht="15" customHeight="1">
      <c r="A31" s="477"/>
      <c r="B31" s="18" t="s">
        <v>1161</v>
      </c>
      <c r="C31" s="8" t="s">
        <v>1150</v>
      </c>
      <c r="D31" s="9">
        <v>678</v>
      </c>
      <c r="E31" s="9">
        <v>0</v>
      </c>
      <c r="F31" s="9">
        <v>1</v>
      </c>
      <c r="G31" s="9">
        <v>20</v>
      </c>
      <c r="H31" s="9">
        <v>139</v>
      </c>
      <c r="I31" s="9">
        <v>209</v>
      </c>
      <c r="J31" s="9">
        <v>193</v>
      </c>
      <c r="K31" s="9">
        <v>101</v>
      </c>
      <c r="L31" s="9">
        <v>14</v>
      </c>
      <c r="M31" s="90">
        <v>1</v>
      </c>
    </row>
    <row r="32" spans="1:13" ht="15" customHeight="1">
      <c r="A32" s="448"/>
      <c r="B32" s="17" t="s">
        <v>1162</v>
      </c>
      <c r="C32" s="8" t="s">
        <v>1152</v>
      </c>
      <c r="D32" s="21">
        <v>448</v>
      </c>
      <c r="E32" s="21">
        <v>0</v>
      </c>
      <c r="F32" s="21">
        <v>1</v>
      </c>
      <c r="G32" s="21">
        <v>28</v>
      </c>
      <c r="H32" s="21">
        <v>121</v>
      </c>
      <c r="I32" s="21">
        <v>139</v>
      </c>
      <c r="J32" s="21">
        <v>120</v>
      </c>
      <c r="K32" s="21">
        <v>36</v>
      </c>
      <c r="L32" s="21">
        <v>3</v>
      </c>
      <c r="M32" s="91">
        <v>0</v>
      </c>
    </row>
    <row r="33" spans="1:13" ht="15" customHeight="1">
      <c r="A33" s="448"/>
      <c r="B33" s="18" t="s">
        <v>1163</v>
      </c>
      <c r="C33" s="8" t="s">
        <v>1150</v>
      </c>
      <c r="D33" s="21">
        <v>881</v>
      </c>
      <c r="E33" s="21">
        <v>0</v>
      </c>
      <c r="F33" s="21">
        <v>1</v>
      </c>
      <c r="G33" s="21">
        <v>4</v>
      </c>
      <c r="H33" s="21">
        <v>132</v>
      </c>
      <c r="I33" s="21">
        <v>225</v>
      </c>
      <c r="J33" s="21">
        <v>318</v>
      </c>
      <c r="K33" s="21">
        <v>154</v>
      </c>
      <c r="L33" s="21">
        <v>41</v>
      </c>
      <c r="M33" s="91">
        <v>6</v>
      </c>
    </row>
    <row r="34" spans="1:13" ht="15" customHeight="1" thickBot="1">
      <c r="A34" s="478"/>
      <c r="B34" s="19" t="s">
        <v>1164</v>
      </c>
      <c r="C34" s="8" t="s">
        <v>1152</v>
      </c>
      <c r="D34" s="10">
        <v>501</v>
      </c>
      <c r="E34" s="10">
        <v>0</v>
      </c>
      <c r="F34" s="10">
        <v>0</v>
      </c>
      <c r="G34" s="10">
        <v>10</v>
      </c>
      <c r="H34" s="10">
        <v>127</v>
      </c>
      <c r="I34" s="10">
        <v>160</v>
      </c>
      <c r="J34" s="10">
        <v>137</v>
      </c>
      <c r="K34" s="10">
        <v>52</v>
      </c>
      <c r="L34" s="10">
        <v>15</v>
      </c>
      <c r="M34" s="92">
        <v>0</v>
      </c>
    </row>
    <row r="35" spans="1:13" ht="15" customHeight="1">
      <c r="A35" s="436" t="s">
        <v>1168</v>
      </c>
      <c r="B35" s="16" t="s">
        <v>1166</v>
      </c>
      <c r="C35" s="6" t="s">
        <v>1150</v>
      </c>
      <c r="D35" s="35">
        <f>SUM(E35:M35)</f>
        <v>89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4</v>
      </c>
      <c r="I35" s="35">
        <f t="shared" si="1"/>
        <v>16</v>
      </c>
      <c r="J35" s="35">
        <f t="shared" si="1"/>
        <v>27</v>
      </c>
      <c r="K35" s="35">
        <f t="shared" si="1"/>
        <v>15</v>
      </c>
      <c r="L35" s="35">
        <f t="shared" si="1"/>
        <v>16</v>
      </c>
      <c r="M35" s="35">
        <f t="shared" si="1"/>
        <v>11</v>
      </c>
    </row>
    <row r="36" spans="1:13" ht="15" customHeight="1">
      <c r="A36" s="437"/>
      <c r="B36" s="17" t="s">
        <v>1167</v>
      </c>
      <c r="C36" s="8" t="s">
        <v>1152</v>
      </c>
      <c r="D36" s="35">
        <f t="shared" ref="D36:D62" si="2">SUM(E36:M36)</f>
        <v>58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3</v>
      </c>
      <c r="I36" s="35">
        <f t="shared" si="1"/>
        <v>7</v>
      </c>
      <c r="J36" s="35">
        <f t="shared" si="1"/>
        <v>24</v>
      </c>
      <c r="K36" s="35">
        <f t="shared" si="1"/>
        <v>20</v>
      </c>
      <c r="L36" s="35">
        <f t="shared" si="1"/>
        <v>1</v>
      </c>
      <c r="M36" s="35">
        <f t="shared" si="1"/>
        <v>3</v>
      </c>
    </row>
    <row r="37" spans="1:13" ht="15" customHeight="1">
      <c r="A37" s="437"/>
      <c r="B37" s="18" t="s">
        <v>1153</v>
      </c>
      <c r="C37" s="8" t="s">
        <v>1150</v>
      </c>
      <c r="D37" s="35">
        <f t="shared" si="2"/>
        <v>29</v>
      </c>
      <c r="E37" s="35">
        <v>0</v>
      </c>
      <c r="F37" s="35">
        <v>0</v>
      </c>
      <c r="G37" s="35">
        <v>0</v>
      </c>
      <c r="H37" s="35">
        <v>0</v>
      </c>
      <c r="I37" s="35">
        <v>7</v>
      </c>
      <c r="J37" s="35">
        <v>9</v>
      </c>
      <c r="K37" s="35">
        <v>3</v>
      </c>
      <c r="L37" s="35">
        <v>5</v>
      </c>
      <c r="M37" s="35">
        <v>5</v>
      </c>
    </row>
    <row r="38" spans="1:13" ht="15" customHeight="1">
      <c r="A38" s="437"/>
      <c r="B38" s="17" t="s">
        <v>1154</v>
      </c>
      <c r="C38" s="8" t="s">
        <v>1152</v>
      </c>
      <c r="D38" s="35">
        <f t="shared" si="2"/>
        <v>25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13</v>
      </c>
      <c r="K38" s="35">
        <v>10</v>
      </c>
      <c r="L38" s="35">
        <v>0</v>
      </c>
      <c r="M38" s="35">
        <v>1</v>
      </c>
    </row>
    <row r="39" spans="1:13" ht="15" customHeight="1">
      <c r="A39" s="437"/>
      <c r="B39" s="18" t="s">
        <v>1155</v>
      </c>
      <c r="C39" s="8" t="s">
        <v>1150</v>
      </c>
      <c r="D39" s="35">
        <f t="shared" si="2"/>
        <v>41</v>
      </c>
      <c r="E39" s="35">
        <v>0</v>
      </c>
      <c r="F39" s="35">
        <v>0</v>
      </c>
      <c r="G39" s="35">
        <v>0</v>
      </c>
      <c r="H39" s="35">
        <v>4</v>
      </c>
      <c r="I39" s="35">
        <v>6</v>
      </c>
      <c r="J39" s="35">
        <v>12</v>
      </c>
      <c r="K39" s="35">
        <v>10</v>
      </c>
      <c r="L39" s="35">
        <v>4</v>
      </c>
      <c r="M39" s="35">
        <v>5</v>
      </c>
    </row>
    <row r="40" spans="1:13" ht="15" customHeight="1">
      <c r="A40" s="437"/>
      <c r="B40" s="17" t="s">
        <v>1156</v>
      </c>
      <c r="C40" s="8" t="s">
        <v>1152</v>
      </c>
      <c r="D40" s="35">
        <f t="shared" si="2"/>
        <v>24</v>
      </c>
      <c r="E40" s="35">
        <v>0</v>
      </c>
      <c r="F40" s="35">
        <v>0</v>
      </c>
      <c r="G40" s="35">
        <v>0</v>
      </c>
      <c r="H40" s="35">
        <v>2</v>
      </c>
      <c r="I40" s="35">
        <v>4</v>
      </c>
      <c r="J40" s="35">
        <v>7</v>
      </c>
      <c r="K40" s="35">
        <v>8</v>
      </c>
      <c r="L40" s="35">
        <v>1</v>
      </c>
      <c r="M40" s="35">
        <v>2</v>
      </c>
    </row>
    <row r="41" spans="1:13" ht="15" customHeight="1">
      <c r="A41" s="437"/>
      <c r="B41" s="18" t="s">
        <v>1157</v>
      </c>
      <c r="C41" s="8" t="s">
        <v>1150</v>
      </c>
      <c r="D41" s="35">
        <f t="shared" si="2"/>
        <v>10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0</v>
      </c>
      <c r="L41" s="35">
        <v>2</v>
      </c>
      <c r="M41" s="35">
        <v>1</v>
      </c>
    </row>
    <row r="42" spans="1:13" ht="15" customHeight="1">
      <c r="A42" s="437"/>
      <c r="B42" s="17" t="s">
        <v>1158</v>
      </c>
      <c r="C42" s="8" t="s">
        <v>1152</v>
      </c>
      <c r="D42" s="35">
        <f t="shared" si="2"/>
        <v>7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2</v>
      </c>
      <c r="K42" s="35">
        <v>2</v>
      </c>
      <c r="L42" s="35">
        <v>0</v>
      </c>
      <c r="M42" s="35">
        <v>0</v>
      </c>
    </row>
    <row r="43" spans="1:13" ht="15" customHeight="1">
      <c r="A43" s="437"/>
      <c r="B43" s="18" t="s">
        <v>1159</v>
      </c>
      <c r="C43" s="8" t="s">
        <v>1150</v>
      </c>
      <c r="D43" s="35">
        <f t="shared" si="2"/>
        <v>9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1</v>
      </c>
      <c r="K43" s="35">
        <v>2</v>
      </c>
      <c r="L43" s="35">
        <v>5</v>
      </c>
      <c r="M43" s="35">
        <v>0</v>
      </c>
    </row>
    <row r="44" spans="1:13" ht="15" customHeight="1">
      <c r="A44" s="437"/>
      <c r="B44" s="17" t="s">
        <v>1160</v>
      </c>
      <c r="C44" s="8" t="s">
        <v>1152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1161</v>
      </c>
      <c r="C45" s="8" t="s">
        <v>1150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1162</v>
      </c>
      <c r="C46" s="8" t="s">
        <v>1152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1163</v>
      </c>
      <c r="C47" s="8" t="s">
        <v>1150</v>
      </c>
      <c r="D47" s="21">
        <f t="shared" si="2"/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91">
        <v>0</v>
      </c>
    </row>
    <row r="48" spans="1:13" ht="15" customHeight="1" thickBot="1">
      <c r="A48" s="438"/>
      <c r="B48" s="19" t="s">
        <v>1164</v>
      </c>
      <c r="C48" s="8" t="s">
        <v>1152</v>
      </c>
      <c r="D48" s="10">
        <f t="shared" si="2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92">
        <v>0</v>
      </c>
    </row>
    <row r="49" spans="1:13" ht="15" customHeight="1">
      <c r="A49" s="437" t="s">
        <v>1169</v>
      </c>
      <c r="B49" s="20" t="s">
        <v>1166</v>
      </c>
      <c r="C49" s="11" t="s">
        <v>1150</v>
      </c>
      <c r="D49" s="35">
        <f t="shared" si="2"/>
        <v>258</v>
      </c>
      <c r="E49" s="39">
        <f>SUM(E51,E53,E55,E57,E59,E61)</f>
        <v>0</v>
      </c>
      <c r="F49" s="39">
        <f t="shared" ref="F49:M50" si="3">SUM(F51,F53,F55,F57,F59,F61)</f>
        <v>0</v>
      </c>
      <c r="G49" s="39">
        <f t="shared" si="3"/>
        <v>0</v>
      </c>
      <c r="H49" s="39">
        <f t="shared" si="3"/>
        <v>4</v>
      </c>
      <c r="I49" s="39">
        <f t="shared" si="3"/>
        <v>46</v>
      </c>
      <c r="J49" s="39">
        <f t="shared" si="3"/>
        <v>143</v>
      </c>
      <c r="K49" s="39">
        <f t="shared" si="3"/>
        <v>36</v>
      </c>
      <c r="L49" s="39">
        <f t="shared" si="3"/>
        <v>22</v>
      </c>
      <c r="M49" s="39">
        <f t="shared" si="3"/>
        <v>7</v>
      </c>
    </row>
    <row r="50" spans="1:13" ht="15" customHeight="1">
      <c r="A50" s="437"/>
      <c r="B50" s="17" t="s">
        <v>1167</v>
      </c>
      <c r="C50" s="8" t="s">
        <v>1152</v>
      </c>
      <c r="D50" s="35">
        <f t="shared" si="2"/>
        <v>153</v>
      </c>
      <c r="E50" s="39">
        <f>SUM(E52,E54,E56,E58,E60,E62)</f>
        <v>0</v>
      </c>
      <c r="F50" s="39">
        <f t="shared" si="3"/>
        <v>0</v>
      </c>
      <c r="G50" s="39">
        <f t="shared" si="3"/>
        <v>0</v>
      </c>
      <c r="H50" s="39">
        <f t="shared" si="3"/>
        <v>1</v>
      </c>
      <c r="I50" s="39">
        <f t="shared" si="3"/>
        <v>31</v>
      </c>
      <c r="J50" s="39">
        <f t="shared" si="3"/>
        <v>67</v>
      </c>
      <c r="K50" s="39">
        <f t="shared" si="3"/>
        <v>25</v>
      </c>
      <c r="L50" s="39">
        <f t="shared" si="3"/>
        <v>21</v>
      </c>
      <c r="M50" s="39">
        <f t="shared" si="3"/>
        <v>8</v>
      </c>
    </row>
    <row r="51" spans="1:13" ht="15" customHeight="1">
      <c r="A51" s="437"/>
      <c r="B51" s="18" t="s">
        <v>1153</v>
      </c>
      <c r="C51" s="8" t="s">
        <v>1150</v>
      </c>
      <c r="D51" s="35">
        <f t="shared" si="2"/>
        <v>100</v>
      </c>
      <c r="E51" s="35">
        <v>0</v>
      </c>
      <c r="F51" s="35">
        <v>0</v>
      </c>
      <c r="G51" s="35">
        <v>0</v>
      </c>
      <c r="H51" s="35">
        <v>3</v>
      </c>
      <c r="I51" s="35">
        <v>14</v>
      </c>
      <c r="J51" s="35">
        <v>58</v>
      </c>
      <c r="K51" s="35">
        <v>15</v>
      </c>
      <c r="L51" s="35">
        <v>7</v>
      </c>
      <c r="M51" s="35">
        <v>3</v>
      </c>
    </row>
    <row r="52" spans="1:13" ht="15" customHeight="1">
      <c r="A52" s="437"/>
      <c r="B52" s="17" t="s">
        <v>1154</v>
      </c>
      <c r="C52" s="8" t="s">
        <v>1152</v>
      </c>
      <c r="D52" s="35">
        <f t="shared" si="2"/>
        <v>64</v>
      </c>
      <c r="E52" s="35">
        <v>0</v>
      </c>
      <c r="F52" s="35">
        <v>0</v>
      </c>
      <c r="G52" s="35">
        <v>0</v>
      </c>
      <c r="H52" s="35">
        <v>0</v>
      </c>
      <c r="I52" s="35">
        <v>13</v>
      </c>
      <c r="J52" s="35">
        <v>22</v>
      </c>
      <c r="K52" s="35">
        <v>14</v>
      </c>
      <c r="L52" s="35">
        <v>12</v>
      </c>
      <c r="M52" s="35">
        <v>3</v>
      </c>
    </row>
    <row r="53" spans="1:13" ht="15" customHeight="1">
      <c r="A53" s="437"/>
      <c r="B53" s="18" t="s">
        <v>1155</v>
      </c>
      <c r="C53" s="8" t="s">
        <v>1150</v>
      </c>
      <c r="D53" s="35">
        <f t="shared" si="2"/>
        <v>60</v>
      </c>
      <c r="E53" s="35">
        <v>0</v>
      </c>
      <c r="F53" s="35">
        <v>0</v>
      </c>
      <c r="G53" s="35">
        <v>0</v>
      </c>
      <c r="H53" s="35">
        <v>1</v>
      </c>
      <c r="I53" s="35">
        <v>8</v>
      </c>
      <c r="J53" s="35">
        <v>33</v>
      </c>
      <c r="K53" s="35">
        <v>6</v>
      </c>
      <c r="L53" s="35">
        <v>10</v>
      </c>
      <c r="M53" s="35">
        <v>2</v>
      </c>
    </row>
    <row r="54" spans="1:13" ht="15" customHeight="1">
      <c r="A54" s="437"/>
      <c r="B54" s="17" t="s">
        <v>1156</v>
      </c>
      <c r="C54" s="8" t="s">
        <v>1152</v>
      </c>
      <c r="D54" s="35">
        <f t="shared" si="2"/>
        <v>30</v>
      </c>
      <c r="E54" s="35">
        <v>0</v>
      </c>
      <c r="F54" s="35">
        <v>0</v>
      </c>
      <c r="G54" s="35">
        <v>0</v>
      </c>
      <c r="H54" s="35">
        <v>0</v>
      </c>
      <c r="I54" s="35">
        <v>10</v>
      </c>
      <c r="J54" s="35">
        <v>9</v>
      </c>
      <c r="K54" s="35">
        <v>4</v>
      </c>
      <c r="L54" s="35">
        <v>4</v>
      </c>
      <c r="M54" s="35">
        <v>3</v>
      </c>
    </row>
    <row r="55" spans="1:13" ht="15" customHeight="1">
      <c r="A55" s="437"/>
      <c r="B55" s="18" t="s">
        <v>1157</v>
      </c>
      <c r="C55" s="8" t="s">
        <v>1150</v>
      </c>
      <c r="D55" s="35">
        <f t="shared" si="2"/>
        <v>28</v>
      </c>
      <c r="E55" s="35">
        <v>0</v>
      </c>
      <c r="F55" s="35">
        <v>0</v>
      </c>
      <c r="G55" s="35">
        <v>0</v>
      </c>
      <c r="H55" s="35">
        <v>0</v>
      </c>
      <c r="I55" s="35">
        <v>2</v>
      </c>
      <c r="J55" s="35">
        <v>16</v>
      </c>
      <c r="K55" s="35">
        <v>6</v>
      </c>
      <c r="L55" s="35">
        <v>2</v>
      </c>
      <c r="M55" s="35">
        <v>2</v>
      </c>
    </row>
    <row r="56" spans="1:13" ht="15" customHeight="1">
      <c r="A56" s="437"/>
      <c r="B56" s="17" t="s">
        <v>1158</v>
      </c>
      <c r="C56" s="8" t="s">
        <v>1152</v>
      </c>
      <c r="D56" s="35">
        <f t="shared" si="2"/>
        <v>38</v>
      </c>
      <c r="E56" s="35">
        <v>0</v>
      </c>
      <c r="F56" s="35">
        <v>0</v>
      </c>
      <c r="G56" s="35">
        <v>0</v>
      </c>
      <c r="H56" s="35">
        <v>1</v>
      </c>
      <c r="I56" s="35">
        <v>6</v>
      </c>
      <c r="J56" s="35">
        <v>21</v>
      </c>
      <c r="K56" s="35">
        <v>4</v>
      </c>
      <c r="L56" s="35">
        <v>5</v>
      </c>
      <c r="M56" s="35">
        <v>1</v>
      </c>
    </row>
    <row r="57" spans="1:13" ht="15" customHeight="1">
      <c r="A57" s="437"/>
      <c r="B57" s="18" t="s">
        <v>1159</v>
      </c>
      <c r="C57" s="8" t="s">
        <v>1150</v>
      </c>
      <c r="D57" s="35">
        <f t="shared" si="2"/>
        <v>36</v>
      </c>
      <c r="E57" s="35">
        <v>0</v>
      </c>
      <c r="F57" s="35">
        <v>0</v>
      </c>
      <c r="G57" s="35">
        <v>0</v>
      </c>
      <c r="H57" s="35">
        <v>0</v>
      </c>
      <c r="I57" s="35">
        <v>14</v>
      </c>
      <c r="J57" s="35">
        <v>16</v>
      </c>
      <c r="K57" s="35">
        <v>4</v>
      </c>
      <c r="L57" s="35">
        <v>2</v>
      </c>
      <c r="M57" s="35">
        <v>0</v>
      </c>
    </row>
    <row r="58" spans="1:13" ht="15" customHeight="1">
      <c r="A58" s="437"/>
      <c r="B58" s="17" t="s">
        <v>1160</v>
      </c>
      <c r="C58" s="8" t="s">
        <v>1152</v>
      </c>
      <c r="D58" s="35">
        <f t="shared" si="2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2</v>
      </c>
      <c r="J58" s="35">
        <v>10</v>
      </c>
      <c r="K58" s="35">
        <v>2</v>
      </c>
      <c r="L58" s="35">
        <v>0</v>
      </c>
      <c r="M58" s="35">
        <v>0</v>
      </c>
    </row>
    <row r="59" spans="1:13" ht="15" customHeight="1">
      <c r="A59" s="437"/>
      <c r="B59" s="18" t="s">
        <v>1161</v>
      </c>
      <c r="C59" s="8" t="s">
        <v>1150</v>
      </c>
      <c r="D59" s="35">
        <f t="shared" si="2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8</v>
      </c>
      <c r="J59" s="35">
        <v>16</v>
      </c>
      <c r="K59" s="35">
        <v>4</v>
      </c>
      <c r="L59" s="35">
        <v>1</v>
      </c>
      <c r="M59" s="35">
        <v>0</v>
      </c>
    </row>
    <row r="60" spans="1:13" ht="15" customHeight="1">
      <c r="A60" s="437"/>
      <c r="B60" s="17" t="s">
        <v>1162</v>
      </c>
      <c r="C60" s="8" t="s">
        <v>1152</v>
      </c>
      <c r="D60" s="35">
        <f t="shared" si="2"/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5</v>
      </c>
      <c r="K60" s="35">
        <v>1</v>
      </c>
      <c r="L60" s="35">
        <v>0</v>
      </c>
      <c r="M60" s="35">
        <v>1</v>
      </c>
    </row>
    <row r="61" spans="1:13" ht="15" customHeight="1">
      <c r="A61" s="437"/>
      <c r="B61" s="18" t="s">
        <v>1163</v>
      </c>
      <c r="C61" s="8" t="s">
        <v>1150</v>
      </c>
      <c r="D61" s="35">
        <f t="shared" si="2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ht="15" customHeight="1" thickBot="1">
      <c r="A62" s="438"/>
      <c r="B62" s="19" t="s">
        <v>1164</v>
      </c>
      <c r="C62" s="8" t="s">
        <v>1152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1170</v>
      </c>
    </row>
    <row r="64" spans="1:13" s="14" customFormat="1" ht="14.25">
      <c r="A64" s="30" t="s">
        <v>1171</v>
      </c>
    </row>
    <row r="65" spans="1:3" s="14" customFormat="1" ht="14.25">
      <c r="A65" s="30" t="s">
        <v>1172</v>
      </c>
      <c r="B65" s="31"/>
      <c r="C65" s="31"/>
    </row>
    <row r="66" spans="1:3" s="14" customFormat="1" ht="14.25">
      <c r="A66" s="30" t="s">
        <v>1173</v>
      </c>
    </row>
    <row r="67" spans="1:3" s="14" customFormat="1" ht="14.25">
      <c r="A67" s="30" t="s">
        <v>1174</v>
      </c>
    </row>
    <row r="68" spans="1:3" s="15" customFormat="1" ht="14.25">
      <c r="A68" s="30" t="s">
        <v>1175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5" style="1" customWidth="1"/>
    <col min="9" max="9" width="7.375" style="1" customWidth="1"/>
    <col min="10" max="10" width="7.875" style="1" customWidth="1"/>
    <col min="11" max="11" width="7.375" style="1" customWidth="1"/>
    <col min="12" max="13" width="6.125" style="1" customWidth="1"/>
    <col min="14" max="16384" width="9" style="1"/>
  </cols>
  <sheetData>
    <row r="1" spans="1:13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320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309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322</v>
      </c>
      <c r="M3" s="452"/>
    </row>
    <row r="4" spans="1:13" ht="17.25" thickBot="1">
      <c r="B4" s="453" t="s">
        <v>310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3">
      <c r="A5" s="439" t="s">
        <v>325</v>
      </c>
      <c r="B5" s="481"/>
      <c r="C5" s="456" t="s">
        <v>326</v>
      </c>
      <c r="D5" s="474" t="s">
        <v>327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328</v>
      </c>
      <c r="E6" s="4" t="s">
        <v>329</v>
      </c>
      <c r="F6" s="4" t="s">
        <v>330</v>
      </c>
      <c r="G6" s="4" t="s">
        <v>331</v>
      </c>
      <c r="H6" s="4" t="s">
        <v>332</v>
      </c>
      <c r="I6" s="4" t="s">
        <v>301</v>
      </c>
      <c r="J6" s="4" t="s">
        <v>302</v>
      </c>
      <c r="K6" s="4" t="s">
        <v>303</v>
      </c>
      <c r="L6" s="4" t="s">
        <v>304</v>
      </c>
      <c r="M6" s="88" t="s">
        <v>305</v>
      </c>
    </row>
    <row r="7" spans="1:13" ht="15" customHeight="1">
      <c r="A7" s="448" t="s">
        <v>338</v>
      </c>
      <c r="B7" s="16" t="s">
        <v>339</v>
      </c>
      <c r="C7" s="6" t="s">
        <v>340</v>
      </c>
      <c r="D7" s="7">
        <f t="shared" ref="D7:M7" si="0">D21+D35+D49</f>
        <v>17903</v>
      </c>
      <c r="E7" s="7">
        <f t="shared" si="0"/>
        <v>0</v>
      </c>
      <c r="F7" s="7">
        <f t="shared" si="0"/>
        <v>8</v>
      </c>
      <c r="G7" s="7">
        <f t="shared" si="0"/>
        <v>586</v>
      </c>
      <c r="H7" s="7">
        <f t="shared" si="0"/>
        <v>3818</v>
      </c>
      <c r="I7" s="7">
        <f t="shared" si="0"/>
        <v>6397</v>
      </c>
      <c r="J7" s="7">
        <f t="shared" si="0"/>
        <v>4817</v>
      </c>
      <c r="K7" s="7">
        <f t="shared" si="0"/>
        <v>1752</v>
      </c>
      <c r="L7" s="7">
        <f t="shared" si="0"/>
        <v>474</v>
      </c>
      <c r="M7" s="89">
        <f t="shared" si="0"/>
        <v>51</v>
      </c>
    </row>
    <row r="8" spans="1:13" ht="15" customHeight="1">
      <c r="A8" s="437"/>
      <c r="B8" s="17" t="s">
        <v>341</v>
      </c>
      <c r="C8" s="8" t="s">
        <v>342</v>
      </c>
      <c r="D8" s="9">
        <f t="shared" ref="D8:M8" si="1">D22+D36+D50</f>
        <v>9734</v>
      </c>
      <c r="E8" s="9">
        <f t="shared" si="1"/>
        <v>0</v>
      </c>
      <c r="F8" s="9">
        <f t="shared" si="1"/>
        <v>2</v>
      </c>
      <c r="G8" s="9">
        <f t="shared" si="1"/>
        <v>453</v>
      </c>
      <c r="H8" s="9">
        <f t="shared" si="1"/>
        <v>1976</v>
      </c>
      <c r="I8" s="9">
        <f t="shared" si="1"/>
        <v>3194</v>
      </c>
      <c r="J8" s="9">
        <f t="shared" si="1"/>
        <v>2865</v>
      </c>
      <c r="K8" s="9">
        <f t="shared" si="1"/>
        <v>999</v>
      </c>
      <c r="L8" s="9">
        <f t="shared" si="1"/>
        <v>229</v>
      </c>
      <c r="M8" s="90">
        <f t="shared" si="1"/>
        <v>16</v>
      </c>
    </row>
    <row r="9" spans="1:13" ht="15" customHeight="1">
      <c r="A9" s="437"/>
      <c r="B9" s="18" t="s">
        <v>343</v>
      </c>
      <c r="C9" s="8" t="s">
        <v>340</v>
      </c>
      <c r="D9" s="9">
        <f t="shared" ref="D9:M9" si="2">D23+D37+D51</f>
        <v>9316</v>
      </c>
      <c r="E9" s="9">
        <f t="shared" si="2"/>
        <v>0</v>
      </c>
      <c r="F9" s="9">
        <f t="shared" si="2"/>
        <v>1</v>
      </c>
      <c r="G9" s="9">
        <f t="shared" si="2"/>
        <v>363</v>
      </c>
      <c r="H9" s="9">
        <f t="shared" si="2"/>
        <v>2086</v>
      </c>
      <c r="I9" s="9">
        <f t="shared" si="2"/>
        <v>3931</v>
      </c>
      <c r="J9" s="9">
        <f t="shared" si="2"/>
        <v>2092</v>
      </c>
      <c r="K9" s="9">
        <f t="shared" si="2"/>
        <v>676</v>
      </c>
      <c r="L9" s="9">
        <f t="shared" si="2"/>
        <v>149</v>
      </c>
      <c r="M9" s="90">
        <f t="shared" si="2"/>
        <v>18</v>
      </c>
    </row>
    <row r="10" spans="1:13" ht="15" customHeight="1">
      <c r="A10" s="437"/>
      <c r="B10" s="17" t="s">
        <v>344</v>
      </c>
      <c r="C10" s="8" t="s">
        <v>342</v>
      </c>
      <c r="D10" s="9">
        <f t="shared" ref="D10:M10" si="3">D24+D38+D52</f>
        <v>4346</v>
      </c>
      <c r="E10" s="9">
        <f t="shared" si="3"/>
        <v>0</v>
      </c>
      <c r="F10" s="9">
        <f t="shared" si="3"/>
        <v>0</v>
      </c>
      <c r="G10" s="9">
        <f t="shared" si="3"/>
        <v>201</v>
      </c>
      <c r="H10" s="9">
        <f t="shared" si="3"/>
        <v>736</v>
      </c>
      <c r="I10" s="9">
        <f t="shared" si="3"/>
        <v>1564</v>
      </c>
      <c r="J10" s="9">
        <f t="shared" si="3"/>
        <v>1227</v>
      </c>
      <c r="K10" s="9">
        <f t="shared" si="3"/>
        <v>507</v>
      </c>
      <c r="L10" s="9">
        <f t="shared" si="3"/>
        <v>103</v>
      </c>
      <c r="M10" s="90">
        <f t="shared" si="3"/>
        <v>8</v>
      </c>
    </row>
    <row r="11" spans="1:13" ht="15" customHeight="1">
      <c r="A11" s="437"/>
      <c r="B11" s="18" t="s">
        <v>345</v>
      </c>
      <c r="C11" s="8" t="s">
        <v>340</v>
      </c>
      <c r="D11" s="9">
        <f t="shared" ref="D11:M11" si="4">D25+D39+D53</f>
        <v>3040</v>
      </c>
      <c r="E11" s="9">
        <f t="shared" si="4"/>
        <v>0</v>
      </c>
      <c r="F11" s="9">
        <f t="shared" si="4"/>
        <v>1</v>
      </c>
      <c r="G11" s="9">
        <f t="shared" si="4"/>
        <v>61</v>
      </c>
      <c r="H11" s="9">
        <f t="shared" si="4"/>
        <v>582</v>
      </c>
      <c r="I11" s="9">
        <f t="shared" si="4"/>
        <v>1049</v>
      </c>
      <c r="J11" s="9">
        <f t="shared" si="4"/>
        <v>892</v>
      </c>
      <c r="K11" s="9">
        <f t="shared" si="4"/>
        <v>333</v>
      </c>
      <c r="L11" s="9">
        <f t="shared" si="4"/>
        <v>107</v>
      </c>
      <c r="M11" s="90">
        <f t="shared" si="4"/>
        <v>15</v>
      </c>
    </row>
    <row r="12" spans="1:13" ht="15" customHeight="1">
      <c r="A12" s="437"/>
      <c r="B12" s="17" t="s">
        <v>346</v>
      </c>
      <c r="C12" s="8" t="s">
        <v>342</v>
      </c>
      <c r="D12" s="9">
        <f t="shared" ref="D12:M12" si="5">D26+D40+D54</f>
        <v>1991</v>
      </c>
      <c r="E12" s="9">
        <f t="shared" si="5"/>
        <v>0</v>
      </c>
      <c r="F12" s="9">
        <f t="shared" si="5"/>
        <v>1</v>
      </c>
      <c r="G12" s="9">
        <f t="shared" si="5"/>
        <v>99</v>
      </c>
      <c r="H12" s="9">
        <f t="shared" si="5"/>
        <v>430</v>
      </c>
      <c r="I12" s="9">
        <f t="shared" si="5"/>
        <v>633</v>
      </c>
      <c r="J12" s="9">
        <f t="shared" si="5"/>
        <v>593</v>
      </c>
      <c r="K12" s="9">
        <f t="shared" si="5"/>
        <v>189</v>
      </c>
      <c r="L12" s="9">
        <f t="shared" si="5"/>
        <v>40</v>
      </c>
      <c r="M12" s="90">
        <f t="shared" si="5"/>
        <v>6</v>
      </c>
    </row>
    <row r="13" spans="1:13" ht="15" customHeight="1">
      <c r="A13" s="437"/>
      <c r="B13" s="18" t="s">
        <v>347</v>
      </c>
      <c r="C13" s="8" t="s">
        <v>340</v>
      </c>
      <c r="D13" s="9">
        <f t="shared" ref="D13:M13" si="6">D27+D41+D55</f>
        <v>3078</v>
      </c>
      <c r="E13" s="9">
        <f t="shared" si="6"/>
        <v>0</v>
      </c>
      <c r="F13" s="9">
        <f t="shared" si="6"/>
        <v>3</v>
      </c>
      <c r="G13" s="9">
        <f t="shared" si="6"/>
        <v>116</v>
      </c>
      <c r="H13" s="9">
        <f t="shared" si="6"/>
        <v>726</v>
      </c>
      <c r="I13" s="9">
        <f t="shared" si="6"/>
        <v>745</v>
      </c>
      <c r="J13" s="9">
        <f t="shared" si="6"/>
        <v>1000</v>
      </c>
      <c r="K13" s="9">
        <f t="shared" si="6"/>
        <v>350</v>
      </c>
      <c r="L13" s="9">
        <f t="shared" si="6"/>
        <v>128</v>
      </c>
      <c r="M13" s="90">
        <f t="shared" si="6"/>
        <v>10</v>
      </c>
    </row>
    <row r="14" spans="1:13" ht="15" customHeight="1">
      <c r="A14" s="437"/>
      <c r="B14" s="17" t="s">
        <v>348</v>
      </c>
      <c r="C14" s="8" t="s">
        <v>342</v>
      </c>
      <c r="D14" s="9">
        <f t="shared" ref="D14:M14" si="7">D28+D42+D56</f>
        <v>1721</v>
      </c>
      <c r="E14" s="9">
        <f t="shared" si="7"/>
        <v>0</v>
      </c>
      <c r="F14" s="9">
        <f t="shared" si="7"/>
        <v>0</v>
      </c>
      <c r="G14" s="9">
        <f t="shared" si="7"/>
        <v>66</v>
      </c>
      <c r="H14" s="9">
        <f t="shared" si="7"/>
        <v>352</v>
      </c>
      <c r="I14" s="9">
        <f t="shared" si="7"/>
        <v>486</v>
      </c>
      <c r="J14" s="9">
        <f t="shared" si="7"/>
        <v>590</v>
      </c>
      <c r="K14" s="9">
        <f t="shared" si="7"/>
        <v>171</v>
      </c>
      <c r="L14" s="9">
        <f t="shared" si="7"/>
        <v>55</v>
      </c>
      <c r="M14" s="90">
        <f t="shared" si="7"/>
        <v>1</v>
      </c>
    </row>
    <row r="15" spans="1:13" ht="15" customHeight="1">
      <c r="A15" s="437"/>
      <c r="B15" s="18" t="s">
        <v>349</v>
      </c>
      <c r="C15" s="8" t="s">
        <v>340</v>
      </c>
      <c r="D15" s="9">
        <f t="shared" ref="D15:M15" si="8">D29+D43+D57</f>
        <v>934</v>
      </c>
      <c r="E15" s="9">
        <f t="shared" si="8"/>
        <v>0</v>
      </c>
      <c r="F15" s="9">
        <f t="shared" si="8"/>
        <v>1</v>
      </c>
      <c r="G15" s="9">
        <f t="shared" si="8"/>
        <v>19</v>
      </c>
      <c r="H15" s="9">
        <f t="shared" si="8"/>
        <v>177</v>
      </c>
      <c r="I15" s="9">
        <f t="shared" si="8"/>
        <v>241</v>
      </c>
      <c r="J15" s="9">
        <f t="shared" si="8"/>
        <v>318</v>
      </c>
      <c r="K15" s="9">
        <f t="shared" si="8"/>
        <v>141</v>
      </c>
      <c r="L15" s="9">
        <f t="shared" si="8"/>
        <v>35</v>
      </c>
      <c r="M15" s="90">
        <f t="shared" si="8"/>
        <v>2</v>
      </c>
    </row>
    <row r="16" spans="1:13" ht="15" customHeight="1">
      <c r="A16" s="437"/>
      <c r="B16" s="17" t="s">
        <v>350</v>
      </c>
      <c r="C16" s="8" t="s">
        <v>342</v>
      </c>
      <c r="D16" s="9">
        <f t="shared" ref="D16:M16" si="9">D30+D44+D58</f>
        <v>717</v>
      </c>
      <c r="E16" s="9">
        <f t="shared" si="9"/>
        <v>0</v>
      </c>
      <c r="F16" s="9">
        <f t="shared" si="9"/>
        <v>0</v>
      </c>
      <c r="G16" s="9">
        <f t="shared" si="9"/>
        <v>47</v>
      </c>
      <c r="H16" s="9">
        <f t="shared" si="9"/>
        <v>205</v>
      </c>
      <c r="I16" s="9">
        <f t="shared" si="9"/>
        <v>206</v>
      </c>
      <c r="J16" s="9">
        <f t="shared" si="9"/>
        <v>200</v>
      </c>
      <c r="K16" s="9">
        <f t="shared" si="9"/>
        <v>43</v>
      </c>
      <c r="L16" s="9">
        <f t="shared" si="9"/>
        <v>16</v>
      </c>
      <c r="M16" s="90">
        <f t="shared" si="9"/>
        <v>0</v>
      </c>
    </row>
    <row r="17" spans="1:13" ht="15" customHeight="1">
      <c r="A17" s="437"/>
      <c r="B17" s="18" t="s">
        <v>351</v>
      </c>
      <c r="C17" s="8" t="s">
        <v>340</v>
      </c>
      <c r="D17" s="9">
        <f t="shared" ref="D17:M17" si="10">D31+D45+D59</f>
        <v>653</v>
      </c>
      <c r="E17" s="9">
        <f t="shared" si="10"/>
        <v>0</v>
      </c>
      <c r="F17" s="9">
        <f t="shared" si="10"/>
        <v>1</v>
      </c>
      <c r="G17" s="9">
        <f t="shared" si="10"/>
        <v>21</v>
      </c>
      <c r="H17" s="9">
        <f t="shared" si="10"/>
        <v>114</v>
      </c>
      <c r="I17" s="9">
        <f t="shared" si="10"/>
        <v>202</v>
      </c>
      <c r="J17" s="9">
        <f t="shared" si="10"/>
        <v>196</v>
      </c>
      <c r="K17" s="9">
        <f t="shared" si="10"/>
        <v>100</v>
      </c>
      <c r="L17" s="9">
        <f t="shared" si="10"/>
        <v>18</v>
      </c>
      <c r="M17" s="90">
        <f t="shared" si="10"/>
        <v>1</v>
      </c>
    </row>
    <row r="18" spans="1:13" ht="15" customHeight="1">
      <c r="A18" s="437"/>
      <c r="B18" s="17" t="s">
        <v>352</v>
      </c>
      <c r="C18" s="8" t="s">
        <v>342</v>
      </c>
      <c r="D18" s="9">
        <f t="shared" ref="D18:M18" si="11">D32+D46+D60</f>
        <v>454</v>
      </c>
      <c r="E18" s="21">
        <f t="shared" si="11"/>
        <v>0</v>
      </c>
      <c r="F18" s="21">
        <f t="shared" si="11"/>
        <v>1</v>
      </c>
      <c r="G18" s="21">
        <f t="shared" si="11"/>
        <v>28</v>
      </c>
      <c r="H18" s="21">
        <f t="shared" si="11"/>
        <v>122</v>
      </c>
      <c r="I18" s="21">
        <f t="shared" si="11"/>
        <v>143</v>
      </c>
      <c r="J18" s="21">
        <f t="shared" si="11"/>
        <v>120</v>
      </c>
      <c r="K18" s="21">
        <f t="shared" si="11"/>
        <v>36</v>
      </c>
      <c r="L18" s="21">
        <f t="shared" si="11"/>
        <v>3</v>
      </c>
      <c r="M18" s="91">
        <f t="shared" si="11"/>
        <v>1</v>
      </c>
    </row>
    <row r="19" spans="1:13" ht="15" customHeight="1">
      <c r="A19" s="437"/>
      <c r="B19" s="18" t="s">
        <v>353</v>
      </c>
      <c r="C19" s="8" t="s">
        <v>340</v>
      </c>
      <c r="D19" s="9">
        <f t="shared" ref="D19:M19" si="12">D33+D47+D61</f>
        <v>882</v>
      </c>
      <c r="E19" s="21">
        <f t="shared" si="12"/>
        <v>0</v>
      </c>
      <c r="F19" s="21">
        <f t="shared" si="12"/>
        <v>1</v>
      </c>
      <c r="G19" s="21">
        <f t="shared" si="12"/>
        <v>6</v>
      </c>
      <c r="H19" s="21">
        <f t="shared" si="12"/>
        <v>133</v>
      </c>
      <c r="I19" s="21">
        <f t="shared" si="12"/>
        <v>229</v>
      </c>
      <c r="J19" s="21">
        <f t="shared" si="12"/>
        <v>319</v>
      </c>
      <c r="K19" s="21">
        <f t="shared" si="12"/>
        <v>152</v>
      </c>
      <c r="L19" s="21">
        <f t="shared" si="12"/>
        <v>37</v>
      </c>
      <c r="M19" s="91">
        <f t="shared" si="12"/>
        <v>5</v>
      </c>
    </row>
    <row r="20" spans="1:13" ht="15" customHeight="1" thickBot="1">
      <c r="A20" s="438"/>
      <c r="B20" s="19" t="s">
        <v>354</v>
      </c>
      <c r="C20" s="8" t="s">
        <v>342</v>
      </c>
      <c r="D20" s="10">
        <f t="shared" ref="D20:M20" si="13">D34+D48+D62</f>
        <v>505</v>
      </c>
      <c r="E20" s="10">
        <f t="shared" si="13"/>
        <v>0</v>
      </c>
      <c r="F20" s="10">
        <f t="shared" si="13"/>
        <v>0</v>
      </c>
      <c r="G20" s="10">
        <f t="shared" si="13"/>
        <v>12</v>
      </c>
      <c r="H20" s="10">
        <f t="shared" si="13"/>
        <v>131</v>
      </c>
      <c r="I20" s="10">
        <f t="shared" si="13"/>
        <v>162</v>
      </c>
      <c r="J20" s="10">
        <f t="shared" si="13"/>
        <v>135</v>
      </c>
      <c r="K20" s="10">
        <f t="shared" si="13"/>
        <v>53</v>
      </c>
      <c r="L20" s="10">
        <f t="shared" si="13"/>
        <v>12</v>
      </c>
      <c r="M20" s="92">
        <f t="shared" si="13"/>
        <v>0</v>
      </c>
    </row>
    <row r="21" spans="1:13" ht="15" customHeight="1">
      <c r="A21" s="476" t="s">
        <v>355</v>
      </c>
      <c r="B21" s="16" t="s">
        <v>356</v>
      </c>
      <c r="C21" s="6" t="s">
        <v>340</v>
      </c>
      <c r="D21" s="7">
        <v>17556</v>
      </c>
      <c r="E21" s="7">
        <v>0</v>
      </c>
      <c r="F21" s="7">
        <v>8</v>
      </c>
      <c r="G21" s="7">
        <v>586</v>
      </c>
      <c r="H21" s="7">
        <v>3810</v>
      </c>
      <c r="I21" s="7">
        <v>6335</v>
      </c>
      <c r="J21" s="7">
        <v>4647</v>
      </c>
      <c r="K21" s="7">
        <v>1701</v>
      </c>
      <c r="L21" s="7">
        <v>436</v>
      </c>
      <c r="M21" s="89">
        <v>33</v>
      </c>
    </row>
    <row r="22" spans="1:13" ht="15" customHeight="1">
      <c r="A22" s="477"/>
      <c r="B22" s="17" t="s">
        <v>357</v>
      </c>
      <c r="C22" s="8" t="s">
        <v>342</v>
      </c>
      <c r="D22" s="9">
        <v>9523</v>
      </c>
      <c r="E22" s="9">
        <v>0</v>
      </c>
      <c r="F22" s="9">
        <v>2</v>
      </c>
      <c r="G22" s="9">
        <v>453</v>
      </c>
      <c r="H22" s="9">
        <v>1972</v>
      </c>
      <c r="I22" s="9">
        <v>3156</v>
      </c>
      <c r="J22" s="9">
        <v>2774</v>
      </c>
      <c r="K22" s="9">
        <v>954</v>
      </c>
      <c r="L22" s="9">
        <v>207</v>
      </c>
      <c r="M22" s="90">
        <v>5</v>
      </c>
    </row>
    <row r="23" spans="1:13" ht="15" customHeight="1">
      <c r="A23" s="477"/>
      <c r="B23" s="18" t="s">
        <v>343</v>
      </c>
      <c r="C23" s="8" t="s">
        <v>340</v>
      </c>
      <c r="D23" s="9">
        <v>9187</v>
      </c>
      <c r="E23" s="9">
        <v>0</v>
      </c>
      <c r="F23" s="9">
        <v>1</v>
      </c>
      <c r="G23" s="9">
        <v>363</v>
      </c>
      <c r="H23" s="9">
        <v>2083</v>
      </c>
      <c r="I23" s="9">
        <v>3910</v>
      </c>
      <c r="J23" s="9">
        <v>2025</v>
      </c>
      <c r="K23" s="9">
        <v>658</v>
      </c>
      <c r="L23" s="9">
        <v>137</v>
      </c>
      <c r="M23" s="90">
        <v>10</v>
      </c>
    </row>
    <row r="24" spans="1:13" ht="15" customHeight="1">
      <c r="A24" s="477"/>
      <c r="B24" s="17" t="s">
        <v>344</v>
      </c>
      <c r="C24" s="8" t="s">
        <v>342</v>
      </c>
      <c r="D24" s="9">
        <v>4257</v>
      </c>
      <c r="E24" s="9">
        <v>0</v>
      </c>
      <c r="F24" s="9">
        <v>0</v>
      </c>
      <c r="G24" s="9">
        <v>201</v>
      </c>
      <c r="H24" s="9">
        <v>736</v>
      </c>
      <c r="I24" s="9">
        <v>1550</v>
      </c>
      <c r="J24" s="9">
        <v>1192</v>
      </c>
      <c r="K24" s="9">
        <v>483</v>
      </c>
      <c r="L24" s="9">
        <v>91</v>
      </c>
      <c r="M24" s="90">
        <v>4</v>
      </c>
    </row>
    <row r="25" spans="1:13" ht="15" customHeight="1">
      <c r="A25" s="477"/>
      <c r="B25" s="18" t="s">
        <v>345</v>
      </c>
      <c r="C25" s="8" t="s">
        <v>340</v>
      </c>
      <c r="D25" s="9">
        <v>2939</v>
      </c>
      <c r="E25" s="9">
        <v>0</v>
      </c>
      <c r="F25" s="9">
        <v>1</v>
      </c>
      <c r="G25" s="9">
        <v>61</v>
      </c>
      <c r="H25" s="9">
        <v>577</v>
      </c>
      <c r="I25" s="9">
        <v>1035</v>
      </c>
      <c r="J25" s="9">
        <v>847</v>
      </c>
      <c r="K25" s="9">
        <v>317</v>
      </c>
      <c r="L25" s="9">
        <v>93</v>
      </c>
      <c r="M25" s="90">
        <v>8</v>
      </c>
    </row>
    <row r="26" spans="1:13" ht="15" customHeight="1">
      <c r="A26" s="477"/>
      <c r="B26" s="17" t="s">
        <v>346</v>
      </c>
      <c r="C26" s="8" t="s">
        <v>342</v>
      </c>
      <c r="D26" s="9">
        <v>1937</v>
      </c>
      <c r="E26" s="9">
        <v>0</v>
      </c>
      <c r="F26" s="9">
        <v>1</v>
      </c>
      <c r="G26" s="9">
        <v>99</v>
      </c>
      <c r="H26" s="9">
        <v>428</v>
      </c>
      <c r="I26" s="9">
        <v>619</v>
      </c>
      <c r="J26" s="9">
        <v>577</v>
      </c>
      <c r="K26" s="9">
        <v>177</v>
      </c>
      <c r="L26" s="9">
        <v>35</v>
      </c>
      <c r="M26" s="90">
        <v>1</v>
      </c>
    </row>
    <row r="27" spans="1:13" ht="15" customHeight="1">
      <c r="A27" s="477"/>
      <c r="B27" s="18" t="s">
        <v>347</v>
      </c>
      <c r="C27" s="8" t="s">
        <v>340</v>
      </c>
      <c r="D27" s="9">
        <v>3040</v>
      </c>
      <c r="E27" s="9">
        <v>0</v>
      </c>
      <c r="F27" s="9">
        <v>3</v>
      </c>
      <c r="G27" s="9">
        <v>116</v>
      </c>
      <c r="H27" s="9">
        <v>726</v>
      </c>
      <c r="I27" s="9">
        <v>741</v>
      </c>
      <c r="J27" s="9">
        <v>979</v>
      </c>
      <c r="K27" s="9">
        <v>344</v>
      </c>
      <c r="L27" s="9">
        <v>124</v>
      </c>
      <c r="M27" s="90">
        <v>7</v>
      </c>
    </row>
    <row r="28" spans="1:13" ht="15" customHeight="1">
      <c r="A28" s="477"/>
      <c r="B28" s="17" t="s">
        <v>348</v>
      </c>
      <c r="C28" s="8" t="s">
        <v>342</v>
      </c>
      <c r="D28" s="9">
        <v>1676</v>
      </c>
      <c r="E28" s="9">
        <v>0</v>
      </c>
      <c r="F28" s="9">
        <v>0</v>
      </c>
      <c r="G28" s="9">
        <v>66</v>
      </c>
      <c r="H28" s="9">
        <v>350</v>
      </c>
      <c r="I28" s="9">
        <v>478</v>
      </c>
      <c r="J28" s="9">
        <v>567</v>
      </c>
      <c r="K28" s="9">
        <v>165</v>
      </c>
      <c r="L28" s="9">
        <v>50</v>
      </c>
      <c r="M28" s="90">
        <v>0</v>
      </c>
    </row>
    <row r="29" spans="1:13" ht="15" customHeight="1">
      <c r="A29" s="477"/>
      <c r="B29" s="18" t="s">
        <v>349</v>
      </c>
      <c r="C29" s="8" t="s">
        <v>340</v>
      </c>
      <c r="D29" s="9">
        <v>889</v>
      </c>
      <c r="E29" s="9">
        <v>0</v>
      </c>
      <c r="F29" s="9">
        <v>1</v>
      </c>
      <c r="G29" s="9">
        <v>19</v>
      </c>
      <c r="H29" s="9">
        <v>177</v>
      </c>
      <c r="I29" s="9">
        <v>226</v>
      </c>
      <c r="J29" s="9">
        <v>301</v>
      </c>
      <c r="K29" s="9">
        <v>135</v>
      </c>
      <c r="L29" s="9">
        <v>28</v>
      </c>
      <c r="M29" s="90">
        <v>2</v>
      </c>
    </row>
    <row r="30" spans="1:13" ht="15" customHeight="1">
      <c r="A30" s="477"/>
      <c r="B30" s="17" t="s">
        <v>350</v>
      </c>
      <c r="C30" s="8" t="s">
        <v>342</v>
      </c>
      <c r="D30" s="9">
        <v>701</v>
      </c>
      <c r="E30" s="9">
        <v>0</v>
      </c>
      <c r="F30" s="9">
        <v>0</v>
      </c>
      <c r="G30" s="9">
        <v>47</v>
      </c>
      <c r="H30" s="9">
        <v>205</v>
      </c>
      <c r="I30" s="9">
        <v>204</v>
      </c>
      <c r="J30" s="9">
        <v>188</v>
      </c>
      <c r="K30" s="9">
        <v>41</v>
      </c>
      <c r="L30" s="9">
        <v>16</v>
      </c>
      <c r="M30" s="90">
        <v>0</v>
      </c>
    </row>
    <row r="31" spans="1:13" ht="15" customHeight="1">
      <c r="A31" s="477"/>
      <c r="B31" s="18" t="s">
        <v>351</v>
      </c>
      <c r="C31" s="8" t="s">
        <v>340</v>
      </c>
      <c r="D31" s="9">
        <v>624</v>
      </c>
      <c r="E31" s="9">
        <v>0</v>
      </c>
      <c r="F31" s="9">
        <v>1</v>
      </c>
      <c r="G31" s="9">
        <v>21</v>
      </c>
      <c r="H31" s="9">
        <v>114</v>
      </c>
      <c r="I31" s="9">
        <v>194</v>
      </c>
      <c r="J31" s="9">
        <v>180</v>
      </c>
      <c r="K31" s="9">
        <v>96</v>
      </c>
      <c r="L31" s="9">
        <v>17</v>
      </c>
      <c r="M31" s="90">
        <v>1</v>
      </c>
    </row>
    <row r="32" spans="1:13" ht="15" customHeight="1">
      <c r="A32" s="448"/>
      <c r="B32" s="17" t="s">
        <v>352</v>
      </c>
      <c r="C32" s="8" t="s">
        <v>342</v>
      </c>
      <c r="D32" s="21">
        <v>447</v>
      </c>
      <c r="E32" s="21">
        <v>0</v>
      </c>
      <c r="F32" s="21">
        <v>1</v>
      </c>
      <c r="G32" s="21">
        <v>28</v>
      </c>
      <c r="H32" s="21">
        <v>122</v>
      </c>
      <c r="I32" s="21">
        <v>143</v>
      </c>
      <c r="J32" s="21">
        <v>115</v>
      </c>
      <c r="K32" s="21">
        <v>35</v>
      </c>
      <c r="L32" s="21">
        <v>3</v>
      </c>
      <c r="M32" s="91">
        <v>0</v>
      </c>
    </row>
    <row r="33" spans="1:13" ht="15" customHeight="1">
      <c r="A33" s="448"/>
      <c r="B33" s="18" t="s">
        <v>353</v>
      </c>
      <c r="C33" s="8" t="s">
        <v>340</v>
      </c>
      <c r="D33" s="21">
        <v>877</v>
      </c>
      <c r="E33" s="21">
        <v>0</v>
      </c>
      <c r="F33" s="21">
        <v>1</v>
      </c>
      <c r="G33" s="21">
        <v>6</v>
      </c>
      <c r="H33" s="21">
        <v>133</v>
      </c>
      <c r="I33" s="21">
        <v>229</v>
      </c>
      <c r="J33" s="21">
        <v>315</v>
      </c>
      <c r="K33" s="21">
        <v>151</v>
      </c>
      <c r="L33" s="21">
        <v>37</v>
      </c>
      <c r="M33" s="91">
        <v>5</v>
      </c>
    </row>
    <row r="34" spans="1:13" ht="15" customHeight="1" thickBot="1">
      <c r="A34" s="478"/>
      <c r="B34" s="19" t="s">
        <v>354</v>
      </c>
      <c r="C34" s="8" t="s">
        <v>342</v>
      </c>
      <c r="D34" s="10">
        <v>505</v>
      </c>
      <c r="E34" s="10">
        <v>0</v>
      </c>
      <c r="F34" s="10">
        <v>0</v>
      </c>
      <c r="G34" s="10">
        <v>12</v>
      </c>
      <c r="H34" s="10">
        <v>131</v>
      </c>
      <c r="I34" s="10">
        <v>162</v>
      </c>
      <c r="J34" s="10">
        <v>135</v>
      </c>
      <c r="K34" s="10">
        <v>53</v>
      </c>
      <c r="L34" s="10">
        <v>12</v>
      </c>
      <c r="M34" s="92">
        <v>0</v>
      </c>
    </row>
    <row r="35" spans="1:13" ht="15" customHeight="1">
      <c r="A35" s="436" t="s">
        <v>358</v>
      </c>
      <c r="B35" s="16" t="s">
        <v>356</v>
      </c>
      <c r="C35" s="6" t="s">
        <v>340</v>
      </c>
      <c r="D35" s="35">
        <f t="shared" ref="D35:D62" si="14">SUM(E35:M35)</f>
        <v>89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0</v>
      </c>
      <c r="H35" s="35">
        <f t="shared" si="15"/>
        <v>4</v>
      </c>
      <c r="I35" s="35">
        <f t="shared" si="15"/>
        <v>16</v>
      </c>
      <c r="J35" s="35">
        <f t="shared" si="15"/>
        <v>27</v>
      </c>
      <c r="K35" s="35">
        <f t="shared" si="15"/>
        <v>15</v>
      </c>
      <c r="L35" s="35">
        <f t="shared" si="15"/>
        <v>16</v>
      </c>
      <c r="M35" s="35">
        <f t="shared" si="15"/>
        <v>11</v>
      </c>
    </row>
    <row r="36" spans="1:13" ht="15" customHeight="1">
      <c r="A36" s="437"/>
      <c r="B36" s="17" t="s">
        <v>357</v>
      </c>
      <c r="C36" s="8" t="s">
        <v>342</v>
      </c>
      <c r="D36" s="35">
        <f t="shared" si="14"/>
        <v>58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3</v>
      </c>
      <c r="I36" s="35">
        <f t="shared" si="16"/>
        <v>7</v>
      </c>
      <c r="J36" s="35">
        <f t="shared" si="16"/>
        <v>24</v>
      </c>
      <c r="K36" s="35">
        <f t="shared" si="16"/>
        <v>20</v>
      </c>
      <c r="L36" s="35">
        <f t="shared" si="16"/>
        <v>1</v>
      </c>
      <c r="M36" s="35">
        <f t="shared" si="16"/>
        <v>3</v>
      </c>
    </row>
    <row r="37" spans="1:13" ht="15" customHeight="1">
      <c r="A37" s="437"/>
      <c r="B37" s="18" t="s">
        <v>343</v>
      </c>
      <c r="C37" s="8" t="s">
        <v>340</v>
      </c>
      <c r="D37" s="35">
        <f t="shared" si="14"/>
        <v>29</v>
      </c>
      <c r="E37" s="35">
        <v>0</v>
      </c>
      <c r="F37" s="35">
        <v>0</v>
      </c>
      <c r="G37" s="35">
        <v>0</v>
      </c>
      <c r="H37" s="35">
        <v>0</v>
      </c>
      <c r="I37" s="35">
        <v>7</v>
      </c>
      <c r="J37" s="35">
        <v>9</v>
      </c>
      <c r="K37" s="35">
        <v>3</v>
      </c>
      <c r="L37" s="35">
        <v>5</v>
      </c>
      <c r="M37" s="35">
        <v>5</v>
      </c>
    </row>
    <row r="38" spans="1:13" ht="15" customHeight="1">
      <c r="A38" s="437"/>
      <c r="B38" s="17" t="s">
        <v>344</v>
      </c>
      <c r="C38" s="8" t="s">
        <v>342</v>
      </c>
      <c r="D38" s="35">
        <f t="shared" si="14"/>
        <v>25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13</v>
      </c>
      <c r="K38" s="35">
        <v>10</v>
      </c>
      <c r="L38" s="35">
        <v>0</v>
      </c>
      <c r="M38" s="35">
        <v>1</v>
      </c>
    </row>
    <row r="39" spans="1:13" ht="15" customHeight="1">
      <c r="A39" s="437"/>
      <c r="B39" s="18" t="s">
        <v>345</v>
      </c>
      <c r="C39" s="8" t="s">
        <v>340</v>
      </c>
      <c r="D39" s="35">
        <f t="shared" si="14"/>
        <v>41</v>
      </c>
      <c r="E39" s="35">
        <v>0</v>
      </c>
      <c r="F39" s="35">
        <v>0</v>
      </c>
      <c r="G39" s="35">
        <v>0</v>
      </c>
      <c r="H39" s="35">
        <v>4</v>
      </c>
      <c r="I39" s="35">
        <v>6</v>
      </c>
      <c r="J39" s="35">
        <v>12</v>
      </c>
      <c r="K39" s="35">
        <v>10</v>
      </c>
      <c r="L39" s="35">
        <v>4</v>
      </c>
      <c r="M39" s="35">
        <v>5</v>
      </c>
    </row>
    <row r="40" spans="1:13" ht="15" customHeight="1">
      <c r="A40" s="437"/>
      <c r="B40" s="17" t="s">
        <v>346</v>
      </c>
      <c r="C40" s="8" t="s">
        <v>342</v>
      </c>
      <c r="D40" s="35">
        <f t="shared" si="14"/>
        <v>24</v>
      </c>
      <c r="E40" s="35">
        <v>0</v>
      </c>
      <c r="F40" s="35">
        <v>0</v>
      </c>
      <c r="G40" s="35">
        <v>0</v>
      </c>
      <c r="H40" s="35">
        <v>2</v>
      </c>
      <c r="I40" s="35">
        <v>4</v>
      </c>
      <c r="J40" s="35">
        <v>7</v>
      </c>
      <c r="K40" s="35">
        <v>8</v>
      </c>
      <c r="L40" s="35">
        <v>1</v>
      </c>
      <c r="M40" s="35">
        <v>2</v>
      </c>
    </row>
    <row r="41" spans="1:13" ht="15" customHeight="1">
      <c r="A41" s="437"/>
      <c r="B41" s="18" t="s">
        <v>347</v>
      </c>
      <c r="C41" s="8" t="s">
        <v>340</v>
      </c>
      <c r="D41" s="35">
        <f t="shared" si="14"/>
        <v>10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0</v>
      </c>
      <c r="L41" s="35">
        <v>2</v>
      </c>
      <c r="M41" s="35">
        <v>1</v>
      </c>
    </row>
    <row r="42" spans="1:13" ht="15" customHeight="1">
      <c r="A42" s="437"/>
      <c r="B42" s="17" t="s">
        <v>348</v>
      </c>
      <c r="C42" s="8" t="s">
        <v>342</v>
      </c>
      <c r="D42" s="35">
        <f t="shared" si="14"/>
        <v>7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2</v>
      </c>
      <c r="K42" s="35">
        <v>2</v>
      </c>
      <c r="L42" s="35">
        <v>0</v>
      </c>
      <c r="M42" s="35">
        <v>0</v>
      </c>
    </row>
    <row r="43" spans="1:13" ht="15" customHeight="1">
      <c r="A43" s="437"/>
      <c r="B43" s="18" t="s">
        <v>349</v>
      </c>
      <c r="C43" s="8" t="s">
        <v>340</v>
      </c>
      <c r="D43" s="35">
        <f t="shared" si="14"/>
        <v>9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1</v>
      </c>
      <c r="K43" s="35">
        <v>2</v>
      </c>
      <c r="L43" s="35">
        <v>5</v>
      </c>
      <c r="M43" s="35">
        <v>0</v>
      </c>
    </row>
    <row r="44" spans="1:13" ht="15" customHeight="1">
      <c r="A44" s="437"/>
      <c r="B44" s="17" t="s">
        <v>350</v>
      </c>
      <c r="C44" s="8" t="s">
        <v>342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351</v>
      </c>
      <c r="C45" s="8" t="s">
        <v>340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352</v>
      </c>
      <c r="C46" s="8" t="s">
        <v>342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353</v>
      </c>
      <c r="C47" s="8" t="s">
        <v>340</v>
      </c>
      <c r="D47" s="21">
        <f t="shared" si="14"/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91">
        <v>0</v>
      </c>
    </row>
    <row r="48" spans="1:13" ht="15" customHeight="1" thickBot="1">
      <c r="A48" s="438"/>
      <c r="B48" s="19" t="s">
        <v>354</v>
      </c>
      <c r="C48" s="8" t="s">
        <v>342</v>
      </c>
      <c r="D48" s="10">
        <f t="shared" si="14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92">
        <v>0</v>
      </c>
    </row>
    <row r="49" spans="1:13" ht="15" customHeight="1">
      <c r="A49" s="437" t="s">
        <v>359</v>
      </c>
      <c r="B49" s="20" t="s">
        <v>356</v>
      </c>
      <c r="C49" s="11" t="s">
        <v>340</v>
      </c>
      <c r="D49" s="35">
        <f t="shared" si="14"/>
        <v>258</v>
      </c>
      <c r="E49" s="39">
        <f t="shared" ref="E49:M49" si="17">SUM(E51,E53,E55,E57,E59,E61)</f>
        <v>0</v>
      </c>
      <c r="F49" s="39">
        <f t="shared" si="17"/>
        <v>0</v>
      </c>
      <c r="G49" s="39">
        <f t="shared" si="17"/>
        <v>0</v>
      </c>
      <c r="H49" s="39">
        <f t="shared" si="17"/>
        <v>4</v>
      </c>
      <c r="I49" s="39">
        <f t="shared" si="17"/>
        <v>46</v>
      </c>
      <c r="J49" s="39">
        <f t="shared" si="17"/>
        <v>143</v>
      </c>
      <c r="K49" s="39">
        <f t="shared" si="17"/>
        <v>36</v>
      </c>
      <c r="L49" s="39">
        <f t="shared" si="17"/>
        <v>22</v>
      </c>
      <c r="M49" s="39">
        <f t="shared" si="17"/>
        <v>7</v>
      </c>
    </row>
    <row r="50" spans="1:13" ht="15" customHeight="1">
      <c r="A50" s="437"/>
      <c r="B50" s="17" t="s">
        <v>357</v>
      </c>
      <c r="C50" s="8" t="s">
        <v>342</v>
      </c>
      <c r="D50" s="35">
        <f t="shared" si="14"/>
        <v>153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0</v>
      </c>
      <c r="H50" s="39">
        <f t="shared" si="18"/>
        <v>1</v>
      </c>
      <c r="I50" s="39">
        <f t="shared" si="18"/>
        <v>31</v>
      </c>
      <c r="J50" s="39">
        <f t="shared" si="18"/>
        <v>67</v>
      </c>
      <c r="K50" s="39">
        <f t="shared" si="18"/>
        <v>25</v>
      </c>
      <c r="L50" s="39">
        <f t="shared" si="18"/>
        <v>21</v>
      </c>
      <c r="M50" s="39">
        <f t="shared" si="18"/>
        <v>8</v>
      </c>
    </row>
    <row r="51" spans="1:13" ht="15" customHeight="1">
      <c r="A51" s="437"/>
      <c r="B51" s="18" t="s">
        <v>343</v>
      </c>
      <c r="C51" s="8" t="s">
        <v>340</v>
      </c>
      <c r="D51" s="35">
        <f t="shared" si="14"/>
        <v>100</v>
      </c>
      <c r="E51" s="35">
        <v>0</v>
      </c>
      <c r="F51" s="35">
        <v>0</v>
      </c>
      <c r="G51" s="35">
        <v>0</v>
      </c>
      <c r="H51" s="35">
        <v>3</v>
      </c>
      <c r="I51" s="35">
        <v>14</v>
      </c>
      <c r="J51" s="35">
        <v>58</v>
      </c>
      <c r="K51" s="35">
        <v>15</v>
      </c>
      <c r="L51" s="35">
        <v>7</v>
      </c>
      <c r="M51" s="35">
        <v>3</v>
      </c>
    </row>
    <row r="52" spans="1:13" ht="15" customHeight="1">
      <c r="A52" s="437"/>
      <c r="B52" s="17" t="s">
        <v>344</v>
      </c>
      <c r="C52" s="8" t="s">
        <v>342</v>
      </c>
      <c r="D52" s="35">
        <f t="shared" si="14"/>
        <v>64</v>
      </c>
      <c r="E52" s="35">
        <v>0</v>
      </c>
      <c r="F52" s="35">
        <v>0</v>
      </c>
      <c r="G52" s="35">
        <v>0</v>
      </c>
      <c r="H52" s="35">
        <v>0</v>
      </c>
      <c r="I52" s="35">
        <v>13</v>
      </c>
      <c r="J52" s="35">
        <v>22</v>
      </c>
      <c r="K52" s="35">
        <v>14</v>
      </c>
      <c r="L52" s="35">
        <v>12</v>
      </c>
      <c r="M52" s="35">
        <v>3</v>
      </c>
    </row>
    <row r="53" spans="1:13" ht="15" customHeight="1">
      <c r="A53" s="437"/>
      <c r="B53" s="18" t="s">
        <v>345</v>
      </c>
      <c r="C53" s="8" t="s">
        <v>340</v>
      </c>
      <c r="D53" s="35">
        <f t="shared" si="14"/>
        <v>60</v>
      </c>
      <c r="E53" s="35">
        <v>0</v>
      </c>
      <c r="F53" s="35">
        <v>0</v>
      </c>
      <c r="G53" s="35">
        <v>0</v>
      </c>
      <c r="H53" s="35">
        <v>1</v>
      </c>
      <c r="I53" s="35">
        <v>8</v>
      </c>
      <c r="J53" s="35">
        <v>33</v>
      </c>
      <c r="K53" s="35">
        <v>6</v>
      </c>
      <c r="L53" s="35">
        <v>10</v>
      </c>
      <c r="M53" s="35">
        <v>2</v>
      </c>
    </row>
    <row r="54" spans="1:13" ht="15" customHeight="1">
      <c r="A54" s="437"/>
      <c r="B54" s="17" t="s">
        <v>346</v>
      </c>
      <c r="C54" s="8" t="s">
        <v>342</v>
      </c>
      <c r="D54" s="35">
        <f t="shared" si="14"/>
        <v>30</v>
      </c>
      <c r="E54" s="35">
        <v>0</v>
      </c>
      <c r="F54" s="35">
        <v>0</v>
      </c>
      <c r="G54" s="35">
        <v>0</v>
      </c>
      <c r="H54" s="35">
        <v>0</v>
      </c>
      <c r="I54" s="35">
        <v>10</v>
      </c>
      <c r="J54" s="35">
        <v>9</v>
      </c>
      <c r="K54" s="35">
        <v>4</v>
      </c>
      <c r="L54" s="35">
        <v>4</v>
      </c>
      <c r="M54" s="35">
        <v>3</v>
      </c>
    </row>
    <row r="55" spans="1:13" ht="15" customHeight="1">
      <c r="A55" s="437"/>
      <c r="B55" s="18" t="s">
        <v>347</v>
      </c>
      <c r="C55" s="8" t="s">
        <v>340</v>
      </c>
      <c r="D55" s="35">
        <f t="shared" si="14"/>
        <v>28</v>
      </c>
      <c r="E55" s="35">
        <v>0</v>
      </c>
      <c r="F55" s="35">
        <v>0</v>
      </c>
      <c r="G55" s="35">
        <v>0</v>
      </c>
      <c r="H55" s="35">
        <v>0</v>
      </c>
      <c r="I55" s="35">
        <v>2</v>
      </c>
      <c r="J55" s="35">
        <v>16</v>
      </c>
      <c r="K55" s="35">
        <v>6</v>
      </c>
      <c r="L55" s="35">
        <v>2</v>
      </c>
      <c r="M55" s="35">
        <v>2</v>
      </c>
    </row>
    <row r="56" spans="1:13" ht="15" customHeight="1">
      <c r="A56" s="437"/>
      <c r="B56" s="17" t="s">
        <v>348</v>
      </c>
      <c r="C56" s="8" t="s">
        <v>342</v>
      </c>
      <c r="D56" s="35">
        <f t="shared" si="14"/>
        <v>38</v>
      </c>
      <c r="E56" s="35">
        <v>0</v>
      </c>
      <c r="F56" s="35">
        <v>0</v>
      </c>
      <c r="G56" s="35">
        <v>0</v>
      </c>
      <c r="H56" s="35">
        <v>1</v>
      </c>
      <c r="I56" s="35">
        <v>6</v>
      </c>
      <c r="J56" s="35">
        <v>21</v>
      </c>
      <c r="K56" s="35">
        <v>4</v>
      </c>
      <c r="L56" s="35">
        <v>5</v>
      </c>
      <c r="M56" s="35">
        <v>1</v>
      </c>
    </row>
    <row r="57" spans="1:13" ht="15" customHeight="1">
      <c r="A57" s="437"/>
      <c r="B57" s="18" t="s">
        <v>349</v>
      </c>
      <c r="C57" s="8" t="s">
        <v>340</v>
      </c>
      <c r="D57" s="35">
        <f t="shared" si="14"/>
        <v>36</v>
      </c>
      <c r="E57" s="35">
        <v>0</v>
      </c>
      <c r="F57" s="35">
        <v>0</v>
      </c>
      <c r="G57" s="35">
        <v>0</v>
      </c>
      <c r="H57" s="35">
        <v>0</v>
      </c>
      <c r="I57" s="35">
        <v>14</v>
      </c>
      <c r="J57" s="35">
        <v>16</v>
      </c>
      <c r="K57" s="35">
        <v>4</v>
      </c>
      <c r="L57" s="35">
        <v>2</v>
      </c>
      <c r="M57" s="35">
        <v>0</v>
      </c>
    </row>
    <row r="58" spans="1:13" ht="15" customHeight="1">
      <c r="A58" s="437"/>
      <c r="B58" s="17" t="s">
        <v>350</v>
      </c>
      <c r="C58" s="8" t="s">
        <v>342</v>
      </c>
      <c r="D58" s="35">
        <f t="shared" si="14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2</v>
      </c>
      <c r="J58" s="35">
        <v>10</v>
      </c>
      <c r="K58" s="35">
        <v>2</v>
      </c>
      <c r="L58" s="35">
        <v>0</v>
      </c>
      <c r="M58" s="35">
        <v>0</v>
      </c>
    </row>
    <row r="59" spans="1:13" ht="15" customHeight="1">
      <c r="A59" s="437"/>
      <c r="B59" s="18" t="s">
        <v>351</v>
      </c>
      <c r="C59" s="8" t="s">
        <v>340</v>
      </c>
      <c r="D59" s="35">
        <f t="shared" si="14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8</v>
      </c>
      <c r="J59" s="35">
        <v>16</v>
      </c>
      <c r="K59" s="35">
        <v>4</v>
      </c>
      <c r="L59" s="35">
        <v>1</v>
      </c>
      <c r="M59" s="35">
        <v>0</v>
      </c>
    </row>
    <row r="60" spans="1:13" ht="15" customHeight="1">
      <c r="A60" s="437"/>
      <c r="B60" s="17" t="s">
        <v>352</v>
      </c>
      <c r="C60" s="8" t="s">
        <v>342</v>
      </c>
      <c r="D60" s="35">
        <f t="shared" si="14"/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5</v>
      </c>
      <c r="K60" s="35">
        <v>1</v>
      </c>
      <c r="L60" s="35">
        <v>0</v>
      </c>
      <c r="M60" s="35">
        <v>1</v>
      </c>
    </row>
    <row r="61" spans="1:13" ht="15" customHeight="1">
      <c r="A61" s="437"/>
      <c r="B61" s="18" t="s">
        <v>353</v>
      </c>
      <c r="C61" s="8" t="s">
        <v>340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ht="15" customHeight="1" thickBot="1">
      <c r="A62" s="438"/>
      <c r="B62" s="19" t="s">
        <v>354</v>
      </c>
      <c r="C62" s="8" t="s">
        <v>342</v>
      </c>
      <c r="D62" s="35">
        <f t="shared" si="14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311</v>
      </c>
    </row>
    <row r="64" spans="1:13" s="14" customFormat="1" ht="14.25">
      <c r="A64" s="30" t="s">
        <v>312</v>
      </c>
    </row>
    <row r="65" spans="1:3" s="14" customFormat="1" ht="14.25">
      <c r="A65" s="30" t="s">
        <v>880</v>
      </c>
      <c r="B65" s="31"/>
      <c r="C65" s="31"/>
    </row>
    <row r="66" spans="1:3" s="14" customFormat="1" ht="14.25">
      <c r="A66" s="30" t="s">
        <v>313</v>
      </c>
    </row>
    <row r="67" spans="1:3" s="14" customFormat="1" ht="14.25">
      <c r="A67" s="30" t="s">
        <v>314</v>
      </c>
    </row>
    <row r="68" spans="1:3" s="15" customFormat="1" ht="14.25">
      <c r="A68" s="30" t="s">
        <v>883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7.375" style="1" customWidth="1"/>
    <col min="10" max="10" width="7.25" style="1" customWidth="1"/>
    <col min="11" max="11" width="6.875" style="1" customWidth="1"/>
    <col min="12" max="13" width="6.125" style="1" customWidth="1"/>
    <col min="14" max="16384" width="9" style="1"/>
  </cols>
  <sheetData>
    <row r="1" spans="1:13" ht="21.2" customHeight="1">
      <c r="A1" s="449" t="s">
        <v>574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575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572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576</v>
      </c>
      <c r="M3" s="452"/>
    </row>
    <row r="4" spans="1:13" ht="17.25" thickBot="1">
      <c r="B4" s="453" t="s">
        <v>573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577</v>
      </c>
      <c r="M4" s="479"/>
    </row>
    <row r="5" spans="1:13">
      <c r="A5" s="439" t="s">
        <v>578</v>
      </c>
      <c r="B5" s="481"/>
      <c r="C5" s="456" t="s">
        <v>579</v>
      </c>
      <c r="D5" s="474" t="s">
        <v>580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581</v>
      </c>
      <c r="E6" s="4" t="s">
        <v>582</v>
      </c>
      <c r="F6" s="4" t="s">
        <v>583</v>
      </c>
      <c r="G6" s="4" t="s">
        <v>584</v>
      </c>
      <c r="H6" s="4" t="s">
        <v>585</v>
      </c>
      <c r="I6" s="4" t="s">
        <v>586</v>
      </c>
      <c r="J6" s="4" t="s">
        <v>587</v>
      </c>
      <c r="K6" s="4" t="s">
        <v>588</v>
      </c>
      <c r="L6" s="4" t="s">
        <v>589</v>
      </c>
      <c r="M6" s="88" t="s">
        <v>590</v>
      </c>
    </row>
    <row r="7" spans="1:13" ht="15" customHeight="1">
      <c r="A7" s="448" t="s">
        <v>591</v>
      </c>
      <c r="B7" s="16" t="s">
        <v>592</v>
      </c>
      <c r="C7" s="6" t="s">
        <v>593</v>
      </c>
      <c r="D7" s="7">
        <f t="shared" ref="D7:M7" si="0">D21+D35+D49</f>
        <v>17915</v>
      </c>
      <c r="E7" s="7">
        <f t="shared" si="0"/>
        <v>0</v>
      </c>
      <c r="F7" s="7">
        <f t="shared" si="0"/>
        <v>8</v>
      </c>
      <c r="G7" s="7">
        <f t="shared" si="0"/>
        <v>613</v>
      </c>
      <c r="H7" s="7">
        <f t="shared" si="0"/>
        <v>3840</v>
      </c>
      <c r="I7" s="7">
        <f t="shared" si="0"/>
        <v>6382</v>
      </c>
      <c r="J7" s="7">
        <f t="shared" si="0"/>
        <v>4811</v>
      </c>
      <c r="K7" s="7">
        <f t="shared" si="0"/>
        <v>1745</v>
      </c>
      <c r="L7" s="7">
        <f t="shared" si="0"/>
        <v>464</v>
      </c>
      <c r="M7" s="89">
        <f t="shared" si="0"/>
        <v>52</v>
      </c>
    </row>
    <row r="8" spans="1:13" ht="15" customHeight="1">
      <c r="A8" s="437"/>
      <c r="B8" s="17" t="s">
        <v>594</v>
      </c>
      <c r="C8" s="8" t="s">
        <v>595</v>
      </c>
      <c r="D8" s="9">
        <f t="shared" ref="D8:M8" si="1">D22+D36+D50</f>
        <v>9623</v>
      </c>
      <c r="E8" s="9">
        <f t="shared" si="1"/>
        <v>0</v>
      </c>
      <c r="F8" s="9">
        <f t="shared" si="1"/>
        <v>4</v>
      </c>
      <c r="G8" s="9">
        <f t="shared" si="1"/>
        <v>463</v>
      </c>
      <c r="H8" s="9">
        <f t="shared" si="1"/>
        <v>1948</v>
      </c>
      <c r="I8" s="9">
        <f t="shared" si="1"/>
        <v>3136</v>
      </c>
      <c r="J8" s="9">
        <f t="shared" si="1"/>
        <v>2832</v>
      </c>
      <c r="K8" s="9">
        <f t="shared" si="1"/>
        <v>997</v>
      </c>
      <c r="L8" s="9">
        <f t="shared" si="1"/>
        <v>227</v>
      </c>
      <c r="M8" s="90">
        <f t="shared" si="1"/>
        <v>16</v>
      </c>
    </row>
    <row r="9" spans="1:13" ht="15" customHeight="1">
      <c r="A9" s="437"/>
      <c r="B9" s="18" t="s">
        <v>596</v>
      </c>
      <c r="C9" s="8" t="s">
        <v>593</v>
      </c>
      <c r="D9" s="9">
        <f t="shared" ref="D9:M9" si="2">D23+D37+D51</f>
        <v>9319</v>
      </c>
      <c r="E9" s="9">
        <f t="shared" si="2"/>
        <v>0</v>
      </c>
      <c r="F9" s="9">
        <f t="shared" si="2"/>
        <v>1</v>
      </c>
      <c r="G9" s="9">
        <f t="shared" si="2"/>
        <v>377</v>
      </c>
      <c r="H9" s="9">
        <f t="shared" si="2"/>
        <v>2109</v>
      </c>
      <c r="I9" s="9">
        <f t="shared" si="2"/>
        <v>3906</v>
      </c>
      <c r="J9" s="9">
        <f t="shared" si="2"/>
        <v>2089</v>
      </c>
      <c r="K9" s="9">
        <f t="shared" si="2"/>
        <v>674</v>
      </c>
      <c r="L9" s="9">
        <f t="shared" si="2"/>
        <v>146</v>
      </c>
      <c r="M9" s="90">
        <f t="shared" si="2"/>
        <v>17</v>
      </c>
    </row>
    <row r="10" spans="1:13" ht="15" customHeight="1">
      <c r="A10" s="437"/>
      <c r="B10" s="17" t="s">
        <v>597</v>
      </c>
      <c r="C10" s="8" t="s">
        <v>595</v>
      </c>
      <c r="D10" s="9">
        <f t="shared" ref="D10:M10" si="3">D24+D38+D52</f>
        <v>4301</v>
      </c>
      <c r="E10" s="9">
        <f t="shared" si="3"/>
        <v>0</v>
      </c>
      <c r="F10" s="9">
        <f t="shared" si="3"/>
        <v>1</v>
      </c>
      <c r="G10" s="9">
        <f t="shared" si="3"/>
        <v>204</v>
      </c>
      <c r="H10" s="9">
        <f t="shared" si="3"/>
        <v>722</v>
      </c>
      <c r="I10" s="9">
        <f t="shared" si="3"/>
        <v>1545</v>
      </c>
      <c r="J10" s="9">
        <f t="shared" si="3"/>
        <v>1215</v>
      </c>
      <c r="K10" s="9">
        <f t="shared" si="3"/>
        <v>505</v>
      </c>
      <c r="L10" s="9">
        <f t="shared" si="3"/>
        <v>101</v>
      </c>
      <c r="M10" s="90">
        <f t="shared" si="3"/>
        <v>8</v>
      </c>
    </row>
    <row r="11" spans="1:13" ht="15" customHeight="1">
      <c r="A11" s="437"/>
      <c r="B11" s="18" t="s">
        <v>598</v>
      </c>
      <c r="C11" s="8" t="s">
        <v>593</v>
      </c>
      <c r="D11" s="9">
        <f t="shared" ref="D11:M11" si="4">D25+D39+D53</f>
        <v>3038</v>
      </c>
      <c r="E11" s="9">
        <f t="shared" si="4"/>
        <v>0</v>
      </c>
      <c r="F11" s="9">
        <f t="shared" si="4"/>
        <v>1</v>
      </c>
      <c r="G11" s="9">
        <f t="shared" si="4"/>
        <v>67</v>
      </c>
      <c r="H11" s="9">
        <f t="shared" si="4"/>
        <v>576</v>
      </c>
      <c r="I11" s="9">
        <f t="shared" si="4"/>
        <v>1059</v>
      </c>
      <c r="J11" s="9">
        <f t="shared" si="4"/>
        <v>884</v>
      </c>
      <c r="K11" s="9">
        <f t="shared" si="4"/>
        <v>334</v>
      </c>
      <c r="L11" s="9">
        <f t="shared" si="4"/>
        <v>103</v>
      </c>
      <c r="M11" s="90">
        <f t="shared" si="4"/>
        <v>14</v>
      </c>
    </row>
    <row r="12" spans="1:13" ht="15" customHeight="1">
      <c r="A12" s="437"/>
      <c r="B12" s="17" t="s">
        <v>599</v>
      </c>
      <c r="C12" s="8" t="s">
        <v>595</v>
      </c>
      <c r="D12" s="9">
        <f t="shared" ref="D12:M12" si="5">D26+D40+D54</f>
        <v>1966</v>
      </c>
      <c r="E12" s="9">
        <f t="shared" si="5"/>
        <v>0</v>
      </c>
      <c r="F12" s="9">
        <f t="shared" si="5"/>
        <v>1</v>
      </c>
      <c r="G12" s="9">
        <f t="shared" si="5"/>
        <v>97</v>
      </c>
      <c r="H12" s="9">
        <f t="shared" si="5"/>
        <v>430</v>
      </c>
      <c r="I12" s="9">
        <f t="shared" si="5"/>
        <v>623</v>
      </c>
      <c r="J12" s="9">
        <f t="shared" si="5"/>
        <v>582</v>
      </c>
      <c r="K12" s="9">
        <f t="shared" si="5"/>
        <v>187</v>
      </c>
      <c r="L12" s="9">
        <f t="shared" si="5"/>
        <v>40</v>
      </c>
      <c r="M12" s="90">
        <f t="shared" si="5"/>
        <v>6</v>
      </c>
    </row>
    <row r="13" spans="1:13" ht="15" customHeight="1">
      <c r="A13" s="437"/>
      <c r="B13" s="18" t="s">
        <v>600</v>
      </c>
      <c r="C13" s="8" t="s">
        <v>593</v>
      </c>
      <c r="D13" s="9">
        <f t="shared" ref="D13:M13" si="6">D27+D41+D55</f>
        <v>3089</v>
      </c>
      <c r="E13" s="9">
        <f t="shared" si="6"/>
        <v>0</v>
      </c>
      <c r="F13" s="9">
        <f t="shared" si="6"/>
        <v>4</v>
      </c>
      <c r="G13" s="9">
        <f t="shared" si="6"/>
        <v>120</v>
      </c>
      <c r="H13" s="9">
        <f t="shared" si="6"/>
        <v>734</v>
      </c>
      <c r="I13" s="9">
        <f t="shared" si="6"/>
        <v>749</v>
      </c>
      <c r="J13" s="9">
        <f t="shared" si="6"/>
        <v>1001</v>
      </c>
      <c r="K13" s="9">
        <f t="shared" si="6"/>
        <v>345</v>
      </c>
      <c r="L13" s="9">
        <f t="shared" si="6"/>
        <v>125</v>
      </c>
      <c r="M13" s="90">
        <f t="shared" si="6"/>
        <v>11</v>
      </c>
    </row>
    <row r="14" spans="1:13" ht="15" customHeight="1">
      <c r="A14" s="437"/>
      <c r="B14" s="17" t="s">
        <v>601</v>
      </c>
      <c r="C14" s="8" t="s">
        <v>595</v>
      </c>
      <c r="D14" s="9">
        <f t="shared" ref="D14:M14" si="7">D28+D42+D56</f>
        <v>1713</v>
      </c>
      <c r="E14" s="9">
        <f t="shared" si="7"/>
        <v>0</v>
      </c>
      <c r="F14" s="9">
        <f t="shared" si="7"/>
        <v>1</v>
      </c>
      <c r="G14" s="9">
        <f t="shared" si="7"/>
        <v>73</v>
      </c>
      <c r="H14" s="9">
        <f t="shared" si="7"/>
        <v>349</v>
      </c>
      <c r="I14" s="9">
        <f t="shared" si="7"/>
        <v>474</v>
      </c>
      <c r="J14" s="9">
        <f t="shared" si="7"/>
        <v>591</v>
      </c>
      <c r="K14" s="9">
        <f t="shared" si="7"/>
        <v>171</v>
      </c>
      <c r="L14" s="9">
        <f t="shared" si="7"/>
        <v>53</v>
      </c>
      <c r="M14" s="90">
        <f t="shared" si="7"/>
        <v>1</v>
      </c>
    </row>
    <row r="15" spans="1:13" ht="15" customHeight="1">
      <c r="A15" s="437"/>
      <c r="B15" s="18" t="s">
        <v>602</v>
      </c>
      <c r="C15" s="8" t="s">
        <v>593</v>
      </c>
      <c r="D15" s="9">
        <f t="shared" ref="D15:M15" si="8">D29+D43+D57</f>
        <v>923</v>
      </c>
      <c r="E15" s="9">
        <f t="shared" si="8"/>
        <v>0</v>
      </c>
      <c r="F15" s="9">
        <f t="shared" si="8"/>
        <v>0</v>
      </c>
      <c r="G15" s="9">
        <f t="shared" si="8"/>
        <v>17</v>
      </c>
      <c r="H15" s="9">
        <f t="shared" si="8"/>
        <v>177</v>
      </c>
      <c r="I15" s="9">
        <f t="shared" si="8"/>
        <v>232</v>
      </c>
      <c r="J15" s="9">
        <f t="shared" si="8"/>
        <v>317</v>
      </c>
      <c r="K15" s="9">
        <f t="shared" si="8"/>
        <v>140</v>
      </c>
      <c r="L15" s="9">
        <f t="shared" si="8"/>
        <v>37</v>
      </c>
      <c r="M15" s="90">
        <f t="shared" si="8"/>
        <v>3</v>
      </c>
    </row>
    <row r="16" spans="1:13" ht="15" customHeight="1">
      <c r="A16" s="437"/>
      <c r="B16" s="17" t="s">
        <v>603</v>
      </c>
      <c r="C16" s="8" t="s">
        <v>595</v>
      </c>
      <c r="D16" s="9">
        <f t="shared" ref="D16:M16" si="9">D30+D44+D58</f>
        <v>709</v>
      </c>
      <c r="E16" s="9">
        <f t="shared" si="9"/>
        <v>0</v>
      </c>
      <c r="F16" s="9">
        <f t="shared" si="9"/>
        <v>0</v>
      </c>
      <c r="G16" s="9">
        <f t="shared" si="9"/>
        <v>48</v>
      </c>
      <c r="H16" s="9">
        <f t="shared" si="9"/>
        <v>207</v>
      </c>
      <c r="I16" s="9">
        <f t="shared" si="9"/>
        <v>202</v>
      </c>
      <c r="J16" s="9">
        <f t="shared" si="9"/>
        <v>192</v>
      </c>
      <c r="K16" s="9">
        <f t="shared" si="9"/>
        <v>44</v>
      </c>
      <c r="L16" s="9">
        <f t="shared" si="9"/>
        <v>16</v>
      </c>
      <c r="M16" s="90">
        <f t="shared" si="9"/>
        <v>0</v>
      </c>
    </row>
    <row r="17" spans="1:13" ht="15" customHeight="1">
      <c r="A17" s="437"/>
      <c r="B17" s="18" t="s">
        <v>604</v>
      </c>
      <c r="C17" s="8" t="s">
        <v>593</v>
      </c>
      <c r="D17" s="9">
        <f t="shared" ref="D17:M17" si="10">D31+D45+D59</f>
        <v>651</v>
      </c>
      <c r="E17" s="9">
        <f t="shared" si="10"/>
        <v>0</v>
      </c>
      <c r="F17" s="9">
        <f t="shared" si="10"/>
        <v>1</v>
      </c>
      <c r="G17" s="9">
        <f t="shared" si="10"/>
        <v>24</v>
      </c>
      <c r="H17" s="9">
        <f t="shared" si="10"/>
        <v>106</v>
      </c>
      <c r="I17" s="9">
        <f t="shared" si="10"/>
        <v>202</v>
      </c>
      <c r="J17" s="9">
        <f t="shared" si="10"/>
        <v>199</v>
      </c>
      <c r="K17" s="9">
        <f t="shared" si="10"/>
        <v>101</v>
      </c>
      <c r="L17" s="9">
        <f t="shared" si="10"/>
        <v>17</v>
      </c>
      <c r="M17" s="90">
        <f t="shared" si="10"/>
        <v>1</v>
      </c>
    </row>
    <row r="18" spans="1:13" ht="15" customHeight="1">
      <c r="A18" s="437"/>
      <c r="B18" s="17" t="s">
        <v>605</v>
      </c>
      <c r="C18" s="8" t="s">
        <v>595</v>
      </c>
      <c r="D18" s="9">
        <f t="shared" ref="D18:M18" si="11">D32+D46+D60</f>
        <v>440</v>
      </c>
      <c r="E18" s="21">
        <f t="shared" si="11"/>
        <v>0</v>
      </c>
      <c r="F18" s="21">
        <f t="shared" si="11"/>
        <v>1</v>
      </c>
      <c r="G18" s="21">
        <f t="shared" si="11"/>
        <v>29</v>
      </c>
      <c r="H18" s="21">
        <f t="shared" si="11"/>
        <v>113</v>
      </c>
      <c r="I18" s="21">
        <f t="shared" si="11"/>
        <v>136</v>
      </c>
      <c r="J18" s="21">
        <f t="shared" si="11"/>
        <v>119</v>
      </c>
      <c r="K18" s="21">
        <f t="shared" si="11"/>
        <v>35</v>
      </c>
      <c r="L18" s="21">
        <f t="shared" si="11"/>
        <v>6</v>
      </c>
      <c r="M18" s="91">
        <f t="shared" si="11"/>
        <v>1</v>
      </c>
    </row>
    <row r="19" spans="1:13" ht="15" customHeight="1">
      <c r="A19" s="437"/>
      <c r="B19" s="18" t="s">
        <v>606</v>
      </c>
      <c r="C19" s="8" t="s">
        <v>593</v>
      </c>
      <c r="D19" s="9">
        <f t="shared" ref="D19:M19" si="12">D33+D47+D61</f>
        <v>895</v>
      </c>
      <c r="E19" s="21">
        <f t="shared" si="12"/>
        <v>0</v>
      </c>
      <c r="F19" s="21">
        <f t="shared" si="12"/>
        <v>1</v>
      </c>
      <c r="G19" s="21">
        <f t="shared" si="12"/>
        <v>8</v>
      </c>
      <c r="H19" s="21">
        <f t="shared" si="12"/>
        <v>138</v>
      </c>
      <c r="I19" s="21">
        <f t="shared" si="12"/>
        <v>234</v>
      </c>
      <c r="J19" s="21">
        <f t="shared" si="12"/>
        <v>321</v>
      </c>
      <c r="K19" s="21">
        <f t="shared" si="12"/>
        <v>151</v>
      </c>
      <c r="L19" s="21">
        <f t="shared" si="12"/>
        <v>36</v>
      </c>
      <c r="M19" s="91">
        <f t="shared" si="12"/>
        <v>6</v>
      </c>
    </row>
    <row r="20" spans="1:13" ht="15" customHeight="1" thickBot="1">
      <c r="A20" s="438"/>
      <c r="B20" s="19" t="s">
        <v>607</v>
      </c>
      <c r="C20" s="8" t="s">
        <v>595</v>
      </c>
      <c r="D20" s="10">
        <f t="shared" ref="D20:M20" si="13">D34+D48+D62</f>
        <v>494</v>
      </c>
      <c r="E20" s="10">
        <f t="shared" si="13"/>
        <v>0</v>
      </c>
      <c r="F20" s="10">
        <f t="shared" si="13"/>
        <v>0</v>
      </c>
      <c r="G20" s="10">
        <f t="shared" si="13"/>
        <v>12</v>
      </c>
      <c r="H20" s="10">
        <f t="shared" si="13"/>
        <v>127</v>
      </c>
      <c r="I20" s="10">
        <f t="shared" si="13"/>
        <v>156</v>
      </c>
      <c r="J20" s="10">
        <f t="shared" si="13"/>
        <v>133</v>
      </c>
      <c r="K20" s="10">
        <f t="shared" si="13"/>
        <v>55</v>
      </c>
      <c r="L20" s="10">
        <f t="shared" si="13"/>
        <v>11</v>
      </c>
      <c r="M20" s="92">
        <f t="shared" si="13"/>
        <v>0</v>
      </c>
    </row>
    <row r="21" spans="1:13" ht="15" customHeight="1">
      <c r="A21" s="476" t="s">
        <v>608</v>
      </c>
      <c r="B21" s="16" t="s">
        <v>609</v>
      </c>
      <c r="C21" s="6" t="s">
        <v>593</v>
      </c>
      <c r="D21" s="7">
        <v>17568</v>
      </c>
      <c r="E21" s="7">
        <v>0</v>
      </c>
      <c r="F21" s="7">
        <v>8</v>
      </c>
      <c r="G21" s="7">
        <v>613</v>
      </c>
      <c r="H21" s="7">
        <v>3832</v>
      </c>
      <c r="I21" s="7">
        <v>6320</v>
      </c>
      <c r="J21" s="7">
        <v>4641</v>
      </c>
      <c r="K21" s="7">
        <v>1694</v>
      </c>
      <c r="L21" s="7">
        <v>426</v>
      </c>
      <c r="M21" s="89">
        <v>34</v>
      </c>
    </row>
    <row r="22" spans="1:13" ht="15" customHeight="1">
      <c r="A22" s="477"/>
      <c r="B22" s="17" t="s">
        <v>610</v>
      </c>
      <c r="C22" s="8" t="s">
        <v>595</v>
      </c>
      <c r="D22" s="9">
        <v>9412</v>
      </c>
      <c r="E22" s="9">
        <v>0</v>
      </c>
      <c r="F22" s="9">
        <v>4</v>
      </c>
      <c r="G22" s="9">
        <v>463</v>
      </c>
      <c r="H22" s="9">
        <v>1944</v>
      </c>
      <c r="I22" s="9">
        <v>3098</v>
      </c>
      <c r="J22" s="9">
        <v>2741</v>
      </c>
      <c r="K22" s="9">
        <v>952</v>
      </c>
      <c r="L22" s="9">
        <v>205</v>
      </c>
      <c r="M22" s="90">
        <v>5</v>
      </c>
    </row>
    <row r="23" spans="1:13" ht="15" customHeight="1">
      <c r="A23" s="477"/>
      <c r="B23" s="18" t="s">
        <v>596</v>
      </c>
      <c r="C23" s="8" t="s">
        <v>593</v>
      </c>
      <c r="D23" s="9">
        <v>9190</v>
      </c>
      <c r="E23" s="9">
        <v>0</v>
      </c>
      <c r="F23" s="9">
        <v>1</v>
      </c>
      <c r="G23" s="9">
        <v>377</v>
      </c>
      <c r="H23" s="9">
        <v>2106</v>
      </c>
      <c r="I23" s="9">
        <v>3885</v>
      </c>
      <c r="J23" s="9">
        <v>2022</v>
      </c>
      <c r="K23" s="9">
        <v>656</v>
      </c>
      <c r="L23" s="9">
        <v>134</v>
      </c>
      <c r="M23" s="90">
        <v>9</v>
      </c>
    </row>
    <row r="24" spans="1:13" ht="15" customHeight="1">
      <c r="A24" s="477"/>
      <c r="B24" s="17" t="s">
        <v>597</v>
      </c>
      <c r="C24" s="8" t="s">
        <v>595</v>
      </c>
      <c r="D24" s="9">
        <v>4212</v>
      </c>
      <c r="E24" s="9">
        <v>0</v>
      </c>
      <c r="F24" s="9">
        <v>1</v>
      </c>
      <c r="G24" s="9">
        <v>204</v>
      </c>
      <c r="H24" s="9">
        <v>722</v>
      </c>
      <c r="I24" s="9">
        <v>1531</v>
      </c>
      <c r="J24" s="9">
        <v>1180</v>
      </c>
      <c r="K24" s="9">
        <v>481</v>
      </c>
      <c r="L24" s="9">
        <v>89</v>
      </c>
      <c r="M24" s="90">
        <v>4</v>
      </c>
    </row>
    <row r="25" spans="1:13" ht="15" customHeight="1">
      <c r="A25" s="477"/>
      <c r="B25" s="18" t="s">
        <v>598</v>
      </c>
      <c r="C25" s="8" t="s">
        <v>593</v>
      </c>
      <c r="D25" s="9">
        <v>2937</v>
      </c>
      <c r="E25" s="9">
        <v>0</v>
      </c>
      <c r="F25" s="9">
        <v>1</v>
      </c>
      <c r="G25" s="9">
        <v>67</v>
      </c>
      <c r="H25" s="9">
        <v>571</v>
      </c>
      <c r="I25" s="9">
        <v>1045</v>
      </c>
      <c r="J25" s="9">
        <v>839</v>
      </c>
      <c r="K25" s="9">
        <v>318</v>
      </c>
      <c r="L25" s="9">
        <v>89</v>
      </c>
      <c r="M25" s="90">
        <v>7</v>
      </c>
    </row>
    <row r="26" spans="1:13" ht="15" customHeight="1">
      <c r="A26" s="477"/>
      <c r="B26" s="17" t="s">
        <v>599</v>
      </c>
      <c r="C26" s="8" t="s">
        <v>595</v>
      </c>
      <c r="D26" s="9">
        <v>1912</v>
      </c>
      <c r="E26" s="9">
        <v>0</v>
      </c>
      <c r="F26" s="9">
        <v>1</v>
      </c>
      <c r="G26" s="9">
        <v>97</v>
      </c>
      <c r="H26" s="9">
        <v>428</v>
      </c>
      <c r="I26" s="9">
        <v>609</v>
      </c>
      <c r="J26" s="9">
        <v>566</v>
      </c>
      <c r="K26" s="9">
        <v>175</v>
      </c>
      <c r="L26" s="9">
        <v>35</v>
      </c>
      <c r="M26" s="90">
        <v>1</v>
      </c>
    </row>
    <row r="27" spans="1:13" ht="15" customHeight="1">
      <c r="A27" s="477"/>
      <c r="B27" s="18" t="s">
        <v>600</v>
      </c>
      <c r="C27" s="8" t="s">
        <v>593</v>
      </c>
      <c r="D27" s="9">
        <v>3051</v>
      </c>
      <c r="E27" s="9">
        <v>0</v>
      </c>
      <c r="F27" s="9">
        <v>4</v>
      </c>
      <c r="G27" s="9">
        <v>120</v>
      </c>
      <c r="H27" s="9">
        <v>734</v>
      </c>
      <c r="I27" s="9">
        <v>745</v>
      </c>
      <c r="J27" s="9">
        <v>980</v>
      </c>
      <c r="K27" s="9">
        <v>339</v>
      </c>
      <c r="L27" s="9">
        <v>121</v>
      </c>
      <c r="M27" s="90">
        <v>8</v>
      </c>
    </row>
    <row r="28" spans="1:13" ht="15" customHeight="1">
      <c r="A28" s="477"/>
      <c r="B28" s="17" t="s">
        <v>601</v>
      </c>
      <c r="C28" s="8" t="s">
        <v>595</v>
      </c>
      <c r="D28" s="9">
        <v>1668</v>
      </c>
      <c r="E28" s="9">
        <v>0</v>
      </c>
      <c r="F28" s="9">
        <v>1</v>
      </c>
      <c r="G28" s="9">
        <v>73</v>
      </c>
      <c r="H28" s="9">
        <v>347</v>
      </c>
      <c r="I28" s="9">
        <v>466</v>
      </c>
      <c r="J28" s="9">
        <v>568</v>
      </c>
      <c r="K28" s="9">
        <v>165</v>
      </c>
      <c r="L28" s="9">
        <v>48</v>
      </c>
      <c r="M28" s="90">
        <v>0</v>
      </c>
    </row>
    <row r="29" spans="1:13" ht="15" customHeight="1">
      <c r="A29" s="477"/>
      <c r="B29" s="18" t="s">
        <v>602</v>
      </c>
      <c r="C29" s="8" t="s">
        <v>593</v>
      </c>
      <c r="D29" s="9">
        <v>878</v>
      </c>
      <c r="E29" s="9">
        <v>0</v>
      </c>
      <c r="F29" s="9">
        <v>0</v>
      </c>
      <c r="G29" s="9">
        <v>17</v>
      </c>
      <c r="H29" s="9">
        <v>177</v>
      </c>
      <c r="I29" s="9">
        <v>217</v>
      </c>
      <c r="J29" s="9">
        <v>300</v>
      </c>
      <c r="K29" s="9">
        <v>134</v>
      </c>
      <c r="L29" s="9">
        <v>30</v>
      </c>
      <c r="M29" s="90">
        <v>3</v>
      </c>
    </row>
    <row r="30" spans="1:13" ht="15" customHeight="1">
      <c r="A30" s="477"/>
      <c r="B30" s="17" t="s">
        <v>603</v>
      </c>
      <c r="C30" s="8" t="s">
        <v>595</v>
      </c>
      <c r="D30" s="9">
        <v>693</v>
      </c>
      <c r="E30" s="9">
        <v>0</v>
      </c>
      <c r="F30" s="9">
        <v>0</v>
      </c>
      <c r="G30" s="9">
        <v>48</v>
      </c>
      <c r="H30" s="9">
        <v>207</v>
      </c>
      <c r="I30" s="9">
        <v>200</v>
      </c>
      <c r="J30" s="9">
        <v>180</v>
      </c>
      <c r="K30" s="9">
        <v>42</v>
      </c>
      <c r="L30" s="9">
        <v>16</v>
      </c>
      <c r="M30" s="90">
        <v>0</v>
      </c>
    </row>
    <row r="31" spans="1:13" ht="15" customHeight="1">
      <c r="A31" s="477"/>
      <c r="B31" s="18" t="s">
        <v>604</v>
      </c>
      <c r="C31" s="8" t="s">
        <v>593</v>
      </c>
      <c r="D31" s="9">
        <v>622</v>
      </c>
      <c r="E31" s="9">
        <v>0</v>
      </c>
      <c r="F31" s="9">
        <v>1</v>
      </c>
      <c r="G31" s="9">
        <v>24</v>
      </c>
      <c r="H31" s="9">
        <v>106</v>
      </c>
      <c r="I31" s="9">
        <v>194</v>
      </c>
      <c r="J31" s="9">
        <v>183</v>
      </c>
      <c r="K31" s="9">
        <v>97</v>
      </c>
      <c r="L31" s="9">
        <v>16</v>
      </c>
      <c r="M31" s="90">
        <v>1</v>
      </c>
    </row>
    <row r="32" spans="1:13" ht="15" customHeight="1">
      <c r="A32" s="448"/>
      <c r="B32" s="17" t="s">
        <v>605</v>
      </c>
      <c r="C32" s="8" t="s">
        <v>595</v>
      </c>
      <c r="D32" s="21">
        <v>433</v>
      </c>
      <c r="E32" s="21">
        <v>0</v>
      </c>
      <c r="F32" s="21">
        <v>1</v>
      </c>
      <c r="G32" s="21">
        <v>29</v>
      </c>
      <c r="H32" s="21">
        <v>113</v>
      </c>
      <c r="I32" s="21">
        <v>136</v>
      </c>
      <c r="J32" s="21">
        <v>114</v>
      </c>
      <c r="K32" s="21">
        <v>34</v>
      </c>
      <c r="L32" s="21">
        <v>6</v>
      </c>
      <c r="M32" s="91">
        <v>0</v>
      </c>
    </row>
    <row r="33" spans="1:13" ht="15" customHeight="1">
      <c r="A33" s="448"/>
      <c r="B33" s="18" t="s">
        <v>606</v>
      </c>
      <c r="C33" s="8" t="s">
        <v>593</v>
      </c>
      <c r="D33" s="21">
        <v>890</v>
      </c>
      <c r="E33" s="21">
        <v>0</v>
      </c>
      <c r="F33" s="21">
        <v>1</v>
      </c>
      <c r="G33" s="21">
        <v>8</v>
      </c>
      <c r="H33" s="21">
        <v>138</v>
      </c>
      <c r="I33" s="21">
        <v>234</v>
      </c>
      <c r="J33" s="21">
        <v>317</v>
      </c>
      <c r="K33" s="21">
        <v>150</v>
      </c>
      <c r="L33" s="21">
        <v>36</v>
      </c>
      <c r="M33" s="91">
        <v>6</v>
      </c>
    </row>
    <row r="34" spans="1:13" ht="15" customHeight="1" thickBot="1">
      <c r="A34" s="478"/>
      <c r="B34" s="19" t="s">
        <v>607</v>
      </c>
      <c r="C34" s="8" t="s">
        <v>595</v>
      </c>
      <c r="D34" s="10">
        <v>494</v>
      </c>
      <c r="E34" s="10">
        <v>0</v>
      </c>
      <c r="F34" s="10">
        <v>0</v>
      </c>
      <c r="G34" s="10">
        <v>12</v>
      </c>
      <c r="H34" s="10">
        <v>127</v>
      </c>
      <c r="I34" s="10">
        <v>156</v>
      </c>
      <c r="J34" s="10">
        <v>133</v>
      </c>
      <c r="K34" s="10">
        <v>55</v>
      </c>
      <c r="L34" s="10">
        <v>11</v>
      </c>
      <c r="M34" s="92">
        <v>0</v>
      </c>
    </row>
    <row r="35" spans="1:13" ht="15" customHeight="1">
      <c r="A35" s="436" t="s">
        <v>611</v>
      </c>
      <c r="B35" s="16" t="s">
        <v>609</v>
      </c>
      <c r="C35" s="6" t="s">
        <v>593</v>
      </c>
      <c r="D35" s="35">
        <f t="shared" ref="D35:D62" si="14">SUM(E35:M35)</f>
        <v>89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0</v>
      </c>
      <c r="H35" s="35">
        <f t="shared" si="15"/>
        <v>4</v>
      </c>
      <c r="I35" s="35">
        <f t="shared" si="15"/>
        <v>16</v>
      </c>
      <c r="J35" s="35">
        <f t="shared" si="15"/>
        <v>27</v>
      </c>
      <c r="K35" s="35">
        <f t="shared" si="15"/>
        <v>15</v>
      </c>
      <c r="L35" s="35">
        <f t="shared" si="15"/>
        <v>16</v>
      </c>
      <c r="M35" s="35">
        <f t="shared" si="15"/>
        <v>11</v>
      </c>
    </row>
    <row r="36" spans="1:13" ht="15" customHeight="1">
      <c r="A36" s="437"/>
      <c r="B36" s="17" t="s">
        <v>610</v>
      </c>
      <c r="C36" s="8" t="s">
        <v>595</v>
      </c>
      <c r="D36" s="35">
        <f t="shared" si="14"/>
        <v>58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3</v>
      </c>
      <c r="I36" s="35">
        <f t="shared" si="16"/>
        <v>7</v>
      </c>
      <c r="J36" s="35">
        <f t="shared" si="16"/>
        <v>24</v>
      </c>
      <c r="K36" s="35">
        <f t="shared" si="16"/>
        <v>20</v>
      </c>
      <c r="L36" s="35">
        <f t="shared" si="16"/>
        <v>1</v>
      </c>
      <c r="M36" s="35">
        <f t="shared" si="16"/>
        <v>3</v>
      </c>
    </row>
    <row r="37" spans="1:13" ht="15" customHeight="1">
      <c r="A37" s="437"/>
      <c r="B37" s="18" t="s">
        <v>596</v>
      </c>
      <c r="C37" s="8" t="s">
        <v>593</v>
      </c>
      <c r="D37" s="35">
        <f t="shared" si="14"/>
        <v>29</v>
      </c>
      <c r="E37" s="35">
        <v>0</v>
      </c>
      <c r="F37" s="35">
        <v>0</v>
      </c>
      <c r="G37" s="35">
        <v>0</v>
      </c>
      <c r="H37" s="35">
        <v>0</v>
      </c>
      <c r="I37" s="35">
        <v>7</v>
      </c>
      <c r="J37" s="35">
        <v>9</v>
      </c>
      <c r="K37" s="35">
        <v>3</v>
      </c>
      <c r="L37" s="35">
        <v>5</v>
      </c>
      <c r="M37" s="35">
        <v>5</v>
      </c>
    </row>
    <row r="38" spans="1:13" ht="15" customHeight="1">
      <c r="A38" s="437"/>
      <c r="B38" s="17" t="s">
        <v>597</v>
      </c>
      <c r="C38" s="8" t="s">
        <v>595</v>
      </c>
      <c r="D38" s="35">
        <f t="shared" si="14"/>
        <v>25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13</v>
      </c>
      <c r="K38" s="35">
        <v>10</v>
      </c>
      <c r="L38" s="35">
        <v>0</v>
      </c>
      <c r="M38" s="35">
        <v>1</v>
      </c>
    </row>
    <row r="39" spans="1:13" ht="15" customHeight="1">
      <c r="A39" s="437"/>
      <c r="B39" s="18" t="s">
        <v>598</v>
      </c>
      <c r="C39" s="8" t="s">
        <v>593</v>
      </c>
      <c r="D39" s="35">
        <f t="shared" si="14"/>
        <v>41</v>
      </c>
      <c r="E39" s="35">
        <v>0</v>
      </c>
      <c r="F39" s="35">
        <v>0</v>
      </c>
      <c r="G39" s="35">
        <v>0</v>
      </c>
      <c r="H39" s="35">
        <v>4</v>
      </c>
      <c r="I39" s="35">
        <v>6</v>
      </c>
      <c r="J39" s="35">
        <v>12</v>
      </c>
      <c r="K39" s="35">
        <v>10</v>
      </c>
      <c r="L39" s="35">
        <v>4</v>
      </c>
      <c r="M39" s="35">
        <v>5</v>
      </c>
    </row>
    <row r="40" spans="1:13" ht="15" customHeight="1">
      <c r="A40" s="437"/>
      <c r="B40" s="17" t="s">
        <v>599</v>
      </c>
      <c r="C40" s="8" t="s">
        <v>595</v>
      </c>
      <c r="D40" s="35">
        <f t="shared" si="14"/>
        <v>24</v>
      </c>
      <c r="E40" s="35">
        <v>0</v>
      </c>
      <c r="F40" s="35">
        <v>0</v>
      </c>
      <c r="G40" s="35">
        <v>0</v>
      </c>
      <c r="H40" s="35">
        <v>2</v>
      </c>
      <c r="I40" s="35">
        <v>4</v>
      </c>
      <c r="J40" s="35">
        <v>7</v>
      </c>
      <c r="K40" s="35">
        <v>8</v>
      </c>
      <c r="L40" s="35">
        <v>1</v>
      </c>
      <c r="M40" s="35">
        <v>2</v>
      </c>
    </row>
    <row r="41" spans="1:13" ht="15" customHeight="1">
      <c r="A41" s="437"/>
      <c r="B41" s="18" t="s">
        <v>600</v>
      </c>
      <c r="C41" s="8" t="s">
        <v>593</v>
      </c>
      <c r="D41" s="35">
        <f t="shared" si="14"/>
        <v>10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0</v>
      </c>
      <c r="L41" s="35">
        <v>2</v>
      </c>
      <c r="M41" s="35">
        <v>1</v>
      </c>
    </row>
    <row r="42" spans="1:13" ht="15" customHeight="1">
      <c r="A42" s="437"/>
      <c r="B42" s="17" t="s">
        <v>601</v>
      </c>
      <c r="C42" s="8" t="s">
        <v>595</v>
      </c>
      <c r="D42" s="35">
        <f t="shared" si="14"/>
        <v>7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2</v>
      </c>
      <c r="K42" s="35">
        <v>2</v>
      </c>
      <c r="L42" s="35">
        <v>0</v>
      </c>
      <c r="M42" s="35">
        <v>0</v>
      </c>
    </row>
    <row r="43" spans="1:13" ht="15" customHeight="1">
      <c r="A43" s="437"/>
      <c r="B43" s="18" t="s">
        <v>602</v>
      </c>
      <c r="C43" s="8" t="s">
        <v>593</v>
      </c>
      <c r="D43" s="35">
        <f t="shared" si="14"/>
        <v>9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1</v>
      </c>
      <c r="K43" s="35">
        <v>2</v>
      </c>
      <c r="L43" s="35">
        <v>5</v>
      </c>
      <c r="M43" s="35">
        <v>0</v>
      </c>
    </row>
    <row r="44" spans="1:13" ht="15" customHeight="1">
      <c r="A44" s="437"/>
      <c r="B44" s="17" t="s">
        <v>603</v>
      </c>
      <c r="C44" s="8" t="s">
        <v>595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604</v>
      </c>
      <c r="C45" s="8" t="s">
        <v>593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605</v>
      </c>
      <c r="C46" s="8" t="s">
        <v>595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606</v>
      </c>
      <c r="C47" s="8" t="s">
        <v>593</v>
      </c>
      <c r="D47" s="21">
        <f t="shared" si="14"/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91">
        <v>0</v>
      </c>
    </row>
    <row r="48" spans="1:13" ht="15" customHeight="1" thickBot="1">
      <c r="A48" s="438"/>
      <c r="B48" s="19" t="s">
        <v>607</v>
      </c>
      <c r="C48" s="8" t="s">
        <v>595</v>
      </c>
      <c r="D48" s="10">
        <f t="shared" si="14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92">
        <v>0</v>
      </c>
    </row>
    <row r="49" spans="1:13" ht="15" customHeight="1">
      <c r="A49" s="437" t="s">
        <v>612</v>
      </c>
      <c r="B49" s="20" t="s">
        <v>609</v>
      </c>
      <c r="C49" s="11" t="s">
        <v>593</v>
      </c>
      <c r="D49" s="35">
        <f t="shared" si="14"/>
        <v>258</v>
      </c>
      <c r="E49" s="39">
        <f t="shared" ref="E49:M49" si="17">SUM(E51,E53,E55,E57,E59,E61)</f>
        <v>0</v>
      </c>
      <c r="F49" s="39">
        <f t="shared" si="17"/>
        <v>0</v>
      </c>
      <c r="G49" s="39">
        <f t="shared" si="17"/>
        <v>0</v>
      </c>
      <c r="H49" s="39">
        <f t="shared" si="17"/>
        <v>4</v>
      </c>
      <c r="I49" s="39">
        <f t="shared" si="17"/>
        <v>46</v>
      </c>
      <c r="J49" s="39">
        <f t="shared" si="17"/>
        <v>143</v>
      </c>
      <c r="K49" s="39">
        <f t="shared" si="17"/>
        <v>36</v>
      </c>
      <c r="L49" s="39">
        <f t="shared" si="17"/>
        <v>22</v>
      </c>
      <c r="M49" s="39">
        <f t="shared" si="17"/>
        <v>7</v>
      </c>
    </row>
    <row r="50" spans="1:13" ht="15" customHeight="1">
      <c r="A50" s="437"/>
      <c r="B50" s="17" t="s">
        <v>610</v>
      </c>
      <c r="C50" s="8" t="s">
        <v>595</v>
      </c>
      <c r="D50" s="35">
        <f t="shared" si="14"/>
        <v>153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0</v>
      </c>
      <c r="H50" s="39">
        <f t="shared" si="18"/>
        <v>1</v>
      </c>
      <c r="I50" s="39">
        <f t="shared" si="18"/>
        <v>31</v>
      </c>
      <c r="J50" s="39">
        <f t="shared" si="18"/>
        <v>67</v>
      </c>
      <c r="K50" s="39">
        <f t="shared" si="18"/>
        <v>25</v>
      </c>
      <c r="L50" s="39">
        <f t="shared" si="18"/>
        <v>21</v>
      </c>
      <c r="M50" s="39">
        <f t="shared" si="18"/>
        <v>8</v>
      </c>
    </row>
    <row r="51" spans="1:13" ht="15" customHeight="1">
      <c r="A51" s="437"/>
      <c r="B51" s="18" t="s">
        <v>596</v>
      </c>
      <c r="C51" s="8" t="s">
        <v>593</v>
      </c>
      <c r="D51" s="35">
        <f t="shared" si="14"/>
        <v>100</v>
      </c>
      <c r="E51" s="35">
        <v>0</v>
      </c>
      <c r="F51" s="35">
        <v>0</v>
      </c>
      <c r="G51" s="35">
        <v>0</v>
      </c>
      <c r="H51" s="35">
        <v>3</v>
      </c>
      <c r="I51" s="35">
        <v>14</v>
      </c>
      <c r="J51" s="35">
        <v>58</v>
      </c>
      <c r="K51" s="35">
        <v>15</v>
      </c>
      <c r="L51" s="35">
        <v>7</v>
      </c>
      <c r="M51" s="35">
        <v>3</v>
      </c>
    </row>
    <row r="52" spans="1:13" ht="15" customHeight="1">
      <c r="A52" s="437"/>
      <c r="B52" s="17" t="s">
        <v>597</v>
      </c>
      <c r="C52" s="8" t="s">
        <v>595</v>
      </c>
      <c r="D52" s="35">
        <f t="shared" si="14"/>
        <v>64</v>
      </c>
      <c r="E52" s="35">
        <v>0</v>
      </c>
      <c r="F52" s="35">
        <v>0</v>
      </c>
      <c r="G52" s="35">
        <v>0</v>
      </c>
      <c r="H52" s="35">
        <v>0</v>
      </c>
      <c r="I52" s="35">
        <v>13</v>
      </c>
      <c r="J52" s="35">
        <v>22</v>
      </c>
      <c r="K52" s="35">
        <v>14</v>
      </c>
      <c r="L52" s="35">
        <v>12</v>
      </c>
      <c r="M52" s="35">
        <v>3</v>
      </c>
    </row>
    <row r="53" spans="1:13" ht="15" customHeight="1">
      <c r="A53" s="437"/>
      <c r="B53" s="18" t="s">
        <v>598</v>
      </c>
      <c r="C53" s="8" t="s">
        <v>593</v>
      </c>
      <c r="D53" s="35">
        <f t="shared" si="14"/>
        <v>60</v>
      </c>
      <c r="E53" s="35">
        <v>0</v>
      </c>
      <c r="F53" s="35">
        <v>0</v>
      </c>
      <c r="G53" s="35">
        <v>0</v>
      </c>
      <c r="H53" s="35">
        <v>1</v>
      </c>
      <c r="I53" s="35">
        <v>8</v>
      </c>
      <c r="J53" s="35">
        <v>33</v>
      </c>
      <c r="K53" s="35">
        <v>6</v>
      </c>
      <c r="L53" s="35">
        <v>10</v>
      </c>
      <c r="M53" s="35">
        <v>2</v>
      </c>
    </row>
    <row r="54" spans="1:13" ht="15" customHeight="1">
      <c r="A54" s="437"/>
      <c r="B54" s="17" t="s">
        <v>599</v>
      </c>
      <c r="C54" s="8" t="s">
        <v>595</v>
      </c>
      <c r="D54" s="35">
        <f t="shared" si="14"/>
        <v>30</v>
      </c>
      <c r="E54" s="35">
        <v>0</v>
      </c>
      <c r="F54" s="35">
        <v>0</v>
      </c>
      <c r="G54" s="35">
        <v>0</v>
      </c>
      <c r="H54" s="35">
        <v>0</v>
      </c>
      <c r="I54" s="35">
        <v>10</v>
      </c>
      <c r="J54" s="35">
        <v>9</v>
      </c>
      <c r="K54" s="35">
        <v>4</v>
      </c>
      <c r="L54" s="35">
        <v>4</v>
      </c>
      <c r="M54" s="35">
        <v>3</v>
      </c>
    </row>
    <row r="55" spans="1:13" ht="15" customHeight="1">
      <c r="A55" s="437"/>
      <c r="B55" s="18" t="s">
        <v>600</v>
      </c>
      <c r="C55" s="8" t="s">
        <v>593</v>
      </c>
      <c r="D55" s="35">
        <f t="shared" si="14"/>
        <v>28</v>
      </c>
      <c r="E55" s="35">
        <v>0</v>
      </c>
      <c r="F55" s="35">
        <v>0</v>
      </c>
      <c r="G55" s="35">
        <v>0</v>
      </c>
      <c r="H55" s="35">
        <v>0</v>
      </c>
      <c r="I55" s="35">
        <v>2</v>
      </c>
      <c r="J55" s="35">
        <v>16</v>
      </c>
      <c r="K55" s="35">
        <v>6</v>
      </c>
      <c r="L55" s="35">
        <v>2</v>
      </c>
      <c r="M55" s="35">
        <v>2</v>
      </c>
    </row>
    <row r="56" spans="1:13" ht="15" customHeight="1">
      <c r="A56" s="437"/>
      <c r="B56" s="17" t="s">
        <v>601</v>
      </c>
      <c r="C56" s="8" t="s">
        <v>595</v>
      </c>
      <c r="D56" s="35">
        <f t="shared" si="14"/>
        <v>38</v>
      </c>
      <c r="E56" s="35">
        <v>0</v>
      </c>
      <c r="F56" s="35">
        <v>0</v>
      </c>
      <c r="G56" s="35">
        <v>0</v>
      </c>
      <c r="H56" s="35">
        <v>1</v>
      </c>
      <c r="I56" s="35">
        <v>6</v>
      </c>
      <c r="J56" s="35">
        <v>21</v>
      </c>
      <c r="K56" s="35">
        <v>4</v>
      </c>
      <c r="L56" s="35">
        <v>5</v>
      </c>
      <c r="M56" s="35">
        <v>1</v>
      </c>
    </row>
    <row r="57" spans="1:13" ht="15" customHeight="1">
      <c r="A57" s="437"/>
      <c r="B57" s="18" t="s">
        <v>602</v>
      </c>
      <c r="C57" s="8" t="s">
        <v>593</v>
      </c>
      <c r="D57" s="35">
        <f t="shared" si="14"/>
        <v>36</v>
      </c>
      <c r="E57" s="35">
        <v>0</v>
      </c>
      <c r="F57" s="35">
        <v>0</v>
      </c>
      <c r="G57" s="35">
        <v>0</v>
      </c>
      <c r="H57" s="35">
        <v>0</v>
      </c>
      <c r="I57" s="35">
        <v>14</v>
      </c>
      <c r="J57" s="35">
        <v>16</v>
      </c>
      <c r="K57" s="35">
        <v>4</v>
      </c>
      <c r="L57" s="35">
        <v>2</v>
      </c>
      <c r="M57" s="35">
        <v>0</v>
      </c>
    </row>
    <row r="58" spans="1:13" ht="15" customHeight="1">
      <c r="A58" s="437"/>
      <c r="B58" s="17" t="s">
        <v>603</v>
      </c>
      <c r="C58" s="8" t="s">
        <v>595</v>
      </c>
      <c r="D58" s="35">
        <f t="shared" si="14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2</v>
      </c>
      <c r="J58" s="35">
        <v>10</v>
      </c>
      <c r="K58" s="35">
        <v>2</v>
      </c>
      <c r="L58" s="35">
        <v>0</v>
      </c>
      <c r="M58" s="35">
        <v>0</v>
      </c>
    </row>
    <row r="59" spans="1:13" ht="15" customHeight="1">
      <c r="A59" s="437"/>
      <c r="B59" s="18" t="s">
        <v>604</v>
      </c>
      <c r="C59" s="8" t="s">
        <v>593</v>
      </c>
      <c r="D59" s="35">
        <f t="shared" si="14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8</v>
      </c>
      <c r="J59" s="35">
        <v>16</v>
      </c>
      <c r="K59" s="35">
        <v>4</v>
      </c>
      <c r="L59" s="35">
        <v>1</v>
      </c>
      <c r="M59" s="35">
        <v>0</v>
      </c>
    </row>
    <row r="60" spans="1:13" ht="15" customHeight="1">
      <c r="A60" s="437"/>
      <c r="B60" s="17" t="s">
        <v>605</v>
      </c>
      <c r="C60" s="8" t="s">
        <v>595</v>
      </c>
      <c r="D60" s="35">
        <f t="shared" si="14"/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5</v>
      </c>
      <c r="K60" s="35">
        <v>1</v>
      </c>
      <c r="L60" s="35">
        <v>0</v>
      </c>
      <c r="M60" s="35">
        <v>1</v>
      </c>
    </row>
    <row r="61" spans="1:13" ht="15" customHeight="1">
      <c r="A61" s="437"/>
      <c r="B61" s="18" t="s">
        <v>606</v>
      </c>
      <c r="C61" s="8" t="s">
        <v>593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ht="15" customHeight="1" thickBot="1">
      <c r="A62" s="438"/>
      <c r="B62" s="19" t="s">
        <v>607</v>
      </c>
      <c r="C62" s="8" t="s">
        <v>595</v>
      </c>
      <c r="D62" s="35">
        <f t="shared" si="14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613</v>
      </c>
    </row>
    <row r="64" spans="1:13" s="14" customFormat="1" ht="14.25">
      <c r="A64" s="30" t="s">
        <v>614</v>
      </c>
    </row>
    <row r="65" spans="1:3" s="14" customFormat="1" ht="14.25">
      <c r="A65" s="30" t="s">
        <v>615</v>
      </c>
      <c r="B65" s="31"/>
      <c r="C65" s="31"/>
    </row>
    <row r="66" spans="1:3" s="14" customFormat="1" ht="14.25">
      <c r="A66" s="30" t="s">
        <v>616</v>
      </c>
    </row>
    <row r="67" spans="1:3" s="14" customFormat="1" ht="14.25">
      <c r="A67" s="30" t="s">
        <v>617</v>
      </c>
    </row>
    <row r="68" spans="1:3" s="15" customFormat="1" ht="14.25">
      <c r="A68" s="30" t="s">
        <v>618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6.5" style="1" customWidth="1"/>
    <col min="9" max="9" width="6.625" style="1" customWidth="1"/>
    <col min="10" max="10" width="6.5" style="1" customWidth="1"/>
    <col min="11" max="11" width="6.625" style="1" customWidth="1"/>
    <col min="12" max="13" width="6.125" style="1" customWidth="1"/>
    <col min="14" max="16384" width="9" style="1"/>
  </cols>
  <sheetData>
    <row r="1" spans="1:13" ht="21.2" customHeight="1">
      <c r="A1" s="449" t="s">
        <v>506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507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866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508</v>
      </c>
      <c r="M3" s="452"/>
    </row>
    <row r="4" spans="1:13" ht="17.25" thickBot="1">
      <c r="B4" s="453" t="s">
        <v>867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509</v>
      </c>
      <c r="M4" s="479"/>
    </row>
    <row r="5" spans="1:13">
      <c r="A5" s="439" t="s">
        <v>510</v>
      </c>
      <c r="B5" s="481"/>
      <c r="C5" s="456" t="s">
        <v>511</v>
      </c>
      <c r="D5" s="474" t="s">
        <v>512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513</v>
      </c>
      <c r="E6" s="4" t="s">
        <v>514</v>
      </c>
      <c r="F6" s="4" t="s">
        <v>515</v>
      </c>
      <c r="G6" s="4" t="s">
        <v>516</v>
      </c>
      <c r="H6" s="4" t="s">
        <v>517</v>
      </c>
      <c r="I6" s="4" t="s">
        <v>518</v>
      </c>
      <c r="J6" s="4" t="s">
        <v>519</v>
      </c>
      <c r="K6" s="4" t="s">
        <v>520</v>
      </c>
      <c r="L6" s="4" t="s">
        <v>521</v>
      </c>
      <c r="M6" s="88" t="s">
        <v>522</v>
      </c>
    </row>
    <row r="7" spans="1:13" ht="15" customHeight="1">
      <c r="A7" s="448" t="s">
        <v>523</v>
      </c>
      <c r="B7" s="16" t="s">
        <v>524</v>
      </c>
      <c r="C7" s="6" t="s">
        <v>525</v>
      </c>
      <c r="D7" s="7">
        <f t="shared" ref="D7:M7" si="0">D21+D35+D49</f>
        <v>17956</v>
      </c>
      <c r="E7" s="7">
        <f t="shared" si="0"/>
        <v>0</v>
      </c>
      <c r="F7" s="7">
        <f t="shared" si="0"/>
        <v>7</v>
      </c>
      <c r="G7" s="7">
        <f t="shared" si="0"/>
        <v>652</v>
      </c>
      <c r="H7" s="7">
        <f t="shared" si="0"/>
        <v>3895</v>
      </c>
      <c r="I7" s="7">
        <f t="shared" si="0"/>
        <v>6351</v>
      </c>
      <c r="J7" s="7">
        <f t="shared" si="0"/>
        <v>4792</v>
      </c>
      <c r="K7" s="7">
        <f t="shared" si="0"/>
        <v>1751</v>
      </c>
      <c r="L7" s="7">
        <f t="shared" si="0"/>
        <v>459</v>
      </c>
      <c r="M7" s="89">
        <f t="shared" si="0"/>
        <v>49</v>
      </c>
    </row>
    <row r="8" spans="1:13" ht="15" customHeight="1">
      <c r="A8" s="437"/>
      <c r="B8" s="17" t="s">
        <v>526</v>
      </c>
      <c r="C8" s="8" t="s">
        <v>527</v>
      </c>
      <c r="D8" s="9">
        <f t="shared" ref="D8:M8" si="1">D22+D36+D50</f>
        <v>9645</v>
      </c>
      <c r="E8" s="9">
        <f t="shared" si="1"/>
        <v>0</v>
      </c>
      <c r="F8" s="9">
        <f t="shared" si="1"/>
        <v>5</v>
      </c>
      <c r="G8" s="9">
        <f t="shared" si="1"/>
        <v>484</v>
      </c>
      <c r="H8" s="9">
        <f t="shared" si="1"/>
        <v>2004</v>
      </c>
      <c r="I8" s="9">
        <f t="shared" si="1"/>
        <v>3136</v>
      </c>
      <c r="J8" s="9">
        <f t="shared" si="1"/>
        <v>2795</v>
      </c>
      <c r="K8" s="9">
        <f t="shared" si="1"/>
        <v>986</v>
      </c>
      <c r="L8" s="9">
        <f t="shared" si="1"/>
        <v>219</v>
      </c>
      <c r="M8" s="90">
        <f t="shared" si="1"/>
        <v>16</v>
      </c>
    </row>
    <row r="9" spans="1:13" ht="15" customHeight="1">
      <c r="A9" s="437"/>
      <c r="B9" s="18" t="s">
        <v>528</v>
      </c>
      <c r="C9" s="8" t="s">
        <v>525</v>
      </c>
      <c r="D9" s="9">
        <f t="shared" ref="D9:M9" si="2">D23+D37+D51</f>
        <v>9367</v>
      </c>
      <c r="E9" s="9">
        <f t="shared" si="2"/>
        <v>0</v>
      </c>
      <c r="F9" s="9">
        <f t="shared" si="2"/>
        <v>1</v>
      </c>
      <c r="G9" s="9">
        <f t="shared" si="2"/>
        <v>402</v>
      </c>
      <c r="H9" s="9">
        <f t="shared" si="2"/>
        <v>2139</v>
      </c>
      <c r="I9" s="9">
        <f t="shared" si="2"/>
        <v>3876</v>
      </c>
      <c r="J9" s="9">
        <f t="shared" si="2"/>
        <v>2102</v>
      </c>
      <c r="K9" s="9">
        <f t="shared" si="2"/>
        <v>686</v>
      </c>
      <c r="L9" s="9">
        <f t="shared" si="2"/>
        <v>147</v>
      </c>
      <c r="M9" s="90">
        <f t="shared" si="2"/>
        <v>14</v>
      </c>
    </row>
    <row r="10" spans="1:13" ht="15" customHeight="1">
      <c r="A10" s="437"/>
      <c r="B10" s="17" t="s">
        <v>529</v>
      </c>
      <c r="C10" s="8" t="s">
        <v>527</v>
      </c>
      <c r="D10" s="9">
        <f t="shared" ref="D10:M10" si="3">D24+D38+D52</f>
        <v>4318</v>
      </c>
      <c r="E10" s="9">
        <f t="shared" si="3"/>
        <v>0</v>
      </c>
      <c r="F10" s="9">
        <f t="shared" si="3"/>
        <v>0</v>
      </c>
      <c r="G10" s="9">
        <f t="shared" si="3"/>
        <v>209</v>
      </c>
      <c r="H10" s="9">
        <f t="shared" si="3"/>
        <v>746</v>
      </c>
      <c r="I10" s="9">
        <f t="shared" si="3"/>
        <v>1559</v>
      </c>
      <c r="J10" s="9">
        <f t="shared" si="3"/>
        <v>1201</v>
      </c>
      <c r="K10" s="9">
        <f t="shared" si="3"/>
        <v>497</v>
      </c>
      <c r="L10" s="9">
        <f t="shared" si="3"/>
        <v>98</v>
      </c>
      <c r="M10" s="90">
        <f t="shared" si="3"/>
        <v>8</v>
      </c>
    </row>
    <row r="11" spans="1:13" ht="15" customHeight="1">
      <c r="A11" s="437"/>
      <c r="B11" s="18" t="s">
        <v>530</v>
      </c>
      <c r="C11" s="8" t="s">
        <v>525</v>
      </c>
      <c r="D11" s="9">
        <f t="shared" ref="D11:M11" si="4">D25+D39+D53</f>
        <v>3054</v>
      </c>
      <c r="E11" s="9">
        <f t="shared" si="4"/>
        <v>0</v>
      </c>
      <c r="F11" s="9">
        <f t="shared" si="4"/>
        <v>0</v>
      </c>
      <c r="G11" s="9">
        <f t="shared" si="4"/>
        <v>74</v>
      </c>
      <c r="H11" s="9">
        <f t="shared" si="4"/>
        <v>589</v>
      </c>
      <c r="I11" s="9">
        <f t="shared" si="4"/>
        <v>1050</v>
      </c>
      <c r="J11" s="9">
        <f t="shared" si="4"/>
        <v>886</v>
      </c>
      <c r="K11" s="9">
        <f t="shared" si="4"/>
        <v>337</v>
      </c>
      <c r="L11" s="9">
        <f t="shared" si="4"/>
        <v>104</v>
      </c>
      <c r="M11" s="90">
        <f t="shared" si="4"/>
        <v>14</v>
      </c>
    </row>
    <row r="12" spans="1:13" ht="15" customHeight="1">
      <c r="A12" s="437"/>
      <c r="B12" s="17" t="s">
        <v>531</v>
      </c>
      <c r="C12" s="8" t="s">
        <v>527</v>
      </c>
      <c r="D12" s="9">
        <f t="shared" ref="D12:M12" si="5">D26+D40+D54</f>
        <v>1969</v>
      </c>
      <c r="E12" s="9">
        <f t="shared" si="5"/>
        <v>0</v>
      </c>
      <c r="F12" s="9">
        <f t="shared" si="5"/>
        <v>1</v>
      </c>
      <c r="G12" s="9">
        <f t="shared" si="5"/>
        <v>96</v>
      </c>
      <c r="H12" s="9">
        <f t="shared" si="5"/>
        <v>442</v>
      </c>
      <c r="I12" s="9">
        <f t="shared" si="5"/>
        <v>620</v>
      </c>
      <c r="J12" s="9">
        <f t="shared" si="5"/>
        <v>579</v>
      </c>
      <c r="K12" s="9">
        <f t="shared" si="5"/>
        <v>186</v>
      </c>
      <c r="L12" s="9">
        <f t="shared" si="5"/>
        <v>39</v>
      </c>
      <c r="M12" s="90">
        <f t="shared" si="5"/>
        <v>6</v>
      </c>
    </row>
    <row r="13" spans="1:13" ht="15" customHeight="1">
      <c r="A13" s="437"/>
      <c r="B13" s="18" t="s">
        <v>532</v>
      </c>
      <c r="C13" s="8" t="s">
        <v>525</v>
      </c>
      <c r="D13" s="9">
        <f t="shared" ref="D13:M13" si="6">D27+D41+D55</f>
        <v>3090</v>
      </c>
      <c r="E13" s="9">
        <f t="shared" si="6"/>
        <v>0</v>
      </c>
      <c r="F13" s="9">
        <f t="shared" si="6"/>
        <v>4</v>
      </c>
      <c r="G13" s="9">
        <f t="shared" si="6"/>
        <v>124</v>
      </c>
      <c r="H13" s="9">
        <f t="shared" si="6"/>
        <v>746</v>
      </c>
      <c r="I13" s="9">
        <f t="shared" si="6"/>
        <v>747</v>
      </c>
      <c r="J13" s="9">
        <f t="shared" si="6"/>
        <v>993</v>
      </c>
      <c r="K13" s="9">
        <f t="shared" si="6"/>
        <v>344</v>
      </c>
      <c r="L13" s="9">
        <f t="shared" si="6"/>
        <v>121</v>
      </c>
      <c r="M13" s="90">
        <f t="shared" si="6"/>
        <v>11</v>
      </c>
    </row>
    <row r="14" spans="1:13" ht="15" customHeight="1">
      <c r="A14" s="437"/>
      <c r="B14" s="17" t="s">
        <v>533</v>
      </c>
      <c r="C14" s="8" t="s">
        <v>527</v>
      </c>
      <c r="D14" s="9">
        <f t="shared" ref="D14:M14" si="7">D28+D42+D56</f>
        <v>1701</v>
      </c>
      <c r="E14" s="9">
        <f t="shared" si="7"/>
        <v>0</v>
      </c>
      <c r="F14" s="9">
        <f t="shared" si="7"/>
        <v>1</v>
      </c>
      <c r="G14" s="9">
        <f t="shared" si="7"/>
        <v>74</v>
      </c>
      <c r="H14" s="9">
        <f t="shared" si="7"/>
        <v>359</v>
      </c>
      <c r="I14" s="9">
        <f t="shared" si="7"/>
        <v>468</v>
      </c>
      <c r="J14" s="9">
        <f t="shared" si="7"/>
        <v>578</v>
      </c>
      <c r="K14" s="9">
        <f t="shared" si="7"/>
        <v>170</v>
      </c>
      <c r="L14" s="9">
        <f t="shared" si="7"/>
        <v>50</v>
      </c>
      <c r="M14" s="90">
        <f t="shared" si="7"/>
        <v>1</v>
      </c>
    </row>
    <row r="15" spans="1:13" ht="15" customHeight="1">
      <c r="A15" s="437"/>
      <c r="B15" s="18" t="s">
        <v>534</v>
      </c>
      <c r="C15" s="8" t="s">
        <v>525</v>
      </c>
      <c r="D15" s="9">
        <f t="shared" ref="D15:M15" si="8">D29+D43+D57</f>
        <v>910</v>
      </c>
      <c r="E15" s="9">
        <f t="shared" si="8"/>
        <v>0</v>
      </c>
      <c r="F15" s="9">
        <f t="shared" si="8"/>
        <v>0</v>
      </c>
      <c r="G15" s="9">
        <f t="shared" si="8"/>
        <v>20</v>
      </c>
      <c r="H15" s="9">
        <f t="shared" si="8"/>
        <v>178</v>
      </c>
      <c r="I15" s="9">
        <f t="shared" si="8"/>
        <v>236</v>
      </c>
      <c r="J15" s="9">
        <f t="shared" si="8"/>
        <v>297</v>
      </c>
      <c r="K15" s="9">
        <f t="shared" si="8"/>
        <v>139</v>
      </c>
      <c r="L15" s="9">
        <f t="shared" si="8"/>
        <v>37</v>
      </c>
      <c r="M15" s="90">
        <f t="shared" si="8"/>
        <v>3</v>
      </c>
    </row>
    <row r="16" spans="1:13" ht="15" customHeight="1">
      <c r="A16" s="437"/>
      <c r="B16" s="17" t="s">
        <v>535</v>
      </c>
      <c r="C16" s="8" t="s">
        <v>527</v>
      </c>
      <c r="D16" s="9">
        <f t="shared" ref="D16:M16" si="9">D30+D44+D58</f>
        <v>701</v>
      </c>
      <c r="E16" s="9">
        <f t="shared" si="9"/>
        <v>0</v>
      </c>
      <c r="F16" s="9">
        <f t="shared" si="9"/>
        <v>0</v>
      </c>
      <c r="G16" s="9">
        <f t="shared" si="9"/>
        <v>59</v>
      </c>
      <c r="H16" s="9">
        <f t="shared" si="9"/>
        <v>213</v>
      </c>
      <c r="I16" s="9">
        <f t="shared" si="9"/>
        <v>196</v>
      </c>
      <c r="J16" s="9">
        <f t="shared" si="9"/>
        <v>176</v>
      </c>
      <c r="K16" s="9">
        <f t="shared" si="9"/>
        <v>42</v>
      </c>
      <c r="L16" s="9">
        <f t="shared" si="9"/>
        <v>15</v>
      </c>
      <c r="M16" s="90">
        <f t="shared" si="9"/>
        <v>0</v>
      </c>
    </row>
    <row r="17" spans="1:13" ht="15" customHeight="1">
      <c r="A17" s="437"/>
      <c r="B17" s="18" t="s">
        <v>536</v>
      </c>
      <c r="C17" s="8" t="s">
        <v>525</v>
      </c>
      <c r="D17" s="9">
        <f t="shared" ref="D17:M17" si="10">D31+D45+D59</f>
        <v>635</v>
      </c>
      <c r="E17" s="9">
        <f t="shared" si="10"/>
        <v>0</v>
      </c>
      <c r="F17" s="9">
        <f t="shared" si="10"/>
        <v>1</v>
      </c>
      <c r="G17" s="9">
        <f t="shared" si="10"/>
        <v>20</v>
      </c>
      <c r="H17" s="9">
        <f t="shared" si="10"/>
        <v>102</v>
      </c>
      <c r="I17" s="9">
        <f t="shared" si="10"/>
        <v>207</v>
      </c>
      <c r="J17" s="9">
        <f t="shared" si="10"/>
        <v>194</v>
      </c>
      <c r="K17" s="9">
        <f t="shared" si="10"/>
        <v>96</v>
      </c>
      <c r="L17" s="9">
        <f t="shared" si="10"/>
        <v>14</v>
      </c>
      <c r="M17" s="90">
        <f t="shared" si="10"/>
        <v>1</v>
      </c>
    </row>
    <row r="18" spans="1:13" ht="15" customHeight="1">
      <c r="A18" s="437"/>
      <c r="B18" s="17" t="s">
        <v>537</v>
      </c>
      <c r="C18" s="8" t="s">
        <v>527</v>
      </c>
      <c r="D18" s="9">
        <f t="shared" ref="D18:M18" si="11">D32+D46+D60</f>
        <v>448</v>
      </c>
      <c r="E18" s="21">
        <f t="shared" si="11"/>
        <v>0</v>
      </c>
      <c r="F18" s="21">
        <f t="shared" si="11"/>
        <v>3</v>
      </c>
      <c r="G18" s="21">
        <f t="shared" si="11"/>
        <v>27</v>
      </c>
      <c r="H18" s="21">
        <f t="shared" si="11"/>
        <v>115</v>
      </c>
      <c r="I18" s="21">
        <f t="shared" si="11"/>
        <v>135</v>
      </c>
      <c r="J18" s="21">
        <f t="shared" si="11"/>
        <v>125</v>
      </c>
      <c r="K18" s="21">
        <f t="shared" si="11"/>
        <v>36</v>
      </c>
      <c r="L18" s="21">
        <f t="shared" si="11"/>
        <v>6</v>
      </c>
      <c r="M18" s="91">
        <f t="shared" si="11"/>
        <v>1</v>
      </c>
    </row>
    <row r="19" spans="1:13" ht="15" customHeight="1">
      <c r="A19" s="437"/>
      <c r="B19" s="18" t="s">
        <v>538</v>
      </c>
      <c r="C19" s="8" t="s">
        <v>525</v>
      </c>
      <c r="D19" s="9">
        <f t="shared" ref="D19:M19" si="12">D33+D47+D61</f>
        <v>900</v>
      </c>
      <c r="E19" s="21">
        <f t="shared" si="12"/>
        <v>0</v>
      </c>
      <c r="F19" s="21">
        <f t="shared" si="12"/>
        <v>1</v>
      </c>
      <c r="G19" s="21">
        <f t="shared" si="12"/>
        <v>12</v>
      </c>
      <c r="H19" s="21">
        <f t="shared" si="12"/>
        <v>141</v>
      </c>
      <c r="I19" s="21">
        <f t="shared" si="12"/>
        <v>235</v>
      </c>
      <c r="J19" s="21">
        <f t="shared" si="12"/>
        <v>320</v>
      </c>
      <c r="K19" s="21">
        <f t="shared" si="12"/>
        <v>149</v>
      </c>
      <c r="L19" s="21">
        <f t="shared" si="12"/>
        <v>36</v>
      </c>
      <c r="M19" s="91">
        <f t="shared" si="12"/>
        <v>6</v>
      </c>
    </row>
    <row r="20" spans="1:13" ht="15" customHeight="1" thickBot="1">
      <c r="A20" s="438"/>
      <c r="B20" s="19" t="s">
        <v>539</v>
      </c>
      <c r="C20" s="8" t="s">
        <v>527</v>
      </c>
      <c r="D20" s="10">
        <f t="shared" ref="D20:M20" si="13">D34+D48+D62</f>
        <v>508</v>
      </c>
      <c r="E20" s="10">
        <f t="shared" si="13"/>
        <v>0</v>
      </c>
      <c r="F20" s="10">
        <f t="shared" si="13"/>
        <v>0</v>
      </c>
      <c r="G20" s="10">
        <f t="shared" si="13"/>
        <v>19</v>
      </c>
      <c r="H20" s="10">
        <f t="shared" si="13"/>
        <v>129</v>
      </c>
      <c r="I20" s="10">
        <f t="shared" si="13"/>
        <v>158</v>
      </c>
      <c r="J20" s="10">
        <f t="shared" si="13"/>
        <v>136</v>
      </c>
      <c r="K20" s="10">
        <f t="shared" si="13"/>
        <v>55</v>
      </c>
      <c r="L20" s="10">
        <f t="shared" si="13"/>
        <v>11</v>
      </c>
      <c r="M20" s="92">
        <f t="shared" si="13"/>
        <v>0</v>
      </c>
    </row>
    <row r="21" spans="1:13" ht="15" customHeight="1">
      <c r="A21" s="476" t="s">
        <v>540</v>
      </c>
      <c r="B21" s="16" t="s">
        <v>541</v>
      </c>
      <c r="C21" s="6" t="s">
        <v>525</v>
      </c>
      <c r="D21" s="7">
        <v>17609</v>
      </c>
      <c r="E21" s="7">
        <v>0</v>
      </c>
      <c r="F21" s="7">
        <v>7</v>
      </c>
      <c r="G21" s="7">
        <v>652</v>
      </c>
      <c r="H21" s="7">
        <v>3887</v>
      </c>
      <c r="I21" s="7">
        <v>6289</v>
      </c>
      <c r="J21" s="7">
        <v>4622</v>
      </c>
      <c r="K21" s="7">
        <v>1700</v>
      </c>
      <c r="L21" s="7">
        <v>421</v>
      </c>
      <c r="M21" s="89">
        <v>31</v>
      </c>
    </row>
    <row r="22" spans="1:13" ht="15" customHeight="1">
      <c r="A22" s="477"/>
      <c r="B22" s="17" t="s">
        <v>542</v>
      </c>
      <c r="C22" s="8" t="s">
        <v>527</v>
      </c>
      <c r="D22" s="9">
        <v>9434</v>
      </c>
      <c r="E22" s="9">
        <v>0</v>
      </c>
      <c r="F22" s="9">
        <v>5</v>
      </c>
      <c r="G22" s="9">
        <v>484</v>
      </c>
      <c r="H22" s="9">
        <v>2000</v>
      </c>
      <c r="I22" s="9">
        <v>3098</v>
      </c>
      <c r="J22" s="9">
        <v>2704</v>
      </c>
      <c r="K22" s="9">
        <v>941</v>
      </c>
      <c r="L22" s="9">
        <v>197</v>
      </c>
      <c r="M22" s="90">
        <v>5</v>
      </c>
    </row>
    <row r="23" spans="1:13" ht="15" customHeight="1">
      <c r="A23" s="477"/>
      <c r="B23" s="18" t="s">
        <v>528</v>
      </c>
      <c r="C23" s="8" t="s">
        <v>525</v>
      </c>
      <c r="D23" s="9">
        <v>9238</v>
      </c>
      <c r="E23" s="9">
        <v>0</v>
      </c>
      <c r="F23" s="9">
        <v>1</v>
      </c>
      <c r="G23" s="9">
        <v>402</v>
      </c>
      <c r="H23" s="9">
        <v>2136</v>
      </c>
      <c r="I23" s="9">
        <v>3855</v>
      </c>
      <c r="J23" s="9">
        <v>2035</v>
      </c>
      <c r="K23" s="9">
        <v>668</v>
      </c>
      <c r="L23" s="9">
        <v>135</v>
      </c>
      <c r="M23" s="90">
        <v>6</v>
      </c>
    </row>
    <row r="24" spans="1:13" ht="15" customHeight="1">
      <c r="A24" s="477"/>
      <c r="B24" s="17" t="s">
        <v>529</v>
      </c>
      <c r="C24" s="8" t="s">
        <v>527</v>
      </c>
      <c r="D24" s="9">
        <v>4229</v>
      </c>
      <c r="E24" s="9">
        <v>0</v>
      </c>
      <c r="F24" s="9">
        <v>0</v>
      </c>
      <c r="G24" s="9">
        <v>209</v>
      </c>
      <c r="H24" s="9">
        <v>746</v>
      </c>
      <c r="I24" s="9">
        <v>1545</v>
      </c>
      <c r="J24" s="9">
        <v>1166</v>
      </c>
      <c r="K24" s="9">
        <v>473</v>
      </c>
      <c r="L24" s="9">
        <v>86</v>
      </c>
      <c r="M24" s="90">
        <v>4</v>
      </c>
    </row>
    <row r="25" spans="1:13" ht="15" customHeight="1">
      <c r="A25" s="477"/>
      <c r="B25" s="18" t="s">
        <v>530</v>
      </c>
      <c r="C25" s="8" t="s">
        <v>525</v>
      </c>
      <c r="D25" s="9">
        <v>2953</v>
      </c>
      <c r="E25" s="9">
        <v>0</v>
      </c>
      <c r="F25" s="9">
        <v>0</v>
      </c>
      <c r="G25" s="9">
        <v>74</v>
      </c>
      <c r="H25" s="9">
        <v>584</v>
      </c>
      <c r="I25" s="9">
        <v>1036</v>
      </c>
      <c r="J25" s="9">
        <v>841</v>
      </c>
      <c r="K25" s="9">
        <v>321</v>
      </c>
      <c r="L25" s="9">
        <v>90</v>
      </c>
      <c r="M25" s="90">
        <v>7</v>
      </c>
    </row>
    <row r="26" spans="1:13" ht="15" customHeight="1">
      <c r="A26" s="477"/>
      <c r="B26" s="17" t="s">
        <v>531</v>
      </c>
      <c r="C26" s="8" t="s">
        <v>527</v>
      </c>
      <c r="D26" s="9">
        <v>1915</v>
      </c>
      <c r="E26" s="9">
        <v>0</v>
      </c>
      <c r="F26" s="9">
        <v>1</v>
      </c>
      <c r="G26" s="9">
        <v>96</v>
      </c>
      <c r="H26" s="9">
        <v>440</v>
      </c>
      <c r="I26" s="9">
        <v>606</v>
      </c>
      <c r="J26" s="9">
        <v>563</v>
      </c>
      <c r="K26" s="9">
        <v>174</v>
      </c>
      <c r="L26" s="9">
        <v>34</v>
      </c>
      <c r="M26" s="90">
        <v>1</v>
      </c>
    </row>
    <row r="27" spans="1:13" ht="15" customHeight="1">
      <c r="A27" s="477"/>
      <c r="B27" s="18" t="s">
        <v>532</v>
      </c>
      <c r="C27" s="8" t="s">
        <v>525</v>
      </c>
      <c r="D27" s="9">
        <v>3052</v>
      </c>
      <c r="E27" s="9">
        <v>0</v>
      </c>
      <c r="F27" s="9">
        <v>4</v>
      </c>
      <c r="G27" s="9">
        <v>124</v>
      </c>
      <c r="H27" s="9">
        <v>746</v>
      </c>
      <c r="I27" s="9">
        <v>743</v>
      </c>
      <c r="J27" s="9">
        <v>972</v>
      </c>
      <c r="K27" s="9">
        <v>338</v>
      </c>
      <c r="L27" s="9">
        <v>117</v>
      </c>
      <c r="M27" s="90">
        <v>8</v>
      </c>
    </row>
    <row r="28" spans="1:13" ht="15" customHeight="1">
      <c r="A28" s="477"/>
      <c r="B28" s="17" t="s">
        <v>533</v>
      </c>
      <c r="C28" s="8" t="s">
        <v>527</v>
      </c>
      <c r="D28" s="9">
        <v>1656</v>
      </c>
      <c r="E28" s="9">
        <v>0</v>
      </c>
      <c r="F28" s="9">
        <v>1</v>
      </c>
      <c r="G28" s="9">
        <v>74</v>
      </c>
      <c r="H28" s="9">
        <v>357</v>
      </c>
      <c r="I28" s="9">
        <v>460</v>
      </c>
      <c r="J28" s="9">
        <v>555</v>
      </c>
      <c r="K28" s="9">
        <v>164</v>
      </c>
      <c r="L28" s="9">
        <v>45</v>
      </c>
      <c r="M28" s="90">
        <v>0</v>
      </c>
    </row>
    <row r="29" spans="1:13" ht="15" customHeight="1">
      <c r="A29" s="477"/>
      <c r="B29" s="18" t="s">
        <v>534</v>
      </c>
      <c r="C29" s="8" t="s">
        <v>525</v>
      </c>
      <c r="D29" s="9">
        <v>865</v>
      </c>
      <c r="E29" s="9">
        <v>0</v>
      </c>
      <c r="F29" s="9">
        <v>0</v>
      </c>
      <c r="G29" s="9">
        <v>20</v>
      </c>
      <c r="H29" s="9">
        <v>178</v>
      </c>
      <c r="I29" s="9">
        <v>221</v>
      </c>
      <c r="J29" s="9">
        <v>280</v>
      </c>
      <c r="K29" s="9">
        <v>133</v>
      </c>
      <c r="L29" s="9">
        <v>30</v>
      </c>
      <c r="M29" s="90">
        <v>3</v>
      </c>
    </row>
    <row r="30" spans="1:13" ht="15" customHeight="1">
      <c r="A30" s="477"/>
      <c r="B30" s="17" t="s">
        <v>535</v>
      </c>
      <c r="C30" s="8" t="s">
        <v>527</v>
      </c>
      <c r="D30" s="9">
        <v>685</v>
      </c>
      <c r="E30" s="9">
        <v>0</v>
      </c>
      <c r="F30" s="9">
        <v>0</v>
      </c>
      <c r="G30" s="9">
        <v>59</v>
      </c>
      <c r="H30" s="9">
        <v>213</v>
      </c>
      <c r="I30" s="9">
        <v>194</v>
      </c>
      <c r="J30" s="9">
        <v>164</v>
      </c>
      <c r="K30" s="9">
        <v>40</v>
      </c>
      <c r="L30" s="9">
        <v>15</v>
      </c>
      <c r="M30" s="90">
        <v>0</v>
      </c>
    </row>
    <row r="31" spans="1:13" ht="15" customHeight="1">
      <c r="A31" s="477"/>
      <c r="B31" s="18" t="s">
        <v>536</v>
      </c>
      <c r="C31" s="8" t="s">
        <v>525</v>
      </c>
      <c r="D31" s="9">
        <v>606</v>
      </c>
      <c r="E31" s="9">
        <v>0</v>
      </c>
      <c r="F31" s="9">
        <v>1</v>
      </c>
      <c r="G31" s="9">
        <v>20</v>
      </c>
      <c r="H31" s="9">
        <v>102</v>
      </c>
      <c r="I31" s="9">
        <v>199</v>
      </c>
      <c r="J31" s="9">
        <v>178</v>
      </c>
      <c r="K31" s="9">
        <v>92</v>
      </c>
      <c r="L31" s="9">
        <v>13</v>
      </c>
      <c r="M31" s="90">
        <v>1</v>
      </c>
    </row>
    <row r="32" spans="1:13" ht="15" customHeight="1">
      <c r="A32" s="448"/>
      <c r="B32" s="17" t="s">
        <v>537</v>
      </c>
      <c r="C32" s="8" t="s">
        <v>527</v>
      </c>
      <c r="D32" s="21">
        <v>441</v>
      </c>
      <c r="E32" s="21">
        <v>0</v>
      </c>
      <c r="F32" s="21">
        <v>3</v>
      </c>
      <c r="G32" s="21">
        <v>27</v>
      </c>
      <c r="H32" s="21">
        <v>115</v>
      </c>
      <c r="I32" s="21">
        <v>135</v>
      </c>
      <c r="J32" s="21">
        <v>120</v>
      </c>
      <c r="K32" s="21">
        <v>35</v>
      </c>
      <c r="L32" s="21">
        <v>6</v>
      </c>
      <c r="M32" s="91">
        <v>0</v>
      </c>
    </row>
    <row r="33" spans="1:13" ht="15" customHeight="1">
      <c r="A33" s="448"/>
      <c r="B33" s="18" t="s">
        <v>538</v>
      </c>
      <c r="C33" s="8" t="s">
        <v>525</v>
      </c>
      <c r="D33" s="21">
        <v>895</v>
      </c>
      <c r="E33" s="21">
        <v>0</v>
      </c>
      <c r="F33" s="21">
        <v>1</v>
      </c>
      <c r="G33" s="21">
        <v>12</v>
      </c>
      <c r="H33" s="21">
        <v>141</v>
      </c>
      <c r="I33" s="21">
        <v>235</v>
      </c>
      <c r="J33" s="21">
        <v>316</v>
      </c>
      <c r="K33" s="21">
        <v>148</v>
      </c>
      <c r="L33" s="21">
        <v>36</v>
      </c>
      <c r="M33" s="91">
        <v>6</v>
      </c>
    </row>
    <row r="34" spans="1:13" ht="15" customHeight="1" thickBot="1">
      <c r="A34" s="478"/>
      <c r="B34" s="19" t="s">
        <v>539</v>
      </c>
      <c r="C34" s="8" t="s">
        <v>527</v>
      </c>
      <c r="D34" s="10">
        <v>508</v>
      </c>
      <c r="E34" s="10">
        <v>0</v>
      </c>
      <c r="F34" s="10">
        <v>0</v>
      </c>
      <c r="G34" s="10">
        <v>19</v>
      </c>
      <c r="H34" s="10">
        <v>129</v>
      </c>
      <c r="I34" s="10">
        <v>158</v>
      </c>
      <c r="J34" s="10">
        <v>136</v>
      </c>
      <c r="K34" s="10">
        <v>55</v>
      </c>
      <c r="L34" s="10">
        <v>11</v>
      </c>
      <c r="M34" s="92">
        <v>0</v>
      </c>
    </row>
    <row r="35" spans="1:13" ht="15" customHeight="1">
      <c r="A35" s="436" t="s">
        <v>543</v>
      </c>
      <c r="B35" s="16" t="s">
        <v>541</v>
      </c>
      <c r="C35" s="6" t="s">
        <v>525</v>
      </c>
      <c r="D35" s="35">
        <f t="shared" ref="D35:D62" si="14">SUM(E35:M35)</f>
        <v>89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0</v>
      </c>
      <c r="H35" s="35">
        <f t="shared" si="15"/>
        <v>4</v>
      </c>
      <c r="I35" s="35">
        <f t="shared" si="15"/>
        <v>16</v>
      </c>
      <c r="J35" s="35">
        <f t="shared" si="15"/>
        <v>27</v>
      </c>
      <c r="K35" s="35">
        <f t="shared" si="15"/>
        <v>15</v>
      </c>
      <c r="L35" s="35">
        <f t="shared" si="15"/>
        <v>16</v>
      </c>
      <c r="M35" s="35">
        <f t="shared" si="15"/>
        <v>11</v>
      </c>
    </row>
    <row r="36" spans="1:13" ht="15" customHeight="1">
      <c r="A36" s="437"/>
      <c r="B36" s="17" t="s">
        <v>542</v>
      </c>
      <c r="C36" s="8" t="s">
        <v>527</v>
      </c>
      <c r="D36" s="35">
        <f t="shared" si="14"/>
        <v>58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3</v>
      </c>
      <c r="I36" s="35">
        <f t="shared" si="16"/>
        <v>7</v>
      </c>
      <c r="J36" s="35">
        <f t="shared" si="16"/>
        <v>24</v>
      </c>
      <c r="K36" s="35">
        <f t="shared" si="16"/>
        <v>20</v>
      </c>
      <c r="L36" s="35">
        <f t="shared" si="16"/>
        <v>1</v>
      </c>
      <c r="M36" s="35">
        <f t="shared" si="16"/>
        <v>3</v>
      </c>
    </row>
    <row r="37" spans="1:13" ht="15" customHeight="1">
      <c r="A37" s="437"/>
      <c r="B37" s="18" t="s">
        <v>528</v>
      </c>
      <c r="C37" s="8" t="s">
        <v>525</v>
      </c>
      <c r="D37" s="35">
        <f t="shared" si="14"/>
        <v>29</v>
      </c>
      <c r="E37" s="35">
        <v>0</v>
      </c>
      <c r="F37" s="35">
        <v>0</v>
      </c>
      <c r="G37" s="35">
        <v>0</v>
      </c>
      <c r="H37" s="35">
        <v>0</v>
      </c>
      <c r="I37" s="35">
        <v>7</v>
      </c>
      <c r="J37" s="35">
        <v>9</v>
      </c>
      <c r="K37" s="35">
        <v>3</v>
      </c>
      <c r="L37" s="35">
        <v>5</v>
      </c>
      <c r="M37" s="35">
        <v>5</v>
      </c>
    </row>
    <row r="38" spans="1:13" ht="15" customHeight="1">
      <c r="A38" s="437"/>
      <c r="B38" s="17" t="s">
        <v>529</v>
      </c>
      <c r="C38" s="8" t="s">
        <v>527</v>
      </c>
      <c r="D38" s="35">
        <f t="shared" si="14"/>
        <v>25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13</v>
      </c>
      <c r="K38" s="35">
        <v>10</v>
      </c>
      <c r="L38" s="35">
        <v>0</v>
      </c>
      <c r="M38" s="35">
        <v>1</v>
      </c>
    </row>
    <row r="39" spans="1:13" ht="15" customHeight="1">
      <c r="A39" s="437"/>
      <c r="B39" s="18" t="s">
        <v>530</v>
      </c>
      <c r="C39" s="8" t="s">
        <v>525</v>
      </c>
      <c r="D39" s="35">
        <f t="shared" si="14"/>
        <v>41</v>
      </c>
      <c r="E39" s="35">
        <v>0</v>
      </c>
      <c r="F39" s="35">
        <v>0</v>
      </c>
      <c r="G39" s="35">
        <v>0</v>
      </c>
      <c r="H39" s="35">
        <v>4</v>
      </c>
      <c r="I39" s="35">
        <v>6</v>
      </c>
      <c r="J39" s="35">
        <v>12</v>
      </c>
      <c r="K39" s="35">
        <v>10</v>
      </c>
      <c r="L39" s="35">
        <v>4</v>
      </c>
      <c r="M39" s="35">
        <v>5</v>
      </c>
    </row>
    <row r="40" spans="1:13" ht="15" customHeight="1">
      <c r="A40" s="437"/>
      <c r="B40" s="17" t="s">
        <v>531</v>
      </c>
      <c r="C40" s="8" t="s">
        <v>527</v>
      </c>
      <c r="D40" s="35">
        <f t="shared" si="14"/>
        <v>24</v>
      </c>
      <c r="E40" s="35">
        <v>0</v>
      </c>
      <c r="F40" s="35">
        <v>0</v>
      </c>
      <c r="G40" s="35">
        <v>0</v>
      </c>
      <c r="H40" s="35">
        <v>2</v>
      </c>
      <c r="I40" s="35">
        <v>4</v>
      </c>
      <c r="J40" s="35">
        <v>7</v>
      </c>
      <c r="K40" s="35">
        <v>8</v>
      </c>
      <c r="L40" s="35">
        <v>1</v>
      </c>
      <c r="M40" s="35">
        <v>2</v>
      </c>
    </row>
    <row r="41" spans="1:13" ht="15" customHeight="1">
      <c r="A41" s="437"/>
      <c r="B41" s="18" t="s">
        <v>532</v>
      </c>
      <c r="C41" s="8" t="s">
        <v>525</v>
      </c>
      <c r="D41" s="35">
        <f t="shared" si="14"/>
        <v>10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0</v>
      </c>
      <c r="L41" s="35">
        <v>2</v>
      </c>
      <c r="M41" s="35">
        <v>1</v>
      </c>
    </row>
    <row r="42" spans="1:13" ht="15" customHeight="1">
      <c r="A42" s="437"/>
      <c r="B42" s="17" t="s">
        <v>533</v>
      </c>
      <c r="C42" s="8" t="s">
        <v>527</v>
      </c>
      <c r="D42" s="35">
        <f t="shared" si="14"/>
        <v>7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2</v>
      </c>
      <c r="K42" s="35">
        <v>2</v>
      </c>
      <c r="L42" s="35">
        <v>0</v>
      </c>
      <c r="M42" s="35">
        <v>0</v>
      </c>
    </row>
    <row r="43" spans="1:13" ht="15" customHeight="1">
      <c r="A43" s="437"/>
      <c r="B43" s="18" t="s">
        <v>534</v>
      </c>
      <c r="C43" s="8" t="s">
        <v>525</v>
      </c>
      <c r="D43" s="35">
        <f t="shared" si="14"/>
        <v>9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1</v>
      </c>
      <c r="K43" s="35">
        <v>2</v>
      </c>
      <c r="L43" s="35">
        <v>5</v>
      </c>
      <c r="M43" s="35">
        <v>0</v>
      </c>
    </row>
    <row r="44" spans="1:13" ht="15" customHeight="1">
      <c r="A44" s="437"/>
      <c r="B44" s="17" t="s">
        <v>535</v>
      </c>
      <c r="C44" s="8" t="s">
        <v>527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536</v>
      </c>
      <c r="C45" s="8" t="s">
        <v>525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537</v>
      </c>
      <c r="C46" s="8" t="s">
        <v>527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538</v>
      </c>
      <c r="C47" s="8" t="s">
        <v>525</v>
      </c>
      <c r="D47" s="21">
        <f t="shared" si="14"/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91">
        <v>0</v>
      </c>
    </row>
    <row r="48" spans="1:13" ht="15" customHeight="1" thickBot="1">
      <c r="A48" s="438"/>
      <c r="B48" s="19" t="s">
        <v>539</v>
      </c>
      <c r="C48" s="8" t="s">
        <v>527</v>
      </c>
      <c r="D48" s="10">
        <f t="shared" si="14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92">
        <v>0</v>
      </c>
    </row>
    <row r="49" spans="1:13" ht="15" customHeight="1">
      <c r="A49" s="437" t="s">
        <v>544</v>
      </c>
      <c r="B49" s="20" t="s">
        <v>541</v>
      </c>
      <c r="C49" s="11" t="s">
        <v>525</v>
      </c>
      <c r="D49" s="35">
        <f t="shared" si="14"/>
        <v>258</v>
      </c>
      <c r="E49" s="39">
        <f t="shared" ref="E49:M49" si="17">SUM(E51,E53,E55,E57,E59,E61)</f>
        <v>0</v>
      </c>
      <c r="F49" s="39">
        <f t="shared" si="17"/>
        <v>0</v>
      </c>
      <c r="G49" s="39">
        <f t="shared" si="17"/>
        <v>0</v>
      </c>
      <c r="H49" s="39">
        <f t="shared" si="17"/>
        <v>4</v>
      </c>
      <c r="I49" s="39">
        <f t="shared" si="17"/>
        <v>46</v>
      </c>
      <c r="J49" s="39">
        <f t="shared" si="17"/>
        <v>143</v>
      </c>
      <c r="K49" s="39">
        <f t="shared" si="17"/>
        <v>36</v>
      </c>
      <c r="L49" s="39">
        <f t="shared" si="17"/>
        <v>22</v>
      </c>
      <c r="M49" s="39">
        <f t="shared" si="17"/>
        <v>7</v>
      </c>
    </row>
    <row r="50" spans="1:13" ht="15" customHeight="1">
      <c r="A50" s="437"/>
      <c r="B50" s="17" t="s">
        <v>542</v>
      </c>
      <c r="C50" s="8" t="s">
        <v>527</v>
      </c>
      <c r="D50" s="35">
        <f t="shared" si="14"/>
        <v>153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0</v>
      </c>
      <c r="H50" s="39">
        <f t="shared" si="18"/>
        <v>1</v>
      </c>
      <c r="I50" s="39">
        <f t="shared" si="18"/>
        <v>31</v>
      </c>
      <c r="J50" s="39">
        <f t="shared" si="18"/>
        <v>67</v>
      </c>
      <c r="K50" s="39">
        <f t="shared" si="18"/>
        <v>25</v>
      </c>
      <c r="L50" s="39">
        <f t="shared" si="18"/>
        <v>21</v>
      </c>
      <c r="M50" s="39">
        <f t="shared" si="18"/>
        <v>8</v>
      </c>
    </row>
    <row r="51" spans="1:13" ht="15" customHeight="1">
      <c r="A51" s="437"/>
      <c r="B51" s="18" t="s">
        <v>528</v>
      </c>
      <c r="C51" s="8" t="s">
        <v>525</v>
      </c>
      <c r="D51" s="35">
        <f t="shared" si="14"/>
        <v>100</v>
      </c>
      <c r="E51" s="35">
        <v>0</v>
      </c>
      <c r="F51" s="35">
        <v>0</v>
      </c>
      <c r="G51" s="35">
        <v>0</v>
      </c>
      <c r="H51" s="35">
        <v>3</v>
      </c>
      <c r="I51" s="35">
        <v>14</v>
      </c>
      <c r="J51" s="35">
        <v>58</v>
      </c>
      <c r="K51" s="35">
        <v>15</v>
      </c>
      <c r="L51" s="35">
        <v>7</v>
      </c>
      <c r="M51" s="35">
        <v>3</v>
      </c>
    </row>
    <row r="52" spans="1:13" ht="15" customHeight="1">
      <c r="A52" s="437"/>
      <c r="B52" s="17" t="s">
        <v>529</v>
      </c>
      <c r="C52" s="8" t="s">
        <v>527</v>
      </c>
      <c r="D52" s="35">
        <f t="shared" si="14"/>
        <v>64</v>
      </c>
      <c r="E52" s="35">
        <v>0</v>
      </c>
      <c r="F52" s="35">
        <v>0</v>
      </c>
      <c r="G52" s="35">
        <v>0</v>
      </c>
      <c r="H52" s="35">
        <v>0</v>
      </c>
      <c r="I52" s="35">
        <v>13</v>
      </c>
      <c r="J52" s="35">
        <v>22</v>
      </c>
      <c r="K52" s="35">
        <v>14</v>
      </c>
      <c r="L52" s="35">
        <v>12</v>
      </c>
      <c r="M52" s="35">
        <v>3</v>
      </c>
    </row>
    <row r="53" spans="1:13" ht="15" customHeight="1">
      <c r="A53" s="437"/>
      <c r="B53" s="18" t="s">
        <v>530</v>
      </c>
      <c r="C53" s="8" t="s">
        <v>525</v>
      </c>
      <c r="D53" s="35">
        <f t="shared" si="14"/>
        <v>60</v>
      </c>
      <c r="E53" s="35">
        <v>0</v>
      </c>
      <c r="F53" s="35">
        <v>0</v>
      </c>
      <c r="G53" s="35">
        <v>0</v>
      </c>
      <c r="H53" s="35">
        <v>1</v>
      </c>
      <c r="I53" s="35">
        <v>8</v>
      </c>
      <c r="J53" s="35">
        <v>33</v>
      </c>
      <c r="K53" s="35">
        <v>6</v>
      </c>
      <c r="L53" s="35">
        <v>10</v>
      </c>
      <c r="M53" s="35">
        <v>2</v>
      </c>
    </row>
    <row r="54" spans="1:13" ht="15" customHeight="1">
      <c r="A54" s="437"/>
      <c r="B54" s="17" t="s">
        <v>531</v>
      </c>
      <c r="C54" s="8" t="s">
        <v>527</v>
      </c>
      <c r="D54" s="35">
        <f t="shared" si="14"/>
        <v>30</v>
      </c>
      <c r="E54" s="35">
        <v>0</v>
      </c>
      <c r="F54" s="35">
        <v>0</v>
      </c>
      <c r="G54" s="35">
        <v>0</v>
      </c>
      <c r="H54" s="35">
        <v>0</v>
      </c>
      <c r="I54" s="35">
        <v>10</v>
      </c>
      <c r="J54" s="35">
        <v>9</v>
      </c>
      <c r="K54" s="35">
        <v>4</v>
      </c>
      <c r="L54" s="35">
        <v>4</v>
      </c>
      <c r="M54" s="35">
        <v>3</v>
      </c>
    </row>
    <row r="55" spans="1:13" ht="15" customHeight="1">
      <c r="A55" s="437"/>
      <c r="B55" s="18" t="s">
        <v>532</v>
      </c>
      <c r="C55" s="8" t="s">
        <v>525</v>
      </c>
      <c r="D55" s="35">
        <f t="shared" si="14"/>
        <v>28</v>
      </c>
      <c r="E55" s="35">
        <v>0</v>
      </c>
      <c r="F55" s="35">
        <v>0</v>
      </c>
      <c r="G55" s="35">
        <v>0</v>
      </c>
      <c r="H55" s="35">
        <v>0</v>
      </c>
      <c r="I55" s="35">
        <v>2</v>
      </c>
      <c r="J55" s="35">
        <v>16</v>
      </c>
      <c r="K55" s="35">
        <v>6</v>
      </c>
      <c r="L55" s="35">
        <v>2</v>
      </c>
      <c r="M55" s="35">
        <v>2</v>
      </c>
    </row>
    <row r="56" spans="1:13" ht="15" customHeight="1">
      <c r="A56" s="437"/>
      <c r="B56" s="17" t="s">
        <v>533</v>
      </c>
      <c r="C56" s="8" t="s">
        <v>527</v>
      </c>
      <c r="D56" s="35">
        <f t="shared" si="14"/>
        <v>38</v>
      </c>
      <c r="E56" s="35">
        <v>0</v>
      </c>
      <c r="F56" s="35">
        <v>0</v>
      </c>
      <c r="G56" s="35">
        <v>0</v>
      </c>
      <c r="H56" s="35">
        <v>1</v>
      </c>
      <c r="I56" s="35">
        <v>6</v>
      </c>
      <c r="J56" s="35">
        <v>21</v>
      </c>
      <c r="K56" s="35">
        <v>4</v>
      </c>
      <c r="L56" s="35">
        <v>5</v>
      </c>
      <c r="M56" s="35">
        <v>1</v>
      </c>
    </row>
    <row r="57" spans="1:13" ht="15" customHeight="1">
      <c r="A57" s="437"/>
      <c r="B57" s="18" t="s">
        <v>534</v>
      </c>
      <c r="C57" s="8" t="s">
        <v>525</v>
      </c>
      <c r="D57" s="35">
        <f t="shared" si="14"/>
        <v>36</v>
      </c>
      <c r="E57" s="35">
        <v>0</v>
      </c>
      <c r="F57" s="35">
        <v>0</v>
      </c>
      <c r="G57" s="35">
        <v>0</v>
      </c>
      <c r="H57" s="35">
        <v>0</v>
      </c>
      <c r="I57" s="35">
        <v>14</v>
      </c>
      <c r="J57" s="35">
        <v>16</v>
      </c>
      <c r="K57" s="35">
        <v>4</v>
      </c>
      <c r="L57" s="35">
        <v>2</v>
      </c>
      <c r="M57" s="35">
        <v>0</v>
      </c>
    </row>
    <row r="58" spans="1:13" ht="15" customHeight="1">
      <c r="A58" s="437"/>
      <c r="B58" s="17" t="s">
        <v>535</v>
      </c>
      <c r="C58" s="8" t="s">
        <v>527</v>
      </c>
      <c r="D58" s="35">
        <f t="shared" si="14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2</v>
      </c>
      <c r="J58" s="35">
        <v>10</v>
      </c>
      <c r="K58" s="35">
        <v>2</v>
      </c>
      <c r="L58" s="35">
        <v>0</v>
      </c>
      <c r="M58" s="35">
        <v>0</v>
      </c>
    </row>
    <row r="59" spans="1:13" ht="15" customHeight="1">
      <c r="A59" s="437"/>
      <c r="B59" s="18" t="s">
        <v>536</v>
      </c>
      <c r="C59" s="8" t="s">
        <v>525</v>
      </c>
      <c r="D59" s="35">
        <f t="shared" si="14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8</v>
      </c>
      <c r="J59" s="35">
        <v>16</v>
      </c>
      <c r="K59" s="35">
        <v>4</v>
      </c>
      <c r="L59" s="35">
        <v>1</v>
      </c>
      <c r="M59" s="35">
        <v>0</v>
      </c>
    </row>
    <row r="60" spans="1:13" ht="15" customHeight="1">
      <c r="A60" s="437"/>
      <c r="B60" s="17" t="s">
        <v>537</v>
      </c>
      <c r="C60" s="8" t="s">
        <v>527</v>
      </c>
      <c r="D60" s="35">
        <f t="shared" si="14"/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5</v>
      </c>
      <c r="K60" s="35">
        <v>1</v>
      </c>
      <c r="L60" s="35">
        <v>0</v>
      </c>
      <c r="M60" s="35">
        <v>1</v>
      </c>
    </row>
    <row r="61" spans="1:13" ht="15" customHeight="1">
      <c r="A61" s="437"/>
      <c r="B61" s="18" t="s">
        <v>538</v>
      </c>
      <c r="C61" s="8" t="s">
        <v>525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4</v>
      </c>
      <c r="K61" s="35">
        <v>1</v>
      </c>
      <c r="L61" s="35">
        <v>0</v>
      </c>
      <c r="M61" s="35">
        <v>0</v>
      </c>
    </row>
    <row r="62" spans="1:13" ht="15" customHeight="1" thickBot="1">
      <c r="A62" s="438"/>
      <c r="B62" s="19" t="s">
        <v>539</v>
      </c>
      <c r="C62" s="8" t="s">
        <v>527</v>
      </c>
      <c r="D62" s="35">
        <f t="shared" si="14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868</v>
      </c>
    </row>
    <row r="64" spans="1:13" s="14" customFormat="1" ht="14.25">
      <c r="A64" s="30" t="s">
        <v>869</v>
      </c>
    </row>
    <row r="65" spans="1:3" s="14" customFormat="1" ht="14.25">
      <c r="A65" s="30" t="s">
        <v>261</v>
      </c>
      <c r="B65" s="31"/>
      <c r="C65" s="31"/>
    </row>
    <row r="66" spans="1:3" s="14" customFormat="1" ht="14.25">
      <c r="A66" s="30" t="s">
        <v>870</v>
      </c>
    </row>
    <row r="67" spans="1:3" s="14" customFormat="1" ht="14.25">
      <c r="A67" s="30" t="s">
        <v>871</v>
      </c>
    </row>
    <row r="68" spans="1:3" s="15" customFormat="1" ht="14.25">
      <c r="A68" s="30" t="s">
        <v>264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6.625" style="1" customWidth="1"/>
    <col min="9" max="9" width="7" style="1" customWidth="1"/>
    <col min="10" max="10" width="7.125" style="1" customWidth="1"/>
    <col min="11" max="11" width="7" style="1" customWidth="1"/>
    <col min="12" max="13" width="6.125" style="1" customWidth="1"/>
    <col min="14" max="16384" width="9" style="1"/>
  </cols>
  <sheetData>
    <row r="1" spans="1:13" ht="21.2" customHeight="1">
      <c r="A1" s="449" t="s">
        <v>1062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1063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1060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1064</v>
      </c>
      <c r="M3" s="452"/>
    </row>
    <row r="4" spans="1:13" ht="17.25" thickBot="1">
      <c r="B4" s="453" t="s">
        <v>1061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1065</v>
      </c>
      <c r="M4" s="479"/>
    </row>
    <row r="5" spans="1:13">
      <c r="A5" s="439" t="s">
        <v>1066</v>
      </c>
      <c r="B5" s="481"/>
      <c r="C5" s="456" t="s">
        <v>1067</v>
      </c>
      <c r="D5" s="474" t="s">
        <v>1068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1069</v>
      </c>
      <c r="E6" s="4" t="s">
        <v>1070</v>
      </c>
      <c r="F6" s="4" t="s">
        <v>1071</v>
      </c>
      <c r="G6" s="4" t="s">
        <v>1072</v>
      </c>
      <c r="H6" s="4" t="s">
        <v>1073</v>
      </c>
      <c r="I6" s="4" t="s">
        <v>1074</v>
      </c>
      <c r="J6" s="4" t="s">
        <v>1075</v>
      </c>
      <c r="K6" s="4" t="s">
        <v>1076</v>
      </c>
      <c r="L6" s="4" t="s">
        <v>1077</v>
      </c>
      <c r="M6" s="88" t="s">
        <v>1078</v>
      </c>
    </row>
    <row r="7" spans="1:13" ht="15" customHeight="1">
      <c r="A7" s="448" t="s">
        <v>1079</v>
      </c>
      <c r="B7" s="16" t="s">
        <v>1080</v>
      </c>
      <c r="C7" s="6" t="s">
        <v>1081</v>
      </c>
      <c r="D7" s="7">
        <f t="shared" ref="D7:M7" si="0">D21+D35+D49</f>
        <v>17873</v>
      </c>
      <c r="E7" s="7">
        <f t="shared" si="0"/>
        <v>0</v>
      </c>
      <c r="F7" s="7">
        <f t="shared" si="0"/>
        <v>9</v>
      </c>
      <c r="G7" s="7">
        <f t="shared" si="0"/>
        <v>667</v>
      </c>
      <c r="H7" s="7">
        <f t="shared" si="0"/>
        <v>3903</v>
      </c>
      <c r="I7" s="7">
        <f t="shared" si="0"/>
        <v>6314</v>
      </c>
      <c r="J7" s="7">
        <f t="shared" si="0"/>
        <v>4730</v>
      </c>
      <c r="K7" s="7">
        <f t="shared" si="0"/>
        <v>1757</v>
      </c>
      <c r="L7" s="7">
        <f t="shared" si="0"/>
        <v>445</v>
      </c>
      <c r="M7" s="89">
        <f t="shared" si="0"/>
        <v>48</v>
      </c>
    </row>
    <row r="8" spans="1:13" ht="15" customHeight="1">
      <c r="A8" s="437"/>
      <c r="B8" s="17" t="s">
        <v>1082</v>
      </c>
      <c r="C8" s="8" t="s">
        <v>1083</v>
      </c>
      <c r="D8" s="9">
        <f t="shared" ref="D8:M8" si="1">D22+D36+D50</f>
        <v>9623</v>
      </c>
      <c r="E8" s="9">
        <f t="shared" si="1"/>
        <v>0</v>
      </c>
      <c r="F8" s="9">
        <f t="shared" si="1"/>
        <v>6</v>
      </c>
      <c r="G8" s="9">
        <f t="shared" si="1"/>
        <v>515</v>
      </c>
      <c r="H8" s="9">
        <f t="shared" si="1"/>
        <v>2030</v>
      </c>
      <c r="I8" s="9">
        <f t="shared" si="1"/>
        <v>3139</v>
      </c>
      <c r="J8" s="9">
        <f t="shared" si="1"/>
        <v>2755</v>
      </c>
      <c r="K8" s="9">
        <f t="shared" si="1"/>
        <v>960</v>
      </c>
      <c r="L8" s="9">
        <f t="shared" si="1"/>
        <v>207</v>
      </c>
      <c r="M8" s="90">
        <f t="shared" si="1"/>
        <v>11</v>
      </c>
    </row>
    <row r="9" spans="1:13" ht="15" customHeight="1">
      <c r="A9" s="437"/>
      <c r="B9" s="18" t="s">
        <v>1084</v>
      </c>
      <c r="C9" s="8" t="s">
        <v>1081</v>
      </c>
      <c r="D9" s="9">
        <f t="shared" ref="D9:M9" si="2">D23+D37+D51</f>
        <v>9296</v>
      </c>
      <c r="E9" s="9">
        <f t="shared" si="2"/>
        <v>0</v>
      </c>
      <c r="F9" s="9">
        <f t="shared" si="2"/>
        <v>2</v>
      </c>
      <c r="G9" s="9">
        <f t="shared" si="2"/>
        <v>393</v>
      </c>
      <c r="H9" s="9">
        <f t="shared" si="2"/>
        <v>2122</v>
      </c>
      <c r="I9" s="9">
        <f t="shared" si="2"/>
        <v>3852</v>
      </c>
      <c r="J9" s="9">
        <f t="shared" si="2"/>
        <v>2071</v>
      </c>
      <c r="K9" s="9">
        <f t="shared" si="2"/>
        <v>690</v>
      </c>
      <c r="L9" s="9">
        <f t="shared" si="2"/>
        <v>150</v>
      </c>
      <c r="M9" s="90">
        <f t="shared" si="2"/>
        <v>16</v>
      </c>
    </row>
    <row r="10" spans="1:13" ht="15" customHeight="1">
      <c r="A10" s="437"/>
      <c r="B10" s="17" t="s">
        <v>1085</v>
      </c>
      <c r="C10" s="8" t="s">
        <v>1083</v>
      </c>
      <c r="D10" s="9">
        <f t="shared" ref="D10:M10" si="3">D24+D38+D52</f>
        <v>4292</v>
      </c>
      <c r="E10" s="9">
        <f t="shared" si="3"/>
        <v>0</v>
      </c>
      <c r="F10" s="9">
        <f t="shared" si="3"/>
        <v>0</v>
      </c>
      <c r="G10" s="9">
        <f t="shared" si="3"/>
        <v>220</v>
      </c>
      <c r="H10" s="9">
        <f t="shared" si="3"/>
        <v>740</v>
      </c>
      <c r="I10" s="9">
        <f t="shared" si="3"/>
        <v>1553</v>
      </c>
      <c r="J10" s="9">
        <f t="shared" si="3"/>
        <v>1204</v>
      </c>
      <c r="K10" s="9">
        <f t="shared" si="3"/>
        <v>486</v>
      </c>
      <c r="L10" s="9">
        <f t="shared" si="3"/>
        <v>84</v>
      </c>
      <c r="M10" s="90">
        <f t="shared" si="3"/>
        <v>5</v>
      </c>
    </row>
    <row r="11" spans="1:13" ht="15" customHeight="1">
      <c r="A11" s="437"/>
      <c r="B11" s="18" t="s">
        <v>1086</v>
      </c>
      <c r="C11" s="8" t="s">
        <v>1081</v>
      </c>
      <c r="D11" s="9">
        <f t="shared" ref="D11:M11" si="4">D25+D39+D53</f>
        <v>3052</v>
      </c>
      <c r="E11" s="9">
        <f t="shared" si="4"/>
        <v>0</v>
      </c>
      <c r="F11" s="9">
        <f t="shared" si="4"/>
        <v>0</v>
      </c>
      <c r="G11" s="9">
        <f t="shared" si="4"/>
        <v>91</v>
      </c>
      <c r="H11" s="9">
        <f t="shared" si="4"/>
        <v>620</v>
      </c>
      <c r="I11" s="9">
        <f t="shared" si="4"/>
        <v>1037</v>
      </c>
      <c r="J11" s="9">
        <f t="shared" si="4"/>
        <v>863</v>
      </c>
      <c r="K11" s="9">
        <f t="shared" si="4"/>
        <v>332</v>
      </c>
      <c r="L11" s="9">
        <f t="shared" si="4"/>
        <v>100</v>
      </c>
      <c r="M11" s="90">
        <f t="shared" si="4"/>
        <v>9</v>
      </c>
    </row>
    <row r="12" spans="1:13" ht="15" customHeight="1">
      <c r="A12" s="437"/>
      <c r="B12" s="17" t="s">
        <v>1087</v>
      </c>
      <c r="C12" s="8" t="s">
        <v>1083</v>
      </c>
      <c r="D12" s="9">
        <f t="shared" ref="D12:M12" si="5">D26+D40+D54</f>
        <v>1985</v>
      </c>
      <c r="E12" s="9">
        <f t="shared" si="5"/>
        <v>0</v>
      </c>
      <c r="F12" s="9">
        <f t="shared" si="5"/>
        <v>2</v>
      </c>
      <c r="G12" s="9">
        <f t="shared" si="5"/>
        <v>117</v>
      </c>
      <c r="H12" s="9">
        <f t="shared" si="5"/>
        <v>467</v>
      </c>
      <c r="I12" s="9">
        <f t="shared" si="5"/>
        <v>623</v>
      </c>
      <c r="J12" s="9">
        <f t="shared" si="5"/>
        <v>551</v>
      </c>
      <c r="K12" s="9">
        <f t="shared" si="5"/>
        <v>176</v>
      </c>
      <c r="L12" s="9">
        <f t="shared" si="5"/>
        <v>44</v>
      </c>
      <c r="M12" s="90">
        <f t="shared" si="5"/>
        <v>5</v>
      </c>
    </row>
    <row r="13" spans="1:13" ht="15" customHeight="1">
      <c r="A13" s="437"/>
      <c r="B13" s="18" t="s">
        <v>1088</v>
      </c>
      <c r="C13" s="8" t="s">
        <v>1081</v>
      </c>
      <c r="D13" s="9">
        <f t="shared" ref="D13:M13" si="6">D27+D41+D55</f>
        <v>3060</v>
      </c>
      <c r="E13" s="9">
        <f t="shared" si="6"/>
        <v>0</v>
      </c>
      <c r="F13" s="9">
        <f t="shared" si="6"/>
        <v>5</v>
      </c>
      <c r="G13" s="9">
        <f t="shared" si="6"/>
        <v>132</v>
      </c>
      <c r="H13" s="9">
        <f t="shared" si="6"/>
        <v>733</v>
      </c>
      <c r="I13" s="9">
        <f t="shared" si="6"/>
        <v>739</v>
      </c>
      <c r="J13" s="9">
        <f t="shared" si="6"/>
        <v>981</v>
      </c>
      <c r="K13" s="9">
        <f t="shared" si="6"/>
        <v>351</v>
      </c>
      <c r="L13" s="9">
        <f t="shared" si="6"/>
        <v>109</v>
      </c>
      <c r="M13" s="90">
        <f t="shared" si="6"/>
        <v>10</v>
      </c>
    </row>
    <row r="14" spans="1:13" ht="15" customHeight="1">
      <c r="A14" s="437"/>
      <c r="B14" s="17" t="s">
        <v>1089</v>
      </c>
      <c r="C14" s="8" t="s">
        <v>1083</v>
      </c>
      <c r="D14" s="9">
        <f t="shared" ref="D14:M14" si="7">D28+D42+D56</f>
        <v>1678</v>
      </c>
      <c r="E14" s="9">
        <f t="shared" si="7"/>
        <v>0</v>
      </c>
      <c r="F14" s="9">
        <f t="shared" si="7"/>
        <v>1</v>
      </c>
      <c r="G14" s="9">
        <f t="shared" si="7"/>
        <v>72</v>
      </c>
      <c r="H14" s="9">
        <f t="shared" si="7"/>
        <v>358</v>
      </c>
      <c r="I14" s="9">
        <f t="shared" si="7"/>
        <v>473</v>
      </c>
      <c r="J14" s="9">
        <f t="shared" si="7"/>
        <v>557</v>
      </c>
      <c r="K14" s="9">
        <f t="shared" si="7"/>
        <v>169</v>
      </c>
      <c r="L14" s="9">
        <f t="shared" si="7"/>
        <v>48</v>
      </c>
      <c r="M14" s="90">
        <f t="shared" si="7"/>
        <v>0</v>
      </c>
    </row>
    <row r="15" spans="1:13" ht="15" customHeight="1">
      <c r="A15" s="437"/>
      <c r="B15" s="18" t="s">
        <v>1090</v>
      </c>
      <c r="C15" s="8" t="s">
        <v>1081</v>
      </c>
      <c r="D15" s="9">
        <f t="shared" ref="D15:M15" si="8">D29+D43+D57</f>
        <v>920</v>
      </c>
      <c r="E15" s="9">
        <f t="shared" si="8"/>
        <v>0</v>
      </c>
      <c r="F15" s="9">
        <f t="shared" si="8"/>
        <v>0</v>
      </c>
      <c r="G15" s="9">
        <f t="shared" si="8"/>
        <v>19</v>
      </c>
      <c r="H15" s="9">
        <f t="shared" si="8"/>
        <v>180</v>
      </c>
      <c r="I15" s="9">
        <f t="shared" si="8"/>
        <v>238</v>
      </c>
      <c r="J15" s="9">
        <f t="shared" si="8"/>
        <v>305</v>
      </c>
      <c r="K15" s="9">
        <f t="shared" si="8"/>
        <v>138</v>
      </c>
      <c r="L15" s="9">
        <f t="shared" si="8"/>
        <v>34</v>
      </c>
      <c r="M15" s="90">
        <f t="shared" si="8"/>
        <v>6</v>
      </c>
    </row>
    <row r="16" spans="1:13" ht="15" customHeight="1">
      <c r="A16" s="437"/>
      <c r="B16" s="17" t="s">
        <v>1091</v>
      </c>
      <c r="C16" s="8" t="s">
        <v>1083</v>
      </c>
      <c r="D16" s="9">
        <f t="shared" ref="D16:M16" si="9">D30+D44+D58</f>
        <v>707</v>
      </c>
      <c r="E16" s="9">
        <f t="shared" si="9"/>
        <v>0</v>
      </c>
      <c r="F16" s="9">
        <f t="shared" si="9"/>
        <v>0</v>
      </c>
      <c r="G16" s="9">
        <f t="shared" si="9"/>
        <v>58</v>
      </c>
      <c r="H16" s="9">
        <f t="shared" si="9"/>
        <v>217</v>
      </c>
      <c r="I16" s="9">
        <f t="shared" si="9"/>
        <v>196</v>
      </c>
      <c r="J16" s="9">
        <f t="shared" si="9"/>
        <v>178</v>
      </c>
      <c r="K16" s="9">
        <f t="shared" si="9"/>
        <v>42</v>
      </c>
      <c r="L16" s="9">
        <f t="shared" si="9"/>
        <v>16</v>
      </c>
      <c r="M16" s="90">
        <f t="shared" si="9"/>
        <v>0</v>
      </c>
    </row>
    <row r="17" spans="1:13" ht="15" customHeight="1">
      <c r="A17" s="437"/>
      <c r="B17" s="18" t="s">
        <v>1092</v>
      </c>
      <c r="C17" s="8" t="s">
        <v>1081</v>
      </c>
      <c r="D17" s="9">
        <f t="shared" ref="D17:M17" si="10">D31+D45+D59</f>
        <v>639</v>
      </c>
      <c r="E17" s="9">
        <f t="shared" si="10"/>
        <v>0</v>
      </c>
      <c r="F17" s="9">
        <f t="shared" si="10"/>
        <v>1</v>
      </c>
      <c r="G17" s="9">
        <f t="shared" si="10"/>
        <v>20</v>
      </c>
      <c r="H17" s="9">
        <f t="shared" si="10"/>
        <v>102</v>
      </c>
      <c r="I17" s="9">
        <f t="shared" si="10"/>
        <v>208</v>
      </c>
      <c r="J17" s="9">
        <f t="shared" si="10"/>
        <v>194</v>
      </c>
      <c r="K17" s="9">
        <f t="shared" si="10"/>
        <v>99</v>
      </c>
      <c r="L17" s="9">
        <f t="shared" si="10"/>
        <v>14</v>
      </c>
      <c r="M17" s="90">
        <f t="shared" si="10"/>
        <v>1</v>
      </c>
    </row>
    <row r="18" spans="1:13" ht="15" customHeight="1">
      <c r="A18" s="437"/>
      <c r="B18" s="17" t="s">
        <v>1093</v>
      </c>
      <c r="C18" s="8" t="s">
        <v>1083</v>
      </c>
      <c r="D18" s="9">
        <f t="shared" ref="D18:M18" si="11">D32+D46+D60</f>
        <v>448</v>
      </c>
      <c r="E18" s="21">
        <f t="shared" si="11"/>
        <v>0</v>
      </c>
      <c r="F18" s="21">
        <f t="shared" si="11"/>
        <v>3</v>
      </c>
      <c r="G18" s="21">
        <f t="shared" si="11"/>
        <v>27</v>
      </c>
      <c r="H18" s="21">
        <f t="shared" si="11"/>
        <v>117</v>
      </c>
      <c r="I18" s="21">
        <f t="shared" si="11"/>
        <v>134</v>
      </c>
      <c r="J18" s="21">
        <f t="shared" si="11"/>
        <v>126</v>
      </c>
      <c r="K18" s="21">
        <f t="shared" si="11"/>
        <v>36</v>
      </c>
      <c r="L18" s="21">
        <f t="shared" si="11"/>
        <v>4</v>
      </c>
      <c r="M18" s="91">
        <f t="shared" si="11"/>
        <v>1</v>
      </c>
    </row>
    <row r="19" spans="1:13" ht="15" customHeight="1">
      <c r="A19" s="437"/>
      <c r="B19" s="18" t="s">
        <v>1094</v>
      </c>
      <c r="C19" s="8" t="s">
        <v>1081</v>
      </c>
      <c r="D19" s="9">
        <f t="shared" ref="D19:M19" si="12">D33+D47+D61</f>
        <v>906</v>
      </c>
      <c r="E19" s="21">
        <f t="shared" si="12"/>
        <v>0</v>
      </c>
      <c r="F19" s="21">
        <f t="shared" si="12"/>
        <v>1</v>
      </c>
      <c r="G19" s="21">
        <f t="shared" si="12"/>
        <v>12</v>
      </c>
      <c r="H19" s="21">
        <f t="shared" si="12"/>
        <v>146</v>
      </c>
      <c r="I19" s="21">
        <f t="shared" si="12"/>
        <v>240</v>
      </c>
      <c r="J19" s="21">
        <f t="shared" si="12"/>
        <v>316</v>
      </c>
      <c r="K19" s="21">
        <f t="shared" si="12"/>
        <v>147</v>
      </c>
      <c r="L19" s="21">
        <f t="shared" si="12"/>
        <v>38</v>
      </c>
      <c r="M19" s="91">
        <f t="shared" si="12"/>
        <v>6</v>
      </c>
    </row>
    <row r="20" spans="1:13" ht="15" customHeight="1" thickBot="1">
      <c r="A20" s="438"/>
      <c r="B20" s="19" t="s">
        <v>1095</v>
      </c>
      <c r="C20" s="8" t="s">
        <v>1083</v>
      </c>
      <c r="D20" s="10">
        <f t="shared" ref="D20:M20" si="13">D34+D48+D62</f>
        <v>513</v>
      </c>
      <c r="E20" s="10">
        <f t="shared" si="13"/>
        <v>0</v>
      </c>
      <c r="F20" s="10">
        <f t="shared" si="13"/>
        <v>0</v>
      </c>
      <c r="G20" s="10">
        <f t="shared" si="13"/>
        <v>21</v>
      </c>
      <c r="H20" s="10">
        <f t="shared" si="13"/>
        <v>131</v>
      </c>
      <c r="I20" s="10">
        <f t="shared" si="13"/>
        <v>160</v>
      </c>
      <c r="J20" s="10">
        <f t="shared" si="13"/>
        <v>139</v>
      </c>
      <c r="K20" s="10">
        <f t="shared" si="13"/>
        <v>51</v>
      </c>
      <c r="L20" s="10">
        <f t="shared" si="13"/>
        <v>11</v>
      </c>
      <c r="M20" s="92">
        <f t="shared" si="13"/>
        <v>0</v>
      </c>
    </row>
    <row r="21" spans="1:13" ht="15" customHeight="1">
      <c r="A21" s="476" t="s">
        <v>1096</v>
      </c>
      <c r="B21" s="16" t="s">
        <v>1097</v>
      </c>
      <c r="C21" s="6" t="s">
        <v>1081</v>
      </c>
      <c r="D21" s="7">
        <v>17515</v>
      </c>
      <c r="E21" s="7">
        <v>0</v>
      </c>
      <c r="F21" s="7">
        <v>9</v>
      </c>
      <c r="G21" s="7">
        <v>663</v>
      </c>
      <c r="H21" s="7">
        <v>3895</v>
      </c>
      <c r="I21" s="7">
        <v>6233</v>
      </c>
      <c r="J21" s="7">
        <v>4582</v>
      </c>
      <c r="K21" s="7">
        <v>1694</v>
      </c>
      <c r="L21" s="7">
        <v>407</v>
      </c>
      <c r="M21" s="89">
        <v>32</v>
      </c>
    </row>
    <row r="22" spans="1:13" ht="15" customHeight="1">
      <c r="A22" s="477"/>
      <c r="B22" s="17" t="s">
        <v>1098</v>
      </c>
      <c r="C22" s="8" t="s">
        <v>1083</v>
      </c>
      <c r="D22" s="9">
        <v>9415</v>
      </c>
      <c r="E22" s="9">
        <v>0</v>
      </c>
      <c r="F22" s="9">
        <v>6</v>
      </c>
      <c r="G22" s="9">
        <v>514</v>
      </c>
      <c r="H22" s="9">
        <v>2020</v>
      </c>
      <c r="I22" s="9">
        <v>3103</v>
      </c>
      <c r="J22" s="9">
        <v>2656</v>
      </c>
      <c r="K22" s="9">
        <v>927</v>
      </c>
      <c r="L22" s="9">
        <v>183</v>
      </c>
      <c r="M22" s="90">
        <v>6</v>
      </c>
    </row>
    <row r="23" spans="1:13" ht="15" customHeight="1">
      <c r="A23" s="477"/>
      <c r="B23" s="18" t="s">
        <v>1084</v>
      </c>
      <c r="C23" s="8" t="s">
        <v>1081</v>
      </c>
      <c r="D23" s="9">
        <v>9160</v>
      </c>
      <c r="E23" s="9">
        <v>0</v>
      </c>
      <c r="F23" s="9">
        <v>2</v>
      </c>
      <c r="G23" s="9">
        <v>393</v>
      </c>
      <c r="H23" s="9">
        <v>2121</v>
      </c>
      <c r="I23" s="9">
        <v>3828</v>
      </c>
      <c r="J23" s="9">
        <v>2014</v>
      </c>
      <c r="K23" s="9">
        <v>667</v>
      </c>
      <c r="L23" s="9">
        <v>131</v>
      </c>
      <c r="M23" s="90">
        <v>4</v>
      </c>
    </row>
    <row r="24" spans="1:13" ht="15" customHeight="1">
      <c r="A24" s="477"/>
      <c r="B24" s="17" t="s">
        <v>1085</v>
      </c>
      <c r="C24" s="8" t="s">
        <v>1083</v>
      </c>
      <c r="D24" s="9">
        <v>4210</v>
      </c>
      <c r="E24" s="9">
        <v>0</v>
      </c>
      <c r="F24" s="9">
        <v>0</v>
      </c>
      <c r="G24" s="9">
        <v>220</v>
      </c>
      <c r="H24" s="9">
        <v>738</v>
      </c>
      <c r="I24" s="9">
        <v>1543</v>
      </c>
      <c r="J24" s="9">
        <v>1162</v>
      </c>
      <c r="K24" s="9">
        <v>467</v>
      </c>
      <c r="L24" s="9">
        <v>76</v>
      </c>
      <c r="M24" s="90">
        <v>4</v>
      </c>
    </row>
    <row r="25" spans="1:13" ht="15" customHeight="1">
      <c r="A25" s="477"/>
      <c r="B25" s="18" t="s">
        <v>1086</v>
      </c>
      <c r="C25" s="8" t="s">
        <v>1081</v>
      </c>
      <c r="D25" s="9">
        <v>2951</v>
      </c>
      <c r="E25" s="9">
        <v>0</v>
      </c>
      <c r="F25" s="9">
        <v>0</v>
      </c>
      <c r="G25" s="9">
        <v>87</v>
      </c>
      <c r="H25" s="9">
        <v>613</v>
      </c>
      <c r="I25" s="9">
        <v>1012</v>
      </c>
      <c r="J25" s="9">
        <v>826</v>
      </c>
      <c r="K25" s="9">
        <v>314</v>
      </c>
      <c r="L25" s="9">
        <v>90</v>
      </c>
      <c r="M25" s="90">
        <v>9</v>
      </c>
    </row>
    <row r="26" spans="1:13" ht="15" customHeight="1">
      <c r="A26" s="477"/>
      <c r="B26" s="17" t="s">
        <v>1087</v>
      </c>
      <c r="C26" s="8" t="s">
        <v>1083</v>
      </c>
      <c r="D26" s="9">
        <v>1926</v>
      </c>
      <c r="E26" s="9">
        <v>0</v>
      </c>
      <c r="F26" s="9">
        <v>2</v>
      </c>
      <c r="G26" s="9">
        <v>116</v>
      </c>
      <c r="H26" s="9">
        <v>460</v>
      </c>
      <c r="I26" s="9">
        <v>608</v>
      </c>
      <c r="J26" s="9">
        <v>533</v>
      </c>
      <c r="K26" s="9">
        <v>169</v>
      </c>
      <c r="L26" s="9">
        <v>36</v>
      </c>
      <c r="M26" s="90">
        <v>2</v>
      </c>
    </row>
    <row r="27" spans="1:13" ht="15" customHeight="1">
      <c r="A27" s="477"/>
      <c r="B27" s="18" t="s">
        <v>1088</v>
      </c>
      <c r="C27" s="8" t="s">
        <v>1081</v>
      </c>
      <c r="D27" s="9">
        <v>3018</v>
      </c>
      <c r="E27" s="9">
        <v>0</v>
      </c>
      <c r="F27" s="9">
        <v>5</v>
      </c>
      <c r="G27" s="9">
        <v>132</v>
      </c>
      <c r="H27" s="9">
        <v>733</v>
      </c>
      <c r="I27" s="9">
        <v>733</v>
      </c>
      <c r="J27" s="9">
        <v>962</v>
      </c>
      <c r="K27" s="9">
        <v>340</v>
      </c>
      <c r="L27" s="9">
        <v>105</v>
      </c>
      <c r="M27" s="90">
        <v>8</v>
      </c>
    </row>
    <row r="28" spans="1:13" ht="15" customHeight="1">
      <c r="A28" s="477"/>
      <c r="B28" s="17" t="s">
        <v>1089</v>
      </c>
      <c r="C28" s="8" t="s">
        <v>1083</v>
      </c>
      <c r="D28" s="9">
        <v>1634</v>
      </c>
      <c r="E28" s="9">
        <v>0</v>
      </c>
      <c r="F28" s="9">
        <v>1</v>
      </c>
      <c r="G28" s="9">
        <v>72</v>
      </c>
      <c r="H28" s="9">
        <v>357</v>
      </c>
      <c r="I28" s="9">
        <v>466</v>
      </c>
      <c r="J28" s="9">
        <v>534</v>
      </c>
      <c r="K28" s="9">
        <v>164</v>
      </c>
      <c r="L28" s="9">
        <v>40</v>
      </c>
      <c r="M28" s="90">
        <v>0</v>
      </c>
    </row>
    <row r="29" spans="1:13" ht="15" customHeight="1">
      <c r="A29" s="477"/>
      <c r="B29" s="18" t="s">
        <v>1090</v>
      </c>
      <c r="C29" s="8" t="s">
        <v>1081</v>
      </c>
      <c r="D29" s="9">
        <v>875</v>
      </c>
      <c r="E29" s="9">
        <v>0</v>
      </c>
      <c r="F29" s="9">
        <v>0</v>
      </c>
      <c r="G29" s="9">
        <v>19</v>
      </c>
      <c r="H29" s="9">
        <v>180</v>
      </c>
      <c r="I29" s="9">
        <v>223</v>
      </c>
      <c r="J29" s="9">
        <v>288</v>
      </c>
      <c r="K29" s="9">
        <v>131</v>
      </c>
      <c r="L29" s="9">
        <v>30</v>
      </c>
      <c r="M29" s="90">
        <v>4</v>
      </c>
    </row>
    <row r="30" spans="1:13" ht="15" customHeight="1">
      <c r="A30" s="477"/>
      <c r="B30" s="17" t="s">
        <v>1091</v>
      </c>
      <c r="C30" s="8" t="s">
        <v>1083</v>
      </c>
      <c r="D30" s="9">
        <v>691</v>
      </c>
      <c r="E30" s="9">
        <v>0</v>
      </c>
      <c r="F30" s="9">
        <v>0</v>
      </c>
      <c r="G30" s="9">
        <v>58</v>
      </c>
      <c r="H30" s="9">
        <v>217</v>
      </c>
      <c r="I30" s="9">
        <v>192</v>
      </c>
      <c r="J30" s="9">
        <v>167</v>
      </c>
      <c r="K30" s="9">
        <v>41</v>
      </c>
      <c r="L30" s="9">
        <v>16</v>
      </c>
      <c r="M30" s="90">
        <v>0</v>
      </c>
    </row>
    <row r="31" spans="1:13" ht="15" customHeight="1">
      <c r="A31" s="477"/>
      <c r="B31" s="18" t="s">
        <v>1092</v>
      </c>
      <c r="C31" s="8" t="s">
        <v>1081</v>
      </c>
      <c r="D31" s="9">
        <v>610</v>
      </c>
      <c r="E31" s="9">
        <v>0</v>
      </c>
      <c r="F31" s="9">
        <v>1</v>
      </c>
      <c r="G31" s="9">
        <v>20</v>
      </c>
      <c r="H31" s="9">
        <v>102</v>
      </c>
      <c r="I31" s="9">
        <v>199</v>
      </c>
      <c r="J31" s="9">
        <v>179</v>
      </c>
      <c r="K31" s="9">
        <v>95</v>
      </c>
      <c r="L31" s="9">
        <v>13</v>
      </c>
      <c r="M31" s="90">
        <v>1</v>
      </c>
    </row>
    <row r="32" spans="1:13" ht="15" customHeight="1">
      <c r="A32" s="448"/>
      <c r="B32" s="17" t="s">
        <v>1093</v>
      </c>
      <c r="C32" s="8" t="s">
        <v>1083</v>
      </c>
      <c r="D32" s="21">
        <v>441</v>
      </c>
      <c r="E32" s="21">
        <v>0</v>
      </c>
      <c r="F32" s="21">
        <v>3</v>
      </c>
      <c r="G32" s="21">
        <v>27</v>
      </c>
      <c r="H32" s="21">
        <v>117</v>
      </c>
      <c r="I32" s="21">
        <v>134</v>
      </c>
      <c r="J32" s="21">
        <v>121</v>
      </c>
      <c r="K32" s="21">
        <v>35</v>
      </c>
      <c r="L32" s="21">
        <v>4</v>
      </c>
      <c r="M32" s="91">
        <v>0</v>
      </c>
    </row>
    <row r="33" spans="1:13" ht="15" customHeight="1">
      <c r="A33" s="448"/>
      <c r="B33" s="18" t="s">
        <v>1094</v>
      </c>
      <c r="C33" s="8" t="s">
        <v>1081</v>
      </c>
      <c r="D33" s="21">
        <v>901</v>
      </c>
      <c r="E33" s="21">
        <v>0</v>
      </c>
      <c r="F33" s="21">
        <v>1</v>
      </c>
      <c r="G33" s="21">
        <v>12</v>
      </c>
      <c r="H33" s="21">
        <v>146</v>
      </c>
      <c r="I33" s="21">
        <v>238</v>
      </c>
      <c r="J33" s="21">
        <v>313</v>
      </c>
      <c r="K33" s="21">
        <v>147</v>
      </c>
      <c r="L33" s="21">
        <v>38</v>
      </c>
      <c r="M33" s="91">
        <v>6</v>
      </c>
    </row>
    <row r="34" spans="1:13" ht="15" customHeight="1" thickBot="1">
      <c r="A34" s="478"/>
      <c r="B34" s="19" t="s">
        <v>1095</v>
      </c>
      <c r="C34" s="8" t="s">
        <v>1083</v>
      </c>
      <c r="D34" s="10">
        <v>513</v>
      </c>
      <c r="E34" s="10">
        <v>0</v>
      </c>
      <c r="F34" s="10">
        <v>0</v>
      </c>
      <c r="G34" s="10">
        <v>21</v>
      </c>
      <c r="H34" s="10">
        <v>131</v>
      </c>
      <c r="I34" s="10">
        <v>160</v>
      </c>
      <c r="J34" s="10">
        <v>139</v>
      </c>
      <c r="K34" s="10">
        <v>51</v>
      </c>
      <c r="L34" s="10">
        <v>11</v>
      </c>
      <c r="M34" s="92">
        <v>0</v>
      </c>
    </row>
    <row r="35" spans="1:13" ht="15" customHeight="1">
      <c r="A35" s="436" t="s">
        <v>1099</v>
      </c>
      <c r="B35" s="16" t="s">
        <v>1097</v>
      </c>
      <c r="C35" s="6" t="s">
        <v>1081</v>
      </c>
      <c r="D35" s="35">
        <f t="shared" ref="D35:D62" si="14">SUM(E35:M35)</f>
        <v>92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4</v>
      </c>
      <c r="H35" s="35">
        <f t="shared" si="15"/>
        <v>7</v>
      </c>
      <c r="I35" s="35">
        <f t="shared" si="15"/>
        <v>24</v>
      </c>
      <c r="J35" s="35">
        <f t="shared" si="15"/>
        <v>19</v>
      </c>
      <c r="K35" s="35">
        <f t="shared" si="15"/>
        <v>11</v>
      </c>
      <c r="L35" s="35">
        <f t="shared" si="15"/>
        <v>17</v>
      </c>
      <c r="M35" s="35">
        <f t="shared" si="15"/>
        <v>10</v>
      </c>
    </row>
    <row r="36" spans="1:13" ht="15" customHeight="1">
      <c r="A36" s="437"/>
      <c r="B36" s="17" t="s">
        <v>1098</v>
      </c>
      <c r="C36" s="8" t="s">
        <v>1083</v>
      </c>
      <c r="D36" s="35">
        <f t="shared" si="14"/>
        <v>56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1</v>
      </c>
      <c r="H36" s="35">
        <f t="shared" si="16"/>
        <v>6</v>
      </c>
      <c r="I36" s="35">
        <f t="shared" si="16"/>
        <v>10</v>
      </c>
      <c r="J36" s="35">
        <f t="shared" si="16"/>
        <v>25</v>
      </c>
      <c r="K36" s="35">
        <f t="shared" si="16"/>
        <v>10</v>
      </c>
      <c r="L36" s="35">
        <f t="shared" si="16"/>
        <v>4</v>
      </c>
      <c r="M36" s="35">
        <f t="shared" si="16"/>
        <v>0</v>
      </c>
    </row>
    <row r="37" spans="1:13" ht="15" customHeight="1">
      <c r="A37" s="437"/>
      <c r="B37" s="18" t="s">
        <v>1084</v>
      </c>
      <c r="C37" s="8" t="s">
        <v>1081</v>
      </c>
      <c r="D37" s="35">
        <f t="shared" si="14"/>
        <v>27</v>
      </c>
      <c r="E37" s="35">
        <v>0</v>
      </c>
      <c r="F37" s="35">
        <v>0</v>
      </c>
      <c r="G37" s="35">
        <v>0</v>
      </c>
      <c r="H37" s="35">
        <v>0</v>
      </c>
      <c r="I37" s="35">
        <v>6</v>
      </c>
      <c r="J37" s="35">
        <v>7</v>
      </c>
      <c r="K37" s="35">
        <v>1</v>
      </c>
      <c r="L37" s="35">
        <v>6</v>
      </c>
      <c r="M37" s="35">
        <v>7</v>
      </c>
    </row>
    <row r="38" spans="1:13" ht="15" customHeight="1">
      <c r="A38" s="437"/>
      <c r="B38" s="17" t="s">
        <v>1085</v>
      </c>
      <c r="C38" s="8" t="s">
        <v>1083</v>
      </c>
      <c r="D38" s="35">
        <f t="shared" si="14"/>
        <v>23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15</v>
      </c>
      <c r="K38" s="35">
        <v>8</v>
      </c>
      <c r="L38" s="35">
        <v>0</v>
      </c>
      <c r="M38" s="35">
        <v>0</v>
      </c>
    </row>
    <row r="39" spans="1:13" ht="15" customHeight="1">
      <c r="A39" s="437"/>
      <c r="B39" s="18" t="s">
        <v>1086</v>
      </c>
      <c r="C39" s="8" t="s">
        <v>1081</v>
      </c>
      <c r="D39" s="35">
        <f t="shared" si="14"/>
        <v>44</v>
      </c>
      <c r="E39" s="35">
        <v>0</v>
      </c>
      <c r="F39" s="35">
        <v>0</v>
      </c>
      <c r="G39" s="35">
        <v>4</v>
      </c>
      <c r="H39" s="35">
        <v>7</v>
      </c>
      <c r="I39" s="35">
        <v>15</v>
      </c>
      <c r="J39" s="35">
        <v>7</v>
      </c>
      <c r="K39" s="35">
        <v>3</v>
      </c>
      <c r="L39" s="35">
        <v>8</v>
      </c>
      <c r="M39" s="35">
        <v>0</v>
      </c>
    </row>
    <row r="40" spans="1:13" ht="15" customHeight="1">
      <c r="A40" s="437"/>
      <c r="B40" s="17" t="s">
        <v>1087</v>
      </c>
      <c r="C40" s="8" t="s">
        <v>1083</v>
      </c>
      <c r="D40" s="35">
        <f t="shared" si="14"/>
        <v>26</v>
      </c>
      <c r="E40" s="35">
        <v>0</v>
      </c>
      <c r="F40" s="35">
        <v>0</v>
      </c>
      <c r="G40" s="35">
        <v>1</v>
      </c>
      <c r="H40" s="35">
        <v>6</v>
      </c>
      <c r="I40" s="35">
        <v>7</v>
      </c>
      <c r="J40" s="35">
        <v>7</v>
      </c>
      <c r="K40" s="35">
        <v>2</v>
      </c>
      <c r="L40" s="35">
        <v>3</v>
      </c>
      <c r="M40" s="35">
        <v>0</v>
      </c>
    </row>
    <row r="41" spans="1:13" ht="15" customHeight="1">
      <c r="A41" s="437"/>
      <c r="B41" s="18" t="s">
        <v>1088</v>
      </c>
      <c r="C41" s="8" t="s">
        <v>1081</v>
      </c>
      <c r="D41" s="35">
        <f t="shared" si="14"/>
        <v>11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5</v>
      </c>
      <c r="L41" s="35">
        <v>0</v>
      </c>
      <c r="M41" s="35">
        <v>1</v>
      </c>
    </row>
    <row r="42" spans="1:13" ht="15" customHeight="1">
      <c r="A42" s="437"/>
      <c r="B42" s="17" t="s">
        <v>1089</v>
      </c>
      <c r="C42" s="8" t="s">
        <v>1083</v>
      </c>
      <c r="D42" s="35">
        <f t="shared" si="14"/>
        <v>5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1</v>
      </c>
      <c r="K42" s="35">
        <v>0</v>
      </c>
      <c r="L42" s="35">
        <v>1</v>
      </c>
      <c r="M42" s="35">
        <v>0</v>
      </c>
    </row>
    <row r="43" spans="1:13" ht="15" customHeight="1">
      <c r="A43" s="437"/>
      <c r="B43" s="18" t="s">
        <v>1090</v>
      </c>
      <c r="C43" s="8" t="s">
        <v>1081</v>
      </c>
      <c r="D43" s="35">
        <f t="shared" si="14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2</v>
      </c>
      <c r="K43" s="35">
        <v>2</v>
      </c>
      <c r="L43" s="35">
        <v>3</v>
      </c>
      <c r="M43" s="35">
        <v>2</v>
      </c>
    </row>
    <row r="44" spans="1:13" ht="15" customHeight="1">
      <c r="A44" s="437"/>
      <c r="B44" s="17" t="s">
        <v>1091</v>
      </c>
      <c r="C44" s="8" t="s">
        <v>1083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1092</v>
      </c>
      <c r="C45" s="8" t="s">
        <v>1081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1093</v>
      </c>
      <c r="C46" s="8" t="s">
        <v>1083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1094</v>
      </c>
      <c r="C47" s="8" t="s">
        <v>1081</v>
      </c>
      <c r="D47" s="21">
        <f t="shared" si="14"/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91">
        <v>0</v>
      </c>
    </row>
    <row r="48" spans="1:13" ht="15" customHeight="1" thickBot="1">
      <c r="A48" s="438"/>
      <c r="B48" s="19" t="s">
        <v>1095</v>
      </c>
      <c r="C48" s="8" t="s">
        <v>1083</v>
      </c>
      <c r="D48" s="10">
        <f t="shared" si="14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92">
        <v>0</v>
      </c>
    </row>
    <row r="49" spans="1:13" ht="15" customHeight="1">
      <c r="A49" s="437" t="s">
        <v>1100</v>
      </c>
      <c r="B49" s="20" t="s">
        <v>1097</v>
      </c>
      <c r="C49" s="11" t="s">
        <v>1081</v>
      </c>
      <c r="D49" s="35">
        <f t="shared" si="14"/>
        <v>266</v>
      </c>
      <c r="E49" s="39">
        <f t="shared" ref="E49:M49" si="17">SUM(E51,E53,E55,E57,E59,E61)</f>
        <v>0</v>
      </c>
      <c r="F49" s="39">
        <f t="shared" si="17"/>
        <v>0</v>
      </c>
      <c r="G49" s="39">
        <f t="shared" si="17"/>
        <v>0</v>
      </c>
      <c r="H49" s="39">
        <f t="shared" si="17"/>
        <v>1</v>
      </c>
      <c r="I49" s="39">
        <f t="shared" si="17"/>
        <v>57</v>
      </c>
      <c r="J49" s="39">
        <f t="shared" si="17"/>
        <v>129</v>
      </c>
      <c r="K49" s="39">
        <f t="shared" si="17"/>
        <v>52</v>
      </c>
      <c r="L49" s="39">
        <f t="shared" si="17"/>
        <v>21</v>
      </c>
      <c r="M49" s="39">
        <f t="shared" si="17"/>
        <v>6</v>
      </c>
    </row>
    <row r="50" spans="1:13" ht="15" customHeight="1">
      <c r="A50" s="437"/>
      <c r="B50" s="17" t="s">
        <v>1098</v>
      </c>
      <c r="C50" s="8" t="s">
        <v>1083</v>
      </c>
      <c r="D50" s="35">
        <f t="shared" si="14"/>
        <v>152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0</v>
      </c>
      <c r="H50" s="39">
        <f t="shared" si="18"/>
        <v>4</v>
      </c>
      <c r="I50" s="39">
        <f t="shared" si="18"/>
        <v>26</v>
      </c>
      <c r="J50" s="39">
        <f t="shared" si="18"/>
        <v>74</v>
      </c>
      <c r="K50" s="39">
        <f t="shared" si="18"/>
        <v>23</v>
      </c>
      <c r="L50" s="39">
        <f t="shared" si="18"/>
        <v>20</v>
      </c>
      <c r="M50" s="39">
        <f t="shared" si="18"/>
        <v>5</v>
      </c>
    </row>
    <row r="51" spans="1:13" ht="15" customHeight="1">
      <c r="A51" s="437"/>
      <c r="B51" s="18" t="s">
        <v>1084</v>
      </c>
      <c r="C51" s="8" t="s">
        <v>1081</v>
      </c>
      <c r="D51" s="35">
        <f t="shared" si="14"/>
        <v>109</v>
      </c>
      <c r="E51" s="35">
        <v>0</v>
      </c>
      <c r="F51" s="35">
        <v>0</v>
      </c>
      <c r="G51" s="35">
        <v>0</v>
      </c>
      <c r="H51" s="35">
        <v>1</v>
      </c>
      <c r="I51" s="35">
        <v>18</v>
      </c>
      <c r="J51" s="35">
        <v>50</v>
      </c>
      <c r="K51" s="35">
        <v>22</v>
      </c>
      <c r="L51" s="35">
        <v>13</v>
      </c>
      <c r="M51" s="35">
        <v>5</v>
      </c>
    </row>
    <row r="52" spans="1:13" ht="15" customHeight="1">
      <c r="A52" s="437"/>
      <c r="B52" s="17" t="s">
        <v>1085</v>
      </c>
      <c r="C52" s="8" t="s">
        <v>1083</v>
      </c>
      <c r="D52" s="35">
        <f t="shared" si="14"/>
        <v>59</v>
      </c>
      <c r="E52" s="35">
        <v>0</v>
      </c>
      <c r="F52" s="35">
        <v>0</v>
      </c>
      <c r="G52" s="35">
        <v>0</v>
      </c>
      <c r="H52" s="35">
        <v>2</v>
      </c>
      <c r="I52" s="35">
        <v>10</v>
      </c>
      <c r="J52" s="35">
        <v>27</v>
      </c>
      <c r="K52" s="35">
        <v>11</v>
      </c>
      <c r="L52" s="35">
        <v>8</v>
      </c>
      <c r="M52" s="35">
        <v>1</v>
      </c>
    </row>
    <row r="53" spans="1:13" ht="15" customHeight="1">
      <c r="A53" s="437"/>
      <c r="B53" s="18" t="s">
        <v>1086</v>
      </c>
      <c r="C53" s="8" t="s">
        <v>1081</v>
      </c>
      <c r="D53" s="35">
        <f t="shared" si="14"/>
        <v>57</v>
      </c>
      <c r="E53" s="35">
        <v>0</v>
      </c>
      <c r="F53" s="35">
        <v>0</v>
      </c>
      <c r="G53" s="35">
        <v>0</v>
      </c>
      <c r="H53" s="35">
        <v>0</v>
      </c>
      <c r="I53" s="35">
        <v>10</v>
      </c>
      <c r="J53" s="35">
        <v>30</v>
      </c>
      <c r="K53" s="35">
        <v>15</v>
      </c>
      <c r="L53" s="35">
        <v>2</v>
      </c>
      <c r="M53" s="35">
        <v>0</v>
      </c>
    </row>
    <row r="54" spans="1:13" ht="15" customHeight="1">
      <c r="A54" s="437"/>
      <c r="B54" s="17" t="s">
        <v>1087</v>
      </c>
      <c r="C54" s="8" t="s">
        <v>1083</v>
      </c>
      <c r="D54" s="35">
        <f t="shared" si="14"/>
        <v>33</v>
      </c>
      <c r="E54" s="35">
        <v>0</v>
      </c>
      <c r="F54" s="35">
        <v>0</v>
      </c>
      <c r="G54" s="35">
        <v>0</v>
      </c>
      <c r="H54" s="35">
        <v>1</v>
      </c>
      <c r="I54" s="35">
        <v>8</v>
      </c>
      <c r="J54" s="35">
        <v>11</v>
      </c>
      <c r="K54" s="35">
        <v>5</v>
      </c>
      <c r="L54" s="35">
        <v>5</v>
      </c>
      <c r="M54" s="35">
        <v>3</v>
      </c>
    </row>
    <row r="55" spans="1:13" ht="15" customHeight="1">
      <c r="A55" s="437"/>
      <c r="B55" s="18" t="s">
        <v>1088</v>
      </c>
      <c r="C55" s="8" t="s">
        <v>1081</v>
      </c>
      <c r="D55" s="35">
        <f t="shared" si="14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4</v>
      </c>
      <c r="J55" s="35">
        <v>16</v>
      </c>
      <c r="K55" s="35">
        <v>6</v>
      </c>
      <c r="L55" s="35">
        <v>4</v>
      </c>
      <c r="M55" s="35">
        <v>1</v>
      </c>
    </row>
    <row r="56" spans="1:13" ht="15" customHeight="1">
      <c r="A56" s="437"/>
      <c r="B56" s="17" t="s">
        <v>1089</v>
      </c>
      <c r="C56" s="8" t="s">
        <v>1083</v>
      </c>
      <c r="D56" s="35">
        <f t="shared" si="14"/>
        <v>39</v>
      </c>
      <c r="E56" s="35">
        <v>0</v>
      </c>
      <c r="F56" s="35">
        <v>0</v>
      </c>
      <c r="G56" s="35">
        <v>0</v>
      </c>
      <c r="H56" s="35">
        <v>1</v>
      </c>
      <c r="I56" s="35">
        <v>4</v>
      </c>
      <c r="J56" s="35">
        <v>22</v>
      </c>
      <c r="K56" s="35">
        <v>5</v>
      </c>
      <c r="L56" s="35">
        <v>7</v>
      </c>
      <c r="M56" s="35">
        <v>0</v>
      </c>
    </row>
    <row r="57" spans="1:13" ht="15" customHeight="1">
      <c r="A57" s="437"/>
      <c r="B57" s="18" t="s">
        <v>1090</v>
      </c>
      <c r="C57" s="8" t="s">
        <v>1081</v>
      </c>
      <c r="D57" s="35">
        <f t="shared" si="14"/>
        <v>35</v>
      </c>
      <c r="E57" s="35">
        <v>0</v>
      </c>
      <c r="F57" s="35">
        <v>0</v>
      </c>
      <c r="G57" s="35">
        <v>0</v>
      </c>
      <c r="H57" s="35">
        <v>0</v>
      </c>
      <c r="I57" s="35">
        <v>14</v>
      </c>
      <c r="J57" s="35">
        <v>15</v>
      </c>
      <c r="K57" s="35">
        <v>5</v>
      </c>
      <c r="L57" s="35">
        <v>1</v>
      </c>
      <c r="M57" s="35">
        <v>0</v>
      </c>
    </row>
    <row r="58" spans="1:13" ht="15" customHeight="1">
      <c r="A58" s="437"/>
      <c r="B58" s="17" t="s">
        <v>1091</v>
      </c>
      <c r="C58" s="8" t="s">
        <v>1083</v>
      </c>
      <c r="D58" s="35">
        <f t="shared" si="14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4</v>
      </c>
      <c r="J58" s="35">
        <v>9</v>
      </c>
      <c r="K58" s="35">
        <v>1</v>
      </c>
      <c r="L58" s="35">
        <v>0</v>
      </c>
      <c r="M58" s="35">
        <v>0</v>
      </c>
    </row>
    <row r="59" spans="1:13" ht="15" customHeight="1">
      <c r="A59" s="437"/>
      <c r="B59" s="18" t="s">
        <v>1092</v>
      </c>
      <c r="C59" s="8" t="s">
        <v>1081</v>
      </c>
      <c r="D59" s="35">
        <f t="shared" si="14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9</v>
      </c>
      <c r="J59" s="35">
        <v>15</v>
      </c>
      <c r="K59" s="35">
        <v>4</v>
      </c>
      <c r="L59" s="35">
        <v>1</v>
      </c>
      <c r="M59" s="35">
        <v>0</v>
      </c>
    </row>
    <row r="60" spans="1:13" ht="15" customHeight="1">
      <c r="A60" s="437"/>
      <c r="B60" s="17" t="s">
        <v>1093</v>
      </c>
      <c r="C60" s="8" t="s">
        <v>1083</v>
      </c>
      <c r="D60" s="35">
        <f t="shared" si="14"/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5</v>
      </c>
      <c r="K60" s="35">
        <v>1</v>
      </c>
      <c r="L60" s="35">
        <v>0</v>
      </c>
      <c r="M60" s="35">
        <v>1</v>
      </c>
    </row>
    <row r="61" spans="1:13" ht="15" customHeight="1">
      <c r="A61" s="437"/>
      <c r="B61" s="18" t="s">
        <v>1094</v>
      </c>
      <c r="C61" s="8" t="s">
        <v>1081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35">
        <v>0</v>
      </c>
    </row>
    <row r="62" spans="1:13" ht="15" customHeight="1" thickBot="1">
      <c r="A62" s="438"/>
      <c r="B62" s="19" t="s">
        <v>1095</v>
      </c>
      <c r="C62" s="8" t="s">
        <v>1083</v>
      </c>
      <c r="D62" s="35">
        <f t="shared" si="14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1101</v>
      </c>
    </row>
    <row r="64" spans="1:13" s="14" customFormat="1" ht="14.25">
      <c r="A64" s="30" t="s">
        <v>1102</v>
      </c>
    </row>
    <row r="65" spans="1:3" s="14" customFormat="1" ht="14.25">
      <c r="A65" s="30" t="s">
        <v>1103</v>
      </c>
      <c r="B65" s="31"/>
      <c r="C65" s="31"/>
    </row>
    <row r="66" spans="1:3" s="14" customFormat="1" ht="14.25">
      <c r="A66" s="30" t="s">
        <v>1104</v>
      </c>
    </row>
    <row r="67" spans="1:3" s="14" customFormat="1" ht="14.25">
      <c r="A67" s="30" t="s">
        <v>1105</v>
      </c>
    </row>
    <row r="68" spans="1:3" s="15" customFormat="1" ht="14.25">
      <c r="A68" s="30" t="s">
        <v>1106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0" width="6.5" style="1" customWidth="1"/>
    <col min="11" max="11" width="6.75" style="1" customWidth="1"/>
    <col min="12" max="13" width="6.125" style="1" customWidth="1"/>
    <col min="14" max="16384" width="9" style="1"/>
  </cols>
  <sheetData>
    <row r="1" spans="1:13" ht="21.2" customHeight="1">
      <c r="A1" s="449" t="s">
        <v>506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507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174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508</v>
      </c>
      <c r="M3" s="452"/>
    </row>
    <row r="4" spans="1:13" ht="17.25" thickBot="1">
      <c r="B4" s="453" t="s">
        <v>175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509</v>
      </c>
      <c r="M4" s="479"/>
    </row>
    <row r="5" spans="1:13">
      <c r="A5" s="439" t="s">
        <v>510</v>
      </c>
      <c r="B5" s="481"/>
      <c r="C5" s="456" t="s">
        <v>511</v>
      </c>
      <c r="D5" s="474" t="s">
        <v>512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513</v>
      </c>
      <c r="E6" s="4" t="s">
        <v>514</v>
      </c>
      <c r="F6" s="4" t="s">
        <v>515</v>
      </c>
      <c r="G6" s="4" t="s">
        <v>516</v>
      </c>
      <c r="H6" s="4" t="s">
        <v>517</v>
      </c>
      <c r="I6" s="4" t="s">
        <v>518</v>
      </c>
      <c r="J6" s="4" t="s">
        <v>519</v>
      </c>
      <c r="K6" s="4" t="s">
        <v>520</v>
      </c>
      <c r="L6" s="4" t="s">
        <v>521</v>
      </c>
      <c r="M6" s="88" t="s">
        <v>522</v>
      </c>
    </row>
    <row r="7" spans="1:13" ht="15" customHeight="1">
      <c r="A7" s="448" t="s">
        <v>523</v>
      </c>
      <c r="B7" s="16" t="s">
        <v>524</v>
      </c>
      <c r="C7" s="6" t="s">
        <v>525</v>
      </c>
      <c r="D7" s="7">
        <f t="shared" ref="D7:M7" si="0">D21+D35+D49</f>
        <v>17835</v>
      </c>
      <c r="E7" s="7">
        <f t="shared" si="0"/>
        <v>0</v>
      </c>
      <c r="F7" s="7">
        <f t="shared" si="0"/>
        <v>11</v>
      </c>
      <c r="G7" s="7">
        <f t="shared" si="0"/>
        <v>652</v>
      </c>
      <c r="H7" s="7">
        <f t="shared" si="0"/>
        <v>3893</v>
      </c>
      <c r="I7" s="7">
        <f t="shared" si="0"/>
        <v>6344</v>
      </c>
      <c r="J7" s="7">
        <f t="shared" si="0"/>
        <v>4693</v>
      </c>
      <c r="K7" s="7">
        <f t="shared" si="0"/>
        <v>1752</v>
      </c>
      <c r="L7" s="7">
        <f t="shared" si="0"/>
        <v>439</v>
      </c>
      <c r="M7" s="89">
        <f t="shared" si="0"/>
        <v>51</v>
      </c>
    </row>
    <row r="8" spans="1:13" ht="15" customHeight="1">
      <c r="A8" s="437"/>
      <c r="B8" s="17" t="s">
        <v>526</v>
      </c>
      <c r="C8" s="8" t="s">
        <v>527</v>
      </c>
      <c r="D8" s="9">
        <f t="shared" ref="D8:M8" si="1">D22+D36+D50</f>
        <v>9604</v>
      </c>
      <c r="E8" s="9">
        <f t="shared" si="1"/>
        <v>0</v>
      </c>
      <c r="F8" s="9">
        <f t="shared" si="1"/>
        <v>6</v>
      </c>
      <c r="G8" s="9">
        <f t="shared" si="1"/>
        <v>509</v>
      </c>
      <c r="H8" s="9">
        <f t="shared" si="1"/>
        <v>2052</v>
      </c>
      <c r="I8" s="9">
        <f t="shared" si="1"/>
        <v>3118</v>
      </c>
      <c r="J8" s="9">
        <f t="shared" si="1"/>
        <v>2741</v>
      </c>
      <c r="K8" s="9">
        <f t="shared" si="1"/>
        <v>956</v>
      </c>
      <c r="L8" s="9">
        <f t="shared" si="1"/>
        <v>212</v>
      </c>
      <c r="M8" s="90">
        <f t="shared" si="1"/>
        <v>10</v>
      </c>
    </row>
    <row r="9" spans="1:13" ht="15" customHeight="1">
      <c r="A9" s="437"/>
      <c r="B9" s="18" t="s">
        <v>528</v>
      </c>
      <c r="C9" s="8" t="s">
        <v>525</v>
      </c>
      <c r="D9" s="9">
        <f t="shared" ref="D9:M9" si="2">D23+D37+D51</f>
        <v>9237</v>
      </c>
      <c r="E9" s="9">
        <f t="shared" si="2"/>
        <v>0</v>
      </c>
      <c r="F9" s="9">
        <f t="shared" si="2"/>
        <v>2</v>
      </c>
      <c r="G9" s="9">
        <f t="shared" si="2"/>
        <v>375</v>
      </c>
      <c r="H9" s="9">
        <f t="shared" si="2"/>
        <v>2107</v>
      </c>
      <c r="I9" s="9">
        <f t="shared" si="2"/>
        <v>3878</v>
      </c>
      <c r="J9" s="9">
        <f t="shared" si="2"/>
        <v>2031</v>
      </c>
      <c r="K9" s="9">
        <f t="shared" si="2"/>
        <v>677</v>
      </c>
      <c r="L9" s="9">
        <f t="shared" si="2"/>
        <v>149</v>
      </c>
      <c r="M9" s="90">
        <f t="shared" si="2"/>
        <v>18</v>
      </c>
    </row>
    <row r="10" spans="1:13" ht="15" customHeight="1">
      <c r="A10" s="437"/>
      <c r="B10" s="17" t="s">
        <v>529</v>
      </c>
      <c r="C10" s="8" t="s">
        <v>527</v>
      </c>
      <c r="D10" s="9">
        <f t="shared" ref="D10:M10" si="3">D24+D38+D52</f>
        <v>4268</v>
      </c>
      <c r="E10" s="9">
        <f t="shared" si="3"/>
        <v>0</v>
      </c>
      <c r="F10" s="9">
        <f t="shared" si="3"/>
        <v>0</v>
      </c>
      <c r="G10" s="9">
        <f t="shared" si="3"/>
        <v>219</v>
      </c>
      <c r="H10" s="9">
        <f t="shared" si="3"/>
        <v>750</v>
      </c>
      <c r="I10" s="9">
        <f t="shared" si="3"/>
        <v>1533</v>
      </c>
      <c r="J10" s="9">
        <f t="shared" si="3"/>
        <v>1193</v>
      </c>
      <c r="K10" s="9">
        <f t="shared" si="3"/>
        <v>483</v>
      </c>
      <c r="L10" s="9">
        <f t="shared" si="3"/>
        <v>86</v>
      </c>
      <c r="M10" s="90">
        <f t="shared" si="3"/>
        <v>4</v>
      </c>
    </row>
    <row r="11" spans="1:13" ht="15" customHeight="1">
      <c r="A11" s="437"/>
      <c r="B11" s="18" t="s">
        <v>530</v>
      </c>
      <c r="C11" s="8" t="s">
        <v>525</v>
      </c>
      <c r="D11" s="9">
        <f t="shared" ref="D11:M11" si="4">D25+D39+D53</f>
        <v>3081</v>
      </c>
      <c r="E11" s="9">
        <f t="shared" si="4"/>
        <v>0</v>
      </c>
      <c r="F11" s="9">
        <f t="shared" si="4"/>
        <v>0</v>
      </c>
      <c r="G11" s="9">
        <f t="shared" si="4"/>
        <v>93</v>
      </c>
      <c r="H11" s="9">
        <f t="shared" si="4"/>
        <v>631</v>
      </c>
      <c r="I11" s="9">
        <f t="shared" si="4"/>
        <v>1043</v>
      </c>
      <c r="J11" s="9">
        <f t="shared" si="4"/>
        <v>871</v>
      </c>
      <c r="K11" s="9">
        <f t="shared" si="4"/>
        <v>337</v>
      </c>
      <c r="L11" s="9">
        <f t="shared" si="4"/>
        <v>97</v>
      </c>
      <c r="M11" s="90">
        <f t="shared" si="4"/>
        <v>9</v>
      </c>
    </row>
    <row r="12" spans="1:13" ht="15" customHeight="1">
      <c r="A12" s="437"/>
      <c r="B12" s="17" t="s">
        <v>531</v>
      </c>
      <c r="C12" s="8" t="s">
        <v>527</v>
      </c>
      <c r="D12" s="9">
        <f t="shared" ref="D12:M12" si="5">D26+D40+D54</f>
        <v>2001</v>
      </c>
      <c r="E12" s="9">
        <f t="shared" si="5"/>
        <v>0</v>
      </c>
      <c r="F12" s="9">
        <f t="shared" si="5"/>
        <v>2</v>
      </c>
      <c r="G12" s="9">
        <f t="shared" si="5"/>
        <v>119</v>
      </c>
      <c r="H12" s="9">
        <f t="shared" si="5"/>
        <v>467</v>
      </c>
      <c r="I12" s="9">
        <f t="shared" si="5"/>
        <v>630</v>
      </c>
      <c r="J12" s="9">
        <f t="shared" si="5"/>
        <v>559</v>
      </c>
      <c r="K12" s="9">
        <f t="shared" si="5"/>
        <v>175</v>
      </c>
      <c r="L12" s="9">
        <f t="shared" si="5"/>
        <v>44</v>
      </c>
      <c r="M12" s="90">
        <f t="shared" si="5"/>
        <v>5</v>
      </c>
    </row>
    <row r="13" spans="1:13" ht="15" customHeight="1">
      <c r="A13" s="437"/>
      <c r="B13" s="18" t="s">
        <v>532</v>
      </c>
      <c r="C13" s="8" t="s">
        <v>525</v>
      </c>
      <c r="D13" s="9">
        <f t="shared" ref="D13:M13" si="6">D27+D41+D55</f>
        <v>3055</v>
      </c>
      <c r="E13" s="9">
        <f t="shared" si="6"/>
        <v>0</v>
      </c>
      <c r="F13" s="9">
        <f t="shared" si="6"/>
        <v>7</v>
      </c>
      <c r="G13" s="9">
        <f t="shared" si="6"/>
        <v>133</v>
      </c>
      <c r="H13" s="9">
        <f t="shared" si="6"/>
        <v>727</v>
      </c>
      <c r="I13" s="9">
        <f t="shared" si="6"/>
        <v>743</v>
      </c>
      <c r="J13" s="9">
        <f t="shared" si="6"/>
        <v>976</v>
      </c>
      <c r="K13" s="9">
        <f t="shared" si="6"/>
        <v>349</v>
      </c>
      <c r="L13" s="9">
        <f t="shared" si="6"/>
        <v>110</v>
      </c>
      <c r="M13" s="90">
        <f t="shared" si="6"/>
        <v>10</v>
      </c>
    </row>
    <row r="14" spans="1:13" ht="15" customHeight="1">
      <c r="A14" s="437"/>
      <c r="B14" s="17" t="s">
        <v>533</v>
      </c>
      <c r="C14" s="8" t="s">
        <v>527</v>
      </c>
      <c r="D14" s="9">
        <f t="shared" ref="D14:M14" si="7">D28+D42+D56</f>
        <v>1680</v>
      </c>
      <c r="E14" s="9">
        <f t="shared" si="7"/>
        <v>0</v>
      </c>
      <c r="F14" s="9">
        <f t="shared" si="7"/>
        <v>1</v>
      </c>
      <c r="G14" s="9">
        <f t="shared" si="7"/>
        <v>66</v>
      </c>
      <c r="H14" s="9">
        <f t="shared" si="7"/>
        <v>374</v>
      </c>
      <c r="I14" s="9">
        <f t="shared" si="7"/>
        <v>465</v>
      </c>
      <c r="J14" s="9">
        <f t="shared" si="7"/>
        <v>557</v>
      </c>
      <c r="K14" s="9">
        <f t="shared" si="7"/>
        <v>169</v>
      </c>
      <c r="L14" s="9">
        <f t="shared" si="7"/>
        <v>48</v>
      </c>
      <c r="M14" s="90">
        <f t="shared" si="7"/>
        <v>0</v>
      </c>
    </row>
    <row r="15" spans="1:13" ht="15" customHeight="1">
      <c r="A15" s="437"/>
      <c r="B15" s="18" t="s">
        <v>534</v>
      </c>
      <c r="C15" s="8" t="s">
        <v>525</v>
      </c>
      <c r="D15" s="9">
        <f t="shared" ref="D15:M15" si="8">D29+D43+D57</f>
        <v>913</v>
      </c>
      <c r="E15" s="9">
        <f t="shared" si="8"/>
        <v>0</v>
      </c>
      <c r="F15" s="9">
        <f t="shared" si="8"/>
        <v>0</v>
      </c>
      <c r="G15" s="9">
        <f t="shared" si="8"/>
        <v>19</v>
      </c>
      <c r="H15" s="9">
        <f t="shared" si="8"/>
        <v>177</v>
      </c>
      <c r="I15" s="9">
        <f t="shared" si="8"/>
        <v>238</v>
      </c>
      <c r="J15" s="9">
        <f t="shared" si="8"/>
        <v>303</v>
      </c>
      <c r="K15" s="9">
        <f t="shared" si="8"/>
        <v>136</v>
      </c>
      <c r="L15" s="9">
        <f t="shared" si="8"/>
        <v>34</v>
      </c>
      <c r="M15" s="90">
        <f t="shared" si="8"/>
        <v>6</v>
      </c>
    </row>
    <row r="16" spans="1:13" ht="15" customHeight="1">
      <c r="A16" s="437"/>
      <c r="B16" s="17" t="s">
        <v>535</v>
      </c>
      <c r="C16" s="8" t="s">
        <v>527</v>
      </c>
      <c r="D16" s="9">
        <f t="shared" ref="D16:M16" si="9">D30+D44+D58</f>
        <v>702</v>
      </c>
      <c r="E16" s="9">
        <f t="shared" si="9"/>
        <v>0</v>
      </c>
      <c r="F16" s="9">
        <f t="shared" si="9"/>
        <v>0</v>
      </c>
      <c r="G16" s="9">
        <f t="shared" si="9"/>
        <v>58</v>
      </c>
      <c r="H16" s="9">
        <f t="shared" si="9"/>
        <v>216</v>
      </c>
      <c r="I16" s="9">
        <f t="shared" si="9"/>
        <v>198</v>
      </c>
      <c r="J16" s="9">
        <f t="shared" si="9"/>
        <v>172</v>
      </c>
      <c r="K16" s="9">
        <f t="shared" si="9"/>
        <v>42</v>
      </c>
      <c r="L16" s="9">
        <f t="shared" si="9"/>
        <v>16</v>
      </c>
      <c r="M16" s="90">
        <f t="shared" si="9"/>
        <v>0</v>
      </c>
    </row>
    <row r="17" spans="1:13" ht="15" customHeight="1">
      <c r="A17" s="437"/>
      <c r="B17" s="18" t="s">
        <v>536</v>
      </c>
      <c r="C17" s="8" t="s">
        <v>525</v>
      </c>
      <c r="D17" s="9">
        <f t="shared" ref="D17:M17" si="10">D31+D45+D59</f>
        <v>632</v>
      </c>
      <c r="E17" s="9">
        <f t="shared" si="10"/>
        <v>0</v>
      </c>
      <c r="F17" s="9">
        <f t="shared" si="10"/>
        <v>1</v>
      </c>
      <c r="G17" s="9">
        <f t="shared" si="10"/>
        <v>20</v>
      </c>
      <c r="H17" s="9">
        <f t="shared" si="10"/>
        <v>101</v>
      </c>
      <c r="I17" s="9">
        <f t="shared" si="10"/>
        <v>202</v>
      </c>
      <c r="J17" s="9">
        <f t="shared" si="10"/>
        <v>193</v>
      </c>
      <c r="K17" s="9">
        <f t="shared" si="10"/>
        <v>103</v>
      </c>
      <c r="L17" s="9">
        <f t="shared" si="10"/>
        <v>11</v>
      </c>
      <c r="M17" s="90">
        <f t="shared" si="10"/>
        <v>1</v>
      </c>
    </row>
    <row r="18" spans="1:13" ht="15" customHeight="1">
      <c r="A18" s="437"/>
      <c r="B18" s="17" t="s">
        <v>537</v>
      </c>
      <c r="C18" s="8" t="s">
        <v>527</v>
      </c>
      <c r="D18" s="9">
        <f t="shared" ref="D18:M18" si="11">D32+D46+D60</f>
        <v>446</v>
      </c>
      <c r="E18" s="21">
        <f t="shared" si="11"/>
        <v>0</v>
      </c>
      <c r="F18" s="21">
        <f t="shared" si="11"/>
        <v>3</v>
      </c>
      <c r="G18" s="21">
        <f t="shared" si="11"/>
        <v>27</v>
      </c>
      <c r="H18" s="21">
        <f t="shared" si="11"/>
        <v>115</v>
      </c>
      <c r="I18" s="21">
        <f t="shared" si="11"/>
        <v>134</v>
      </c>
      <c r="J18" s="21">
        <f t="shared" si="11"/>
        <v>124</v>
      </c>
      <c r="K18" s="21">
        <f t="shared" si="11"/>
        <v>36</v>
      </c>
      <c r="L18" s="21">
        <f t="shared" si="11"/>
        <v>6</v>
      </c>
      <c r="M18" s="91">
        <f t="shared" si="11"/>
        <v>1</v>
      </c>
    </row>
    <row r="19" spans="1:13" ht="15" customHeight="1">
      <c r="A19" s="437"/>
      <c r="B19" s="18" t="s">
        <v>538</v>
      </c>
      <c r="C19" s="8" t="s">
        <v>525</v>
      </c>
      <c r="D19" s="9">
        <f t="shared" ref="D19:M19" si="12">D33+D47+D61</f>
        <v>917</v>
      </c>
      <c r="E19" s="21">
        <f t="shared" si="12"/>
        <v>0</v>
      </c>
      <c r="F19" s="21">
        <f t="shared" si="12"/>
        <v>1</v>
      </c>
      <c r="G19" s="21">
        <f t="shared" si="12"/>
        <v>12</v>
      </c>
      <c r="H19" s="21">
        <f t="shared" si="12"/>
        <v>150</v>
      </c>
      <c r="I19" s="21">
        <f t="shared" si="12"/>
        <v>240</v>
      </c>
      <c r="J19" s="21">
        <f t="shared" si="12"/>
        <v>319</v>
      </c>
      <c r="K19" s="21">
        <f t="shared" si="12"/>
        <v>150</v>
      </c>
      <c r="L19" s="21">
        <f t="shared" si="12"/>
        <v>38</v>
      </c>
      <c r="M19" s="91">
        <f t="shared" si="12"/>
        <v>7</v>
      </c>
    </row>
    <row r="20" spans="1:13" ht="15" customHeight="1" thickBot="1">
      <c r="A20" s="438"/>
      <c r="B20" s="19" t="s">
        <v>539</v>
      </c>
      <c r="C20" s="8" t="s">
        <v>527</v>
      </c>
      <c r="D20" s="10">
        <f t="shared" ref="D20:M20" si="13">D34+D48+D62</f>
        <v>507</v>
      </c>
      <c r="E20" s="10">
        <f t="shared" si="13"/>
        <v>0</v>
      </c>
      <c r="F20" s="10">
        <f t="shared" si="13"/>
        <v>0</v>
      </c>
      <c r="G20" s="10">
        <f t="shared" si="13"/>
        <v>20</v>
      </c>
      <c r="H20" s="10">
        <f t="shared" si="13"/>
        <v>130</v>
      </c>
      <c r="I20" s="10">
        <f t="shared" si="13"/>
        <v>158</v>
      </c>
      <c r="J20" s="10">
        <f t="shared" si="13"/>
        <v>136</v>
      </c>
      <c r="K20" s="10">
        <f t="shared" si="13"/>
        <v>51</v>
      </c>
      <c r="L20" s="10">
        <f t="shared" si="13"/>
        <v>12</v>
      </c>
      <c r="M20" s="92">
        <f t="shared" si="13"/>
        <v>0</v>
      </c>
    </row>
    <row r="21" spans="1:13" ht="15" customHeight="1">
      <c r="A21" s="476" t="s">
        <v>540</v>
      </c>
      <c r="B21" s="16" t="s">
        <v>541</v>
      </c>
      <c r="C21" s="6" t="s">
        <v>525</v>
      </c>
      <c r="D21" s="7">
        <v>17477</v>
      </c>
      <c r="E21" s="7">
        <v>0</v>
      </c>
      <c r="F21" s="7">
        <v>11</v>
      </c>
      <c r="G21" s="7">
        <v>648</v>
      </c>
      <c r="H21" s="7">
        <v>3885</v>
      </c>
      <c r="I21" s="7">
        <v>6263</v>
      </c>
      <c r="J21" s="7">
        <v>4545</v>
      </c>
      <c r="K21" s="7">
        <v>1689</v>
      </c>
      <c r="L21" s="7">
        <v>401</v>
      </c>
      <c r="M21" s="89">
        <v>35</v>
      </c>
    </row>
    <row r="22" spans="1:13" ht="15" customHeight="1">
      <c r="A22" s="477"/>
      <c r="B22" s="17" t="s">
        <v>542</v>
      </c>
      <c r="C22" s="8" t="s">
        <v>527</v>
      </c>
      <c r="D22" s="9">
        <v>9396</v>
      </c>
      <c r="E22" s="9">
        <v>0</v>
      </c>
      <c r="F22" s="9">
        <v>6</v>
      </c>
      <c r="G22" s="9">
        <v>508</v>
      </c>
      <c r="H22" s="9">
        <v>2042</v>
      </c>
      <c r="I22" s="9">
        <v>3082</v>
      </c>
      <c r="J22" s="9">
        <v>2642</v>
      </c>
      <c r="K22" s="9">
        <v>923</v>
      </c>
      <c r="L22" s="9">
        <v>188</v>
      </c>
      <c r="M22" s="90">
        <v>5</v>
      </c>
    </row>
    <row r="23" spans="1:13" ht="15" customHeight="1">
      <c r="A23" s="477"/>
      <c r="B23" s="18" t="s">
        <v>528</v>
      </c>
      <c r="C23" s="8" t="s">
        <v>525</v>
      </c>
      <c r="D23" s="9">
        <v>9101</v>
      </c>
      <c r="E23" s="9">
        <v>0</v>
      </c>
      <c r="F23" s="9">
        <v>2</v>
      </c>
      <c r="G23" s="9">
        <v>375</v>
      </c>
      <c r="H23" s="9">
        <v>2106</v>
      </c>
      <c r="I23" s="9">
        <v>3854</v>
      </c>
      <c r="J23" s="9">
        <v>1974</v>
      </c>
      <c r="K23" s="9">
        <v>654</v>
      </c>
      <c r="L23" s="9">
        <v>130</v>
      </c>
      <c r="M23" s="90">
        <v>6</v>
      </c>
    </row>
    <row r="24" spans="1:13" ht="15" customHeight="1">
      <c r="A24" s="477"/>
      <c r="B24" s="17" t="s">
        <v>529</v>
      </c>
      <c r="C24" s="8" t="s">
        <v>527</v>
      </c>
      <c r="D24" s="9">
        <v>4186</v>
      </c>
      <c r="E24" s="9">
        <v>0</v>
      </c>
      <c r="F24" s="9">
        <v>0</v>
      </c>
      <c r="G24" s="9">
        <v>219</v>
      </c>
      <c r="H24" s="9">
        <v>748</v>
      </c>
      <c r="I24" s="9">
        <v>1523</v>
      </c>
      <c r="J24" s="9">
        <v>1151</v>
      </c>
      <c r="K24" s="9">
        <v>464</v>
      </c>
      <c r="L24" s="9">
        <v>78</v>
      </c>
      <c r="M24" s="90">
        <v>3</v>
      </c>
    </row>
    <row r="25" spans="1:13" ht="15" customHeight="1">
      <c r="A25" s="477"/>
      <c r="B25" s="18" t="s">
        <v>530</v>
      </c>
      <c r="C25" s="8" t="s">
        <v>525</v>
      </c>
      <c r="D25" s="9">
        <v>2980</v>
      </c>
      <c r="E25" s="9">
        <v>0</v>
      </c>
      <c r="F25" s="9">
        <v>0</v>
      </c>
      <c r="G25" s="9">
        <v>89</v>
      </c>
      <c r="H25" s="9">
        <v>624</v>
      </c>
      <c r="I25" s="9">
        <v>1018</v>
      </c>
      <c r="J25" s="9">
        <v>834</v>
      </c>
      <c r="K25" s="9">
        <v>319</v>
      </c>
      <c r="L25" s="9">
        <v>87</v>
      </c>
      <c r="M25" s="90">
        <v>9</v>
      </c>
    </row>
    <row r="26" spans="1:13" ht="15" customHeight="1">
      <c r="A26" s="477"/>
      <c r="B26" s="17" t="s">
        <v>531</v>
      </c>
      <c r="C26" s="8" t="s">
        <v>527</v>
      </c>
      <c r="D26" s="9">
        <v>1942</v>
      </c>
      <c r="E26" s="9">
        <v>0</v>
      </c>
      <c r="F26" s="9">
        <v>2</v>
      </c>
      <c r="G26" s="9">
        <v>118</v>
      </c>
      <c r="H26" s="9">
        <v>460</v>
      </c>
      <c r="I26" s="9">
        <v>615</v>
      </c>
      <c r="J26" s="9">
        <v>541</v>
      </c>
      <c r="K26" s="9">
        <v>168</v>
      </c>
      <c r="L26" s="9">
        <v>36</v>
      </c>
      <c r="M26" s="90">
        <v>2</v>
      </c>
    </row>
    <row r="27" spans="1:13" ht="15" customHeight="1">
      <c r="A27" s="477"/>
      <c r="B27" s="18" t="s">
        <v>532</v>
      </c>
      <c r="C27" s="8" t="s">
        <v>525</v>
      </c>
      <c r="D27" s="9">
        <v>3013</v>
      </c>
      <c r="E27" s="9">
        <v>0</v>
      </c>
      <c r="F27" s="9">
        <v>7</v>
      </c>
      <c r="G27" s="9">
        <v>133</v>
      </c>
      <c r="H27" s="9">
        <v>727</v>
      </c>
      <c r="I27" s="9">
        <v>737</v>
      </c>
      <c r="J27" s="9">
        <v>957</v>
      </c>
      <c r="K27" s="9">
        <v>338</v>
      </c>
      <c r="L27" s="9">
        <v>106</v>
      </c>
      <c r="M27" s="90">
        <v>8</v>
      </c>
    </row>
    <row r="28" spans="1:13" ht="15" customHeight="1">
      <c r="A28" s="477"/>
      <c r="B28" s="17" t="s">
        <v>533</v>
      </c>
      <c r="C28" s="8" t="s">
        <v>527</v>
      </c>
      <c r="D28" s="9">
        <v>1636</v>
      </c>
      <c r="E28" s="9">
        <v>0</v>
      </c>
      <c r="F28" s="9">
        <v>1</v>
      </c>
      <c r="G28" s="9">
        <v>66</v>
      </c>
      <c r="H28" s="9">
        <v>373</v>
      </c>
      <c r="I28" s="9">
        <v>458</v>
      </c>
      <c r="J28" s="9">
        <v>534</v>
      </c>
      <c r="K28" s="9">
        <v>164</v>
      </c>
      <c r="L28" s="9">
        <v>40</v>
      </c>
      <c r="M28" s="90">
        <v>0</v>
      </c>
    </row>
    <row r="29" spans="1:13" ht="15" customHeight="1">
      <c r="A29" s="477"/>
      <c r="B29" s="18" t="s">
        <v>534</v>
      </c>
      <c r="C29" s="8" t="s">
        <v>525</v>
      </c>
      <c r="D29" s="9">
        <v>868</v>
      </c>
      <c r="E29" s="9">
        <v>0</v>
      </c>
      <c r="F29" s="9">
        <v>0</v>
      </c>
      <c r="G29" s="9">
        <v>19</v>
      </c>
      <c r="H29" s="9">
        <v>177</v>
      </c>
      <c r="I29" s="9">
        <v>223</v>
      </c>
      <c r="J29" s="9">
        <v>286</v>
      </c>
      <c r="K29" s="9">
        <v>129</v>
      </c>
      <c r="L29" s="9">
        <v>30</v>
      </c>
      <c r="M29" s="90">
        <v>4</v>
      </c>
    </row>
    <row r="30" spans="1:13" ht="15" customHeight="1">
      <c r="A30" s="477"/>
      <c r="B30" s="17" t="s">
        <v>535</v>
      </c>
      <c r="C30" s="8" t="s">
        <v>527</v>
      </c>
      <c r="D30" s="9">
        <v>686</v>
      </c>
      <c r="E30" s="9">
        <v>0</v>
      </c>
      <c r="F30" s="9">
        <v>0</v>
      </c>
      <c r="G30" s="9">
        <v>58</v>
      </c>
      <c r="H30" s="9">
        <v>216</v>
      </c>
      <c r="I30" s="9">
        <v>194</v>
      </c>
      <c r="J30" s="9">
        <v>161</v>
      </c>
      <c r="K30" s="9">
        <v>41</v>
      </c>
      <c r="L30" s="9">
        <v>16</v>
      </c>
      <c r="M30" s="90">
        <v>0</v>
      </c>
    </row>
    <row r="31" spans="1:13" ht="15" customHeight="1">
      <c r="A31" s="477"/>
      <c r="B31" s="18" t="s">
        <v>536</v>
      </c>
      <c r="C31" s="8" t="s">
        <v>525</v>
      </c>
      <c r="D31" s="9">
        <v>603</v>
      </c>
      <c r="E31" s="9">
        <v>0</v>
      </c>
      <c r="F31" s="9">
        <v>1</v>
      </c>
      <c r="G31" s="9">
        <v>20</v>
      </c>
      <c r="H31" s="9">
        <v>101</v>
      </c>
      <c r="I31" s="9">
        <v>193</v>
      </c>
      <c r="J31" s="9">
        <v>178</v>
      </c>
      <c r="K31" s="9">
        <v>99</v>
      </c>
      <c r="L31" s="9">
        <v>10</v>
      </c>
      <c r="M31" s="90">
        <v>1</v>
      </c>
    </row>
    <row r="32" spans="1:13" ht="15" customHeight="1">
      <c r="A32" s="448"/>
      <c r="B32" s="17" t="s">
        <v>537</v>
      </c>
      <c r="C32" s="8" t="s">
        <v>527</v>
      </c>
      <c r="D32" s="21">
        <v>439</v>
      </c>
      <c r="E32" s="21">
        <v>0</v>
      </c>
      <c r="F32" s="21">
        <v>3</v>
      </c>
      <c r="G32" s="21">
        <v>27</v>
      </c>
      <c r="H32" s="21">
        <v>115</v>
      </c>
      <c r="I32" s="21">
        <v>134</v>
      </c>
      <c r="J32" s="21">
        <v>119</v>
      </c>
      <c r="K32" s="21">
        <v>35</v>
      </c>
      <c r="L32" s="21">
        <v>6</v>
      </c>
      <c r="M32" s="91">
        <v>0</v>
      </c>
    </row>
    <row r="33" spans="1:13" ht="15" customHeight="1">
      <c r="A33" s="448"/>
      <c r="B33" s="18" t="s">
        <v>538</v>
      </c>
      <c r="C33" s="8" t="s">
        <v>525</v>
      </c>
      <c r="D33" s="21">
        <v>912</v>
      </c>
      <c r="E33" s="21">
        <v>0</v>
      </c>
      <c r="F33" s="21">
        <v>1</v>
      </c>
      <c r="G33" s="21">
        <v>12</v>
      </c>
      <c r="H33" s="21">
        <v>150</v>
      </c>
      <c r="I33" s="21">
        <v>238</v>
      </c>
      <c r="J33" s="21">
        <v>316</v>
      </c>
      <c r="K33" s="21">
        <v>150</v>
      </c>
      <c r="L33" s="21">
        <v>38</v>
      </c>
      <c r="M33" s="91">
        <v>7</v>
      </c>
    </row>
    <row r="34" spans="1:13" ht="15" customHeight="1" thickBot="1">
      <c r="A34" s="478"/>
      <c r="B34" s="19" t="s">
        <v>539</v>
      </c>
      <c r="C34" s="8" t="s">
        <v>527</v>
      </c>
      <c r="D34" s="10">
        <v>507</v>
      </c>
      <c r="E34" s="10">
        <v>0</v>
      </c>
      <c r="F34" s="10">
        <v>0</v>
      </c>
      <c r="G34" s="10">
        <v>20</v>
      </c>
      <c r="H34" s="10">
        <v>130</v>
      </c>
      <c r="I34" s="10">
        <v>158</v>
      </c>
      <c r="J34" s="10">
        <v>136</v>
      </c>
      <c r="K34" s="10">
        <v>51</v>
      </c>
      <c r="L34" s="10">
        <v>12</v>
      </c>
      <c r="M34" s="92">
        <v>0</v>
      </c>
    </row>
    <row r="35" spans="1:13" ht="15" customHeight="1">
      <c r="A35" s="436" t="s">
        <v>543</v>
      </c>
      <c r="B35" s="16" t="s">
        <v>541</v>
      </c>
      <c r="C35" s="6" t="s">
        <v>525</v>
      </c>
      <c r="D35" s="35">
        <f t="shared" ref="D35:D62" si="14">SUM(E35:M35)</f>
        <v>92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4</v>
      </c>
      <c r="H35" s="35">
        <f t="shared" si="15"/>
        <v>7</v>
      </c>
      <c r="I35" s="35">
        <f t="shared" si="15"/>
        <v>24</v>
      </c>
      <c r="J35" s="35">
        <f t="shared" si="15"/>
        <v>19</v>
      </c>
      <c r="K35" s="35">
        <f t="shared" si="15"/>
        <v>11</v>
      </c>
      <c r="L35" s="35">
        <f t="shared" si="15"/>
        <v>17</v>
      </c>
      <c r="M35" s="35">
        <f t="shared" si="15"/>
        <v>10</v>
      </c>
    </row>
    <row r="36" spans="1:13" ht="15" customHeight="1">
      <c r="A36" s="437"/>
      <c r="B36" s="17" t="s">
        <v>542</v>
      </c>
      <c r="C36" s="8" t="s">
        <v>527</v>
      </c>
      <c r="D36" s="35">
        <f t="shared" si="14"/>
        <v>56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1</v>
      </c>
      <c r="H36" s="35">
        <f t="shared" si="16"/>
        <v>6</v>
      </c>
      <c r="I36" s="35">
        <f t="shared" si="16"/>
        <v>10</v>
      </c>
      <c r="J36" s="35">
        <f t="shared" si="16"/>
        <v>25</v>
      </c>
      <c r="K36" s="35">
        <f t="shared" si="16"/>
        <v>10</v>
      </c>
      <c r="L36" s="35">
        <f t="shared" si="16"/>
        <v>4</v>
      </c>
      <c r="M36" s="35">
        <f t="shared" si="16"/>
        <v>0</v>
      </c>
    </row>
    <row r="37" spans="1:13" ht="15" customHeight="1">
      <c r="A37" s="437"/>
      <c r="B37" s="18" t="s">
        <v>528</v>
      </c>
      <c r="C37" s="8" t="s">
        <v>525</v>
      </c>
      <c r="D37" s="35">
        <f t="shared" si="14"/>
        <v>27</v>
      </c>
      <c r="E37" s="35">
        <v>0</v>
      </c>
      <c r="F37" s="35">
        <v>0</v>
      </c>
      <c r="G37" s="35">
        <v>0</v>
      </c>
      <c r="H37" s="35">
        <v>0</v>
      </c>
      <c r="I37" s="35">
        <v>6</v>
      </c>
      <c r="J37" s="35">
        <v>7</v>
      </c>
      <c r="K37" s="35">
        <v>1</v>
      </c>
      <c r="L37" s="35">
        <v>6</v>
      </c>
      <c r="M37" s="35">
        <v>7</v>
      </c>
    </row>
    <row r="38" spans="1:13" ht="15" customHeight="1">
      <c r="A38" s="437"/>
      <c r="B38" s="17" t="s">
        <v>529</v>
      </c>
      <c r="C38" s="8" t="s">
        <v>527</v>
      </c>
      <c r="D38" s="35">
        <f t="shared" si="14"/>
        <v>23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15</v>
      </c>
      <c r="K38" s="35">
        <v>8</v>
      </c>
      <c r="L38" s="35">
        <v>0</v>
      </c>
      <c r="M38" s="35">
        <v>0</v>
      </c>
    </row>
    <row r="39" spans="1:13" ht="15" customHeight="1">
      <c r="A39" s="437"/>
      <c r="B39" s="18" t="s">
        <v>530</v>
      </c>
      <c r="C39" s="8" t="s">
        <v>525</v>
      </c>
      <c r="D39" s="35">
        <f t="shared" si="14"/>
        <v>44</v>
      </c>
      <c r="E39" s="35">
        <v>0</v>
      </c>
      <c r="F39" s="35">
        <v>0</v>
      </c>
      <c r="G39" s="35">
        <v>4</v>
      </c>
      <c r="H39" s="35">
        <v>7</v>
      </c>
      <c r="I39" s="35">
        <v>15</v>
      </c>
      <c r="J39" s="35">
        <v>7</v>
      </c>
      <c r="K39" s="35">
        <v>3</v>
      </c>
      <c r="L39" s="35">
        <v>8</v>
      </c>
      <c r="M39" s="35">
        <v>0</v>
      </c>
    </row>
    <row r="40" spans="1:13" ht="15" customHeight="1">
      <c r="A40" s="437"/>
      <c r="B40" s="17" t="s">
        <v>531</v>
      </c>
      <c r="C40" s="8" t="s">
        <v>527</v>
      </c>
      <c r="D40" s="35">
        <f t="shared" si="14"/>
        <v>26</v>
      </c>
      <c r="E40" s="35">
        <v>0</v>
      </c>
      <c r="F40" s="35">
        <v>0</v>
      </c>
      <c r="G40" s="35">
        <v>1</v>
      </c>
      <c r="H40" s="35">
        <v>6</v>
      </c>
      <c r="I40" s="35">
        <v>7</v>
      </c>
      <c r="J40" s="35">
        <v>7</v>
      </c>
      <c r="K40" s="35">
        <v>2</v>
      </c>
      <c r="L40" s="35">
        <v>3</v>
      </c>
      <c r="M40" s="35">
        <v>0</v>
      </c>
    </row>
    <row r="41" spans="1:13" ht="15" customHeight="1">
      <c r="A41" s="437"/>
      <c r="B41" s="18" t="s">
        <v>532</v>
      </c>
      <c r="C41" s="8" t="s">
        <v>525</v>
      </c>
      <c r="D41" s="35">
        <f t="shared" si="14"/>
        <v>11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5</v>
      </c>
      <c r="L41" s="35">
        <v>0</v>
      </c>
      <c r="M41" s="35">
        <v>1</v>
      </c>
    </row>
    <row r="42" spans="1:13" ht="15" customHeight="1">
      <c r="A42" s="437"/>
      <c r="B42" s="17" t="s">
        <v>533</v>
      </c>
      <c r="C42" s="8" t="s">
        <v>527</v>
      </c>
      <c r="D42" s="35">
        <f t="shared" si="14"/>
        <v>5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1</v>
      </c>
      <c r="K42" s="35">
        <v>0</v>
      </c>
      <c r="L42" s="35">
        <v>1</v>
      </c>
      <c r="M42" s="35">
        <v>0</v>
      </c>
    </row>
    <row r="43" spans="1:13" ht="15" customHeight="1">
      <c r="A43" s="437"/>
      <c r="B43" s="18" t="s">
        <v>534</v>
      </c>
      <c r="C43" s="8" t="s">
        <v>525</v>
      </c>
      <c r="D43" s="35">
        <f t="shared" si="14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2</v>
      </c>
      <c r="K43" s="35">
        <v>2</v>
      </c>
      <c r="L43" s="35">
        <v>3</v>
      </c>
      <c r="M43" s="35">
        <v>2</v>
      </c>
    </row>
    <row r="44" spans="1:13" ht="15" customHeight="1">
      <c r="A44" s="437"/>
      <c r="B44" s="17" t="s">
        <v>535</v>
      </c>
      <c r="C44" s="8" t="s">
        <v>527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536</v>
      </c>
      <c r="C45" s="8" t="s">
        <v>525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537</v>
      </c>
      <c r="C46" s="8" t="s">
        <v>527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538</v>
      </c>
      <c r="C47" s="8" t="s">
        <v>525</v>
      </c>
      <c r="D47" s="21">
        <f t="shared" si="14"/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91">
        <v>0</v>
      </c>
    </row>
    <row r="48" spans="1:13" ht="15" customHeight="1" thickBot="1">
      <c r="A48" s="438"/>
      <c r="B48" s="19" t="s">
        <v>539</v>
      </c>
      <c r="C48" s="8" t="s">
        <v>527</v>
      </c>
      <c r="D48" s="10">
        <f t="shared" si="14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92">
        <v>0</v>
      </c>
    </row>
    <row r="49" spans="1:13" ht="15" customHeight="1">
      <c r="A49" s="437" t="s">
        <v>544</v>
      </c>
      <c r="B49" s="20" t="s">
        <v>541</v>
      </c>
      <c r="C49" s="11" t="s">
        <v>525</v>
      </c>
      <c r="D49" s="35">
        <f t="shared" si="14"/>
        <v>266</v>
      </c>
      <c r="E49" s="39">
        <f t="shared" ref="E49:M49" si="17">SUM(E51,E53,E55,E57,E59,E61)</f>
        <v>0</v>
      </c>
      <c r="F49" s="39">
        <f t="shared" si="17"/>
        <v>0</v>
      </c>
      <c r="G49" s="39">
        <f t="shared" si="17"/>
        <v>0</v>
      </c>
      <c r="H49" s="39">
        <f t="shared" si="17"/>
        <v>1</v>
      </c>
      <c r="I49" s="39">
        <f t="shared" si="17"/>
        <v>57</v>
      </c>
      <c r="J49" s="39">
        <f t="shared" si="17"/>
        <v>129</v>
      </c>
      <c r="K49" s="39">
        <f t="shared" si="17"/>
        <v>52</v>
      </c>
      <c r="L49" s="39">
        <f t="shared" si="17"/>
        <v>21</v>
      </c>
      <c r="M49" s="39">
        <f t="shared" si="17"/>
        <v>6</v>
      </c>
    </row>
    <row r="50" spans="1:13" ht="15" customHeight="1">
      <c r="A50" s="437"/>
      <c r="B50" s="17" t="s">
        <v>542</v>
      </c>
      <c r="C50" s="8" t="s">
        <v>527</v>
      </c>
      <c r="D50" s="35">
        <f t="shared" si="14"/>
        <v>152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0</v>
      </c>
      <c r="H50" s="39">
        <f t="shared" si="18"/>
        <v>4</v>
      </c>
      <c r="I50" s="39">
        <f t="shared" si="18"/>
        <v>26</v>
      </c>
      <c r="J50" s="39">
        <f t="shared" si="18"/>
        <v>74</v>
      </c>
      <c r="K50" s="39">
        <f t="shared" si="18"/>
        <v>23</v>
      </c>
      <c r="L50" s="39">
        <f t="shared" si="18"/>
        <v>20</v>
      </c>
      <c r="M50" s="39">
        <f t="shared" si="18"/>
        <v>5</v>
      </c>
    </row>
    <row r="51" spans="1:13" ht="15" customHeight="1">
      <c r="A51" s="437"/>
      <c r="B51" s="18" t="s">
        <v>528</v>
      </c>
      <c r="C51" s="8" t="s">
        <v>525</v>
      </c>
      <c r="D51" s="35">
        <f t="shared" si="14"/>
        <v>109</v>
      </c>
      <c r="E51" s="35">
        <v>0</v>
      </c>
      <c r="F51" s="35">
        <v>0</v>
      </c>
      <c r="G51" s="35">
        <v>0</v>
      </c>
      <c r="H51" s="35">
        <v>1</v>
      </c>
      <c r="I51" s="35">
        <v>18</v>
      </c>
      <c r="J51" s="35">
        <v>50</v>
      </c>
      <c r="K51" s="35">
        <v>22</v>
      </c>
      <c r="L51" s="35">
        <v>13</v>
      </c>
      <c r="M51" s="35">
        <v>5</v>
      </c>
    </row>
    <row r="52" spans="1:13" ht="15" customHeight="1">
      <c r="A52" s="437"/>
      <c r="B52" s="17" t="s">
        <v>529</v>
      </c>
      <c r="C52" s="8" t="s">
        <v>527</v>
      </c>
      <c r="D52" s="35">
        <f t="shared" si="14"/>
        <v>59</v>
      </c>
      <c r="E52" s="35">
        <v>0</v>
      </c>
      <c r="F52" s="35">
        <v>0</v>
      </c>
      <c r="G52" s="35">
        <v>0</v>
      </c>
      <c r="H52" s="35">
        <v>2</v>
      </c>
      <c r="I52" s="35">
        <v>10</v>
      </c>
      <c r="J52" s="35">
        <v>27</v>
      </c>
      <c r="K52" s="35">
        <v>11</v>
      </c>
      <c r="L52" s="35">
        <v>8</v>
      </c>
      <c r="M52" s="35">
        <v>1</v>
      </c>
    </row>
    <row r="53" spans="1:13" ht="15" customHeight="1">
      <c r="A53" s="437"/>
      <c r="B53" s="18" t="s">
        <v>530</v>
      </c>
      <c r="C53" s="8" t="s">
        <v>525</v>
      </c>
      <c r="D53" s="35">
        <f t="shared" si="14"/>
        <v>57</v>
      </c>
      <c r="E53" s="35">
        <v>0</v>
      </c>
      <c r="F53" s="35">
        <v>0</v>
      </c>
      <c r="G53" s="35">
        <v>0</v>
      </c>
      <c r="H53" s="35">
        <v>0</v>
      </c>
      <c r="I53" s="35">
        <v>10</v>
      </c>
      <c r="J53" s="35">
        <v>30</v>
      </c>
      <c r="K53" s="35">
        <v>15</v>
      </c>
      <c r="L53" s="35">
        <v>2</v>
      </c>
      <c r="M53" s="35">
        <v>0</v>
      </c>
    </row>
    <row r="54" spans="1:13" ht="15" customHeight="1">
      <c r="A54" s="437"/>
      <c r="B54" s="17" t="s">
        <v>531</v>
      </c>
      <c r="C54" s="8" t="s">
        <v>527</v>
      </c>
      <c r="D54" s="35">
        <f t="shared" si="14"/>
        <v>33</v>
      </c>
      <c r="E54" s="35">
        <v>0</v>
      </c>
      <c r="F54" s="35">
        <v>0</v>
      </c>
      <c r="G54" s="35">
        <v>0</v>
      </c>
      <c r="H54" s="35">
        <v>1</v>
      </c>
      <c r="I54" s="35">
        <v>8</v>
      </c>
      <c r="J54" s="35">
        <v>11</v>
      </c>
      <c r="K54" s="35">
        <v>5</v>
      </c>
      <c r="L54" s="35">
        <v>5</v>
      </c>
      <c r="M54" s="35">
        <v>3</v>
      </c>
    </row>
    <row r="55" spans="1:13" ht="15" customHeight="1">
      <c r="A55" s="437"/>
      <c r="B55" s="18" t="s">
        <v>532</v>
      </c>
      <c r="C55" s="8" t="s">
        <v>525</v>
      </c>
      <c r="D55" s="35">
        <f t="shared" si="14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4</v>
      </c>
      <c r="J55" s="35">
        <v>16</v>
      </c>
      <c r="K55" s="35">
        <v>6</v>
      </c>
      <c r="L55" s="35">
        <v>4</v>
      </c>
      <c r="M55" s="35">
        <v>1</v>
      </c>
    </row>
    <row r="56" spans="1:13" ht="15" customHeight="1">
      <c r="A56" s="437"/>
      <c r="B56" s="17" t="s">
        <v>533</v>
      </c>
      <c r="C56" s="8" t="s">
        <v>527</v>
      </c>
      <c r="D56" s="35">
        <f t="shared" si="14"/>
        <v>39</v>
      </c>
      <c r="E56" s="35">
        <v>0</v>
      </c>
      <c r="F56" s="35">
        <v>0</v>
      </c>
      <c r="G56" s="35">
        <v>0</v>
      </c>
      <c r="H56" s="35">
        <v>1</v>
      </c>
      <c r="I56" s="35">
        <v>4</v>
      </c>
      <c r="J56" s="35">
        <v>22</v>
      </c>
      <c r="K56" s="35">
        <v>5</v>
      </c>
      <c r="L56" s="35">
        <v>7</v>
      </c>
      <c r="M56" s="35">
        <v>0</v>
      </c>
    </row>
    <row r="57" spans="1:13" ht="15" customHeight="1">
      <c r="A57" s="437"/>
      <c r="B57" s="18" t="s">
        <v>534</v>
      </c>
      <c r="C57" s="8" t="s">
        <v>525</v>
      </c>
      <c r="D57" s="35">
        <f t="shared" si="14"/>
        <v>35</v>
      </c>
      <c r="E57" s="35">
        <v>0</v>
      </c>
      <c r="F57" s="35">
        <v>0</v>
      </c>
      <c r="G57" s="35">
        <v>0</v>
      </c>
      <c r="H57" s="35">
        <v>0</v>
      </c>
      <c r="I57" s="35">
        <v>14</v>
      </c>
      <c r="J57" s="35">
        <v>15</v>
      </c>
      <c r="K57" s="35">
        <v>5</v>
      </c>
      <c r="L57" s="35">
        <v>1</v>
      </c>
      <c r="M57" s="35">
        <v>0</v>
      </c>
    </row>
    <row r="58" spans="1:13" ht="15" customHeight="1">
      <c r="A58" s="437"/>
      <c r="B58" s="17" t="s">
        <v>535</v>
      </c>
      <c r="C58" s="8" t="s">
        <v>527</v>
      </c>
      <c r="D58" s="35">
        <f t="shared" si="14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4</v>
      </c>
      <c r="J58" s="35">
        <v>9</v>
      </c>
      <c r="K58" s="35">
        <v>1</v>
      </c>
      <c r="L58" s="35">
        <v>0</v>
      </c>
      <c r="M58" s="35">
        <v>0</v>
      </c>
    </row>
    <row r="59" spans="1:13" ht="15" customHeight="1">
      <c r="A59" s="437"/>
      <c r="B59" s="18" t="s">
        <v>536</v>
      </c>
      <c r="C59" s="8" t="s">
        <v>525</v>
      </c>
      <c r="D59" s="35">
        <f t="shared" si="14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9</v>
      </c>
      <c r="J59" s="35">
        <v>15</v>
      </c>
      <c r="K59" s="35">
        <v>4</v>
      </c>
      <c r="L59" s="35">
        <v>1</v>
      </c>
      <c r="M59" s="35">
        <v>0</v>
      </c>
    </row>
    <row r="60" spans="1:13" ht="15" customHeight="1">
      <c r="A60" s="437"/>
      <c r="B60" s="17" t="s">
        <v>537</v>
      </c>
      <c r="C60" s="8" t="s">
        <v>527</v>
      </c>
      <c r="D60" s="35">
        <f t="shared" si="14"/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5</v>
      </c>
      <c r="K60" s="35">
        <v>1</v>
      </c>
      <c r="L60" s="35">
        <v>0</v>
      </c>
      <c r="M60" s="35">
        <v>1</v>
      </c>
    </row>
    <row r="61" spans="1:13" ht="15" customHeight="1">
      <c r="A61" s="437"/>
      <c r="B61" s="18" t="s">
        <v>538</v>
      </c>
      <c r="C61" s="8" t="s">
        <v>525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35">
        <v>0</v>
      </c>
    </row>
    <row r="62" spans="1:13" ht="15" customHeight="1" thickBot="1">
      <c r="A62" s="438"/>
      <c r="B62" s="19" t="s">
        <v>539</v>
      </c>
      <c r="C62" s="8" t="s">
        <v>527</v>
      </c>
      <c r="D62" s="35">
        <f t="shared" si="14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176</v>
      </c>
    </row>
    <row r="64" spans="1:13" s="14" customFormat="1" ht="14.25">
      <c r="A64" s="30" t="s">
        <v>177</v>
      </c>
    </row>
    <row r="65" spans="1:3" s="14" customFormat="1" ht="14.25">
      <c r="A65" s="30" t="s">
        <v>261</v>
      </c>
      <c r="B65" s="31"/>
      <c r="C65" s="31"/>
    </row>
    <row r="66" spans="1:3" s="14" customFormat="1" ht="14.25">
      <c r="A66" s="30" t="s">
        <v>178</v>
      </c>
    </row>
    <row r="67" spans="1:3" s="14" customFormat="1" ht="14.25">
      <c r="A67" s="30" t="s">
        <v>179</v>
      </c>
    </row>
    <row r="68" spans="1:3" s="15" customFormat="1" ht="14.25">
      <c r="A68" s="30" t="s">
        <v>264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6.875" style="1" customWidth="1"/>
    <col min="9" max="9" width="6.75" style="1" customWidth="1"/>
    <col min="10" max="10" width="6.875" style="1" customWidth="1"/>
    <col min="11" max="11" width="7" style="1" customWidth="1"/>
    <col min="12" max="13" width="6.125" style="1" customWidth="1"/>
    <col min="14" max="16384" width="9" style="1"/>
  </cols>
  <sheetData>
    <row r="1" spans="1:13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320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377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322</v>
      </c>
      <c r="M3" s="452"/>
    </row>
    <row r="4" spans="1:13" ht="17.25" thickBot="1">
      <c r="B4" s="453" t="s">
        <v>378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3">
      <c r="A5" s="439" t="s">
        <v>325</v>
      </c>
      <c r="B5" s="481"/>
      <c r="C5" s="456" t="s">
        <v>326</v>
      </c>
      <c r="D5" s="474" t="s">
        <v>327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328</v>
      </c>
      <c r="E6" s="4" t="s">
        <v>329</v>
      </c>
      <c r="F6" s="4" t="s">
        <v>330</v>
      </c>
      <c r="G6" s="4" t="s">
        <v>331</v>
      </c>
      <c r="H6" s="4" t="s">
        <v>332</v>
      </c>
      <c r="I6" s="4" t="s">
        <v>301</v>
      </c>
      <c r="J6" s="4" t="s">
        <v>302</v>
      </c>
      <c r="K6" s="4" t="s">
        <v>303</v>
      </c>
      <c r="L6" s="4" t="s">
        <v>304</v>
      </c>
      <c r="M6" s="88" t="s">
        <v>305</v>
      </c>
    </row>
    <row r="7" spans="1:13" ht="15" customHeight="1">
      <c r="A7" s="448" t="s">
        <v>338</v>
      </c>
      <c r="B7" s="16" t="s">
        <v>339</v>
      </c>
      <c r="C7" s="6" t="s">
        <v>340</v>
      </c>
      <c r="D7" s="7">
        <f t="shared" ref="D7:M7" si="0">D21+D35+D49</f>
        <v>17704</v>
      </c>
      <c r="E7" s="7">
        <f t="shared" si="0"/>
        <v>0</v>
      </c>
      <c r="F7" s="7">
        <f t="shared" si="0"/>
        <v>13</v>
      </c>
      <c r="G7" s="7">
        <f t="shared" si="0"/>
        <v>651</v>
      </c>
      <c r="H7" s="7">
        <f t="shared" si="0"/>
        <v>3855</v>
      </c>
      <c r="I7" s="7">
        <f t="shared" si="0"/>
        <v>6320</v>
      </c>
      <c r="J7" s="7">
        <f t="shared" si="0"/>
        <v>4667</v>
      </c>
      <c r="K7" s="7">
        <f t="shared" si="0"/>
        <v>1717</v>
      </c>
      <c r="L7" s="7">
        <f t="shared" si="0"/>
        <v>431</v>
      </c>
      <c r="M7" s="89">
        <f t="shared" si="0"/>
        <v>50</v>
      </c>
    </row>
    <row r="8" spans="1:13" ht="15" customHeight="1">
      <c r="A8" s="437"/>
      <c r="B8" s="17" t="s">
        <v>341</v>
      </c>
      <c r="C8" s="8" t="s">
        <v>342</v>
      </c>
      <c r="D8" s="9">
        <f t="shared" ref="D8:M8" si="1">D22+D36+D50</f>
        <v>9610</v>
      </c>
      <c r="E8" s="9">
        <f t="shared" si="1"/>
        <v>0</v>
      </c>
      <c r="F8" s="9">
        <f t="shared" si="1"/>
        <v>5</v>
      </c>
      <c r="G8" s="9">
        <f t="shared" si="1"/>
        <v>499</v>
      </c>
      <c r="H8" s="9">
        <f t="shared" si="1"/>
        <v>2051</v>
      </c>
      <c r="I8" s="9">
        <f t="shared" si="1"/>
        <v>3134</v>
      </c>
      <c r="J8" s="9">
        <f t="shared" si="1"/>
        <v>2759</v>
      </c>
      <c r="K8" s="9">
        <f t="shared" si="1"/>
        <v>943</v>
      </c>
      <c r="L8" s="9">
        <f t="shared" si="1"/>
        <v>208</v>
      </c>
      <c r="M8" s="90">
        <f t="shared" si="1"/>
        <v>11</v>
      </c>
    </row>
    <row r="9" spans="1:13" ht="15" customHeight="1">
      <c r="A9" s="437"/>
      <c r="B9" s="18" t="s">
        <v>343</v>
      </c>
      <c r="C9" s="8" t="s">
        <v>340</v>
      </c>
      <c r="D9" s="9">
        <f t="shared" ref="D9:M9" si="2">D23+D37+D51</f>
        <v>9172</v>
      </c>
      <c r="E9" s="9">
        <f t="shared" si="2"/>
        <v>0</v>
      </c>
      <c r="F9" s="9">
        <f t="shared" si="2"/>
        <v>2</v>
      </c>
      <c r="G9" s="9">
        <f t="shared" si="2"/>
        <v>379</v>
      </c>
      <c r="H9" s="9">
        <f t="shared" si="2"/>
        <v>2109</v>
      </c>
      <c r="I9" s="9">
        <f t="shared" si="2"/>
        <v>3845</v>
      </c>
      <c r="J9" s="9">
        <f t="shared" si="2"/>
        <v>2006</v>
      </c>
      <c r="K9" s="9">
        <f t="shared" si="2"/>
        <v>668</v>
      </c>
      <c r="L9" s="9">
        <f t="shared" si="2"/>
        <v>145</v>
      </c>
      <c r="M9" s="90">
        <f t="shared" si="2"/>
        <v>18</v>
      </c>
    </row>
    <row r="10" spans="1:13" ht="15" customHeight="1">
      <c r="A10" s="437"/>
      <c r="B10" s="17" t="s">
        <v>344</v>
      </c>
      <c r="C10" s="8" t="s">
        <v>342</v>
      </c>
      <c r="D10" s="9">
        <f t="shared" ref="D10:M10" si="3">D24+D38+D52</f>
        <v>4246</v>
      </c>
      <c r="E10" s="9">
        <f t="shared" si="3"/>
        <v>0</v>
      </c>
      <c r="F10" s="9">
        <f t="shared" si="3"/>
        <v>0</v>
      </c>
      <c r="G10" s="9">
        <f t="shared" si="3"/>
        <v>209</v>
      </c>
      <c r="H10" s="9">
        <f t="shared" si="3"/>
        <v>759</v>
      </c>
      <c r="I10" s="9">
        <f t="shared" si="3"/>
        <v>1531</v>
      </c>
      <c r="J10" s="9">
        <f t="shared" si="3"/>
        <v>1180</v>
      </c>
      <c r="K10" s="9">
        <f t="shared" si="3"/>
        <v>478</v>
      </c>
      <c r="L10" s="9">
        <f t="shared" si="3"/>
        <v>86</v>
      </c>
      <c r="M10" s="90">
        <f t="shared" si="3"/>
        <v>3</v>
      </c>
    </row>
    <row r="11" spans="1:13" ht="15" customHeight="1">
      <c r="A11" s="437"/>
      <c r="B11" s="18" t="s">
        <v>345</v>
      </c>
      <c r="C11" s="8" t="s">
        <v>340</v>
      </c>
      <c r="D11" s="9">
        <f t="shared" ref="D11:M11" si="4">D25+D39+D53</f>
        <v>3062</v>
      </c>
      <c r="E11" s="9">
        <f t="shared" si="4"/>
        <v>0</v>
      </c>
      <c r="F11" s="9">
        <f t="shared" si="4"/>
        <v>0</v>
      </c>
      <c r="G11" s="9">
        <f t="shared" si="4"/>
        <v>94</v>
      </c>
      <c r="H11" s="9">
        <f t="shared" si="4"/>
        <v>621</v>
      </c>
      <c r="I11" s="9">
        <f t="shared" si="4"/>
        <v>1048</v>
      </c>
      <c r="J11" s="9">
        <f t="shared" si="4"/>
        <v>860</v>
      </c>
      <c r="K11" s="9">
        <f t="shared" si="4"/>
        <v>336</v>
      </c>
      <c r="L11" s="9">
        <f t="shared" si="4"/>
        <v>94</v>
      </c>
      <c r="M11" s="90">
        <f t="shared" si="4"/>
        <v>9</v>
      </c>
    </row>
    <row r="12" spans="1:13" ht="15" customHeight="1">
      <c r="A12" s="437"/>
      <c r="B12" s="17" t="s">
        <v>346</v>
      </c>
      <c r="C12" s="8" t="s">
        <v>342</v>
      </c>
      <c r="D12" s="9">
        <f t="shared" ref="D12:M12" si="5">D26+D40+D54</f>
        <v>2037</v>
      </c>
      <c r="E12" s="9">
        <f t="shared" si="5"/>
        <v>0</v>
      </c>
      <c r="F12" s="9">
        <f t="shared" si="5"/>
        <v>2</v>
      </c>
      <c r="G12" s="9">
        <f t="shared" si="5"/>
        <v>123</v>
      </c>
      <c r="H12" s="9">
        <f t="shared" si="5"/>
        <v>473</v>
      </c>
      <c r="I12" s="9">
        <f t="shared" si="5"/>
        <v>645</v>
      </c>
      <c r="J12" s="9">
        <f t="shared" si="5"/>
        <v>572</v>
      </c>
      <c r="K12" s="9">
        <f t="shared" si="5"/>
        <v>171</v>
      </c>
      <c r="L12" s="9">
        <f t="shared" si="5"/>
        <v>45</v>
      </c>
      <c r="M12" s="90">
        <f t="shared" si="5"/>
        <v>6</v>
      </c>
    </row>
    <row r="13" spans="1:13" ht="15" customHeight="1">
      <c r="A13" s="437"/>
      <c r="B13" s="18" t="s">
        <v>347</v>
      </c>
      <c r="C13" s="8" t="s">
        <v>340</v>
      </c>
      <c r="D13" s="9">
        <f t="shared" ref="D13:M13" si="6">D27+D41+D55</f>
        <v>3022</v>
      </c>
      <c r="E13" s="9">
        <f t="shared" si="6"/>
        <v>0</v>
      </c>
      <c r="F13" s="9">
        <f t="shared" si="6"/>
        <v>9</v>
      </c>
      <c r="G13" s="9">
        <f t="shared" si="6"/>
        <v>128</v>
      </c>
      <c r="H13" s="9">
        <f t="shared" si="6"/>
        <v>703</v>
      </c>
      <c r="I13" s="9">
        <f t="shared" si="6"/>
        <v>753</v>
      </c>
      <c r="J13" s="9">
        <f t="shared" si="6"/>
        <v>973</v>
      </c>
      <c r="K13" s="9">
        <f t="shared" si="6"/>
        <v>337</v>
      </c>
      <c r="L13" s="9">
        <f t="shared" si="6"/>
        <v>109</v>
      </c>
      <c r="M13" s="90">
        <f t="shared" si="6"/>
        <v>10</v>
      </c>
    </row>
    <row r="14" spans="1:13" ht="15" customHeight="1">
      <c r="A14" s="437"/>
      <c r="B14" s="17" t="s">
        <v>348</v>
      </c>
      <c r="C14" s="8" t="s">
        <v>342</v>
      </c>
      <c r="D14" s="9">
        <f t="shared" ref="D14:M14" si="7">D28+D42+D56</f>
        <v>1676</v>
      </c>
      <c r="E14" s="9">
        <f t="shared" si="7"/>
        <v>0</v>
      </c>
      <c r="F14" s="9">
        <f t="shared" si="7"/>
        <v>0</v>
      </c>
      <c r="G14" s="9">
        <f t="shared" si="7"/>
        <v>65</v>
      </c>
      <c r="H14" s="9">
        <f t="shared" si="7"/>
        <v>364</v>
      </c>
      <c r="I14" s="9">
        <f t="shared" si="7"/>
        <v>463</v>
      </c>
      <c r="J14" s="9">
        <f t="shared" si="7"/>
        <v>568</v>
      </c>
      <c r="K14" s="9">
        <f t="shared" si="7"/>
        <v>169</v>
      </c>
      <c r="L14" s="9">
        <f t="shared" si="7"/>
        <v>47</v>
      </c>
      <c r="M14" s="90">
        <f t="shared" si="7"/>
        <v>0</v>
      </c>
    </row>
    <row r="15" spans="1:13" ht="15" customHeight="1">
      <c r="A15" s="437"/>
      <c r="B15" s="18" t="s">
        <v>349</v>
      </c>
      <c r="C15" s="8" t="s">
        <v>340</v>
      </c>
      <c r="D15" s="9">
        <f t="shared" ref="D15:M15" si="8">D29+D43+D57</f>
        <v>896</v>
      </c>
      <c r="E15" s="9">
        <f t="shared" si="8"/>
        <v>0</v>
      </c>
      <c r="F15" s="9">
        <f t="shared" si="8"/>
        <v>0</v>
      </c>
      <c r="G15" s="9">
        <f t="shared" si="8"/>
        <v>17</v>
      </c>
      <c r="H15" s="9">
        <f t="shared" si="8"/>
        <v>173</v>
      </c>
      <c r="I15" s="9">
        <f t="shared" si="8"/>
        <v>230</v>
      </c>
      <c r="J15" s="9">
        <f t="shared" si="8"/>
        <v>304</v>
      </c>
      <c r="K15" s="9">
        <f t="shared" si="8"/>
        <v>134</v>
      </c>
      <c r="L15" s="9">
        <f t="shared" si="8"/>
        <v>33</v>
      </c>
      <c r="M15" s="90">
        <f t="shared" si="8"/>
        <v>5</v>
      </c>
    </row>
    <row r="16" spans="1:13" ht="15" customHeight="1">
      <c r="A16" s="437"/>
      <c r="B16" s="17" t="s">
        <v>350</v>
      </c>
      <c r="C16" s="8" t="s">
        <v>342</v>
      </c>
      <c r="D16" s="9">
        <f t="shared" ref="D16:M16" si="9">D30+D44+D58</f>
        <v>702</v>
      </c>
      <c r="E16" s="9">
        <f t="shared" si="9"/>
        <v>0</v>
      </c>
      <c r="F16" s="9">
        <f t="shared" si="9"/>
        <v>0</v>
      </c>
      <c r="G16" s="9">
        <f t="shared" si="9"/>
        <v>55</v>
      </c>
      <c r="H16" s="9">
        <f t="shared" si="9"/>
        <v>211</v>
      </c>
      <c r="I16" s="9">
        <f t="shared" si="9"/>
        <v>205</v>
      </c>
      <c r="J16" s="9">
        <f t="shared" si="9"/>
        <v>172</v>
      </c>
      <c r="K16" s="9">
        <f t="shared" si="9"/>
        <v>43</v>
      </c>
      <c r="L16" s="9">
        <f t="shared" si="9"/>
        <v>16</v>
      </c>
      <c r="M16" s="90">
        <f t="shared" si="9"/>
        <v>0</v>
      </c>
    </row>
    <row r="17" spans="1:13" ht="15" customHeight="1">
      <c r="A17" s="437"/>
      <c r="B17" s="18" t="s">
        <v>351</v>
      </c>
      <c r="C17" s="8" t="s">
        <v>340</v>
      </c>
      <c r="D17" s="9">
        <f t="shared" ref="D17:M17" si="10">D31+D45+D59</f>
        <v>638</v>
      </c>
      <c r="E17" s="9">
        <f t="shared" si="10"/>
        <v>0</v>
      </c>
      <c r="F17" s="9">
        <f t="shared" si="10"/>
        <v>1</v>
      </c>
      <c r="G17" s="9">
        <f t="shared" si="10"/>
        <v>20</v>
      </c>
      <c r="H17" s="9">
        <f t="shared" si="10"/>
        <v>102</v>
      </c>
      <c r="I17" s="9">
        <f t="shared" si="10"/>
        <v>204</v>
      </c>
      <c r="J17" s="9">
        <f t="shared" si="10"/>
        <v>201</v>
      </c>
      <c r="K17" s="9">
        <f t="shared" si="10"/>
        <v>98</v>
      </c>
      <c r="L17" s="9">
        <f t="shared" si="10"/>
        <v>11</v>
      </c>
      <c r="M17" s="90">
        <f t="shared" si="10"/>
        <v>1</v>
      </c>
    </row>
    <row r="18" spans="1:13" ht="15" customHeight="1">
      <c r="A18" s="437"/>
      <c r="B18" s="17" t="s">
        <v>352</v>
      </c>
      <c r="C18" s="8" t="s">
        <v>342</v>
      </c>
      <c r="D18" s="9">
        <f t="shared" ref="D18:M18" si="11">D32+D46+D60</f>
        <v>436</v>
      </c>
      <c r="E18" s="21">
        <f t="shared" si="11"/>
        <v>0</v>
      </c>
      <c r="F18" s="21">
        <f t="shared" si="11"/>
        <v>3</v>
      </c>
      <c r="G18" s="21">
        <f t="shared" si="11"/>
        <v>27</v>
      </c>
      <c r="H18" s="21">
        <f t="shared" si="11"/>
        <v>111</v>
      </c>
      <c r="I18" s="21">
        <f t="shared" si="11"/>
        <v>131</v>
      </c>
      <c r="J18" s="21">
        <f t="shared" si="11"/>
        <v>128</v>
      </c>
      <c r="K18" s="21">
        <f t="shared" si="11"/>
        <v>32</v>
      </c>
      <c r="L18" s="21">
        <f t="shared" si="11"/>
        <v>3</v>
      </c>
      <c r="M18" s="91">
        <f t="shared" si="11"/>
        <v>1</v>
      </c>
    </row>
    <row r="19" spans="1:13" ht="15" customHeight="1">
      <c r="A19" s="437"/>
      <c r="B19" s="18" t="s">
        <v>353</v>
      </c>
      <c r="C19" s="8" t="s">
        <v>340</v>
      </c>
      <c r="D19" s="9">
        <f t="shared" ref="D19:M19" si="12">D33+D47+D61</f>
        <v>914</v>
      </c>
      <c r="E19" s="21">
        <f t="shared" si="12"/>
        <v>0</v>
      </c>
      <c r="F19" s="21">
        <f t="shared" si="12"/>
        <v>1</v>
      </c>
      <c r="G19" s="21">
        <f t="shared" si="12"/>
        <v>13</v>
      </c>
      <c r="H19" s="21">
        <f t="shared" si="12"/>
        <v>147</v>
      </c>
      <c r="I19" s="21">
        <f t="shared" si="12"/>
        <v>240</v>
      </c>
      <c r="J19" s="21">
        <f t="shared" si="12"/>
        <v>323</v>
      </c>
      <c r="K19" s="21">
        <f t="shared" si="12"/>
        <v>144</v>
      </c>
      <c r="L19" s="21">
        <f t="shared" si="12"/>
        <v>39</v>
      </c>
      <c r="M19" s="91">
        <f t="shared" si="12"/>
        <v>7</v>
      </c>
    </row>
    <row r="20" spans="1:13" ht="15" customHeight="1" thickBot="1">
      <c r="A20" s="438"/>
      <c r="B20" s="19" t="s">
        <v>354</v>
      </c>
      <c r="C20" s="8" t="s">
        <v>342</v>
      </c>
      <c r="D20" s="10">
        <f t="shared" ref="D20:M20" si="13">D34+D48+D62</f>
        <v>513</v>
      </c>
      <c r="E20" s="10">
        <f t="shared" si="13"/>
        <v>0</v>
      </c>
      <c r="F20" s="10">
        <f t="shared" si="13"/>
        <v>0</v>
      </c>
      <c r="G20" s="10">
        <f t="shared" si="13"/>
        <v>20</v>
      </c>
      <c r="H20" s="10">
        <f t="shared" si="13"/>
        <v>133</v>
      </c>
      <c r="I20" s="10">
        <f t="shared" si="13"/>
        <v>159</v>
      </c>
      <c r="J20" s="10">
        <f t="shared" si="13"/>
        <v>139</v>
      </c>
      <c r="K20" s="10">
        <f t="shared" si="13"/>
        <v>50</v>
      </c>
      <c r="L20" s="10">
        <f t="shared" si="13"/>
        <v>11</v>
      </c>
      <c r="M20" s="92">
        <f t="shared" si="13"/>
        <v>1</v>
      </c>
    </row>
    <row r="21" spans="1:13" ht="15" customHeight="1">
      <c r="A21" s="476" t="s">
        <v>355</v>
      </c>
      <c r="B21" s="16" t="s">
        <v>356</v>
      </c>
      <c r="C21" s="6" t="s">
        <v>340</v>
      </c>
      <c r="D21" s="7">
        <v>17346</v>
      </c>
      <c r="E21" s="7">
        <v>0</v>
      </c>
      <c r="F21" s="7">
        <v>13</v>
      </c>
      <c r="G21" s="7">
        <v>647</v>
      </c>
      <c r="H21" s="7">
        <v>3847</v>
      </c>
      <c r="I21" s="7">
        <v>6239</v>
      </c>
      <c r="J21" s="7">
        <v>4519</v>
      </c>
      <c r="K21" s="7">
        <v>1654</v>
      </c>
      <c r="L21" s="7">
        <v>393</v>
      </c>
      <c r="M21" s="89">
        <v>34</v>
      </c>
    </row>
    <row r="22" spans="1:13" ht="15" customHeight="1">
      <c r="A22" s="477"/>
      <c r="B22" s="17" t="s">
        <v>357</v>
      </c>
      <c r="C22" s="8" t="s">
        <v>342</v>
      </c>
      <c r="D22" s="9">
        <v>9402</v>
      </c>
      <c r="E22" s="9">
        <v>0</v>
      </c>
      <c r="F22" s="9">
        <v>5</v>
      </c>
      <c r="G22" s="9">
        <v>498</v>
      </c>
      <c r="H22" s="9">
        <v>2041</v>
      </c>
      <c r="I22" s="9">
        <v>3098</v>
      </c>
      <c r="J22" s="9">
        <v>2660</v>
      </c>
      <c r="K22" s="9">
        <v>910</v>
      </c>
      <c r="L22" s="9">
        <v>184</v>
      </c>
      <c r="M22" s="90">
        <v>6</v>
      </c>
    </row>
    <row r="23" spans="1:13" ht="15" customHeight="1">
      <c r="A23" s="477"/>
      <c r="B23" s="18" t="s">
        <v>343</v>
      </c>
      <c r="C23" s="8" t="s">
        <v>340</v>
      </c>
      <c r="D23" s="9">
        <v>9036</v>
      </c>
      <c r="E23" s="9">
        <v>0</v>
      </c>
      <c r="F23" s="9">
        <v>2</v>
      </c>
      <c r="G23" s="9">
        <v>379</v>
      </c>
      <c r="H23" s="9">
        <v>2108</v>
      </c>
      <c r="I23" s="9">
        <v>3821</v>
      </c>
      <c r="J23" s="9">
        <v>1949</v>
      </c>
      <c r="K23" s="9">
        <v>645</v>
      </c>
      <c r="L23" s="9">
        <v>126</v>
      </c>
      <c r="M23" s="90">
        <v>6</v>
      </c>
    </row>
    <row r="24" spans="1:13" ht="15" customHeight="1">
      <c r="A24" s="477"/>
      <c r="B24" s="17" t="s">
        <v>344</v>
      </c>
      <c r="C24" s="8" t="s">
        <v>342</v>
      </c>
      <c r="D24" s="9">
        <v>4164</v>
      </c>
      <c r="E24" s="9">
        <v>0</v>
      </c>
      <c r="F24" s="9">
        <v>0</v>
      </c>
      <c r="G24" s="9">
        <v>209</v>
      </c>
      <c r="H24" s="9">
        <v>757</v>
      </c>
      <c r="I24" s="9">
        <v>1521</v>
      </c>
      <c r="J24" s="9">
        <v>1138</v>
      </c>
      <c r="K24" s="9">
        <v>459</v>
      </c>
      <c r="L24" s="9">
        <v>78</v>
      </c>
      <c r="M24" s="90">
        <v>2</v>
      </c>
    </row>
    <row r="25" spans="1:13" ht="15" customHeight="1">
      <c r="A25" s="477"/>
      <c r="B25" s="18" t="s">
        <v>345</v>
      </c>
      <c r="C25" s="8" t="s">
        <v>340</v>
      </c>
      <c r="D25" s="9">
        <v>2961</v>
      </c>
      <c r="E25" s="9">
        <v>0</v>
      </c>
      <c r="F25" s="9">
        <v>0</v>
      </c>
      <c r="G25" s="9">
        <v>90</v>
      </c>
      <c r="H25" s="9">
        <v>614</v>
      </c>
      <c r="I25" s="9">
        <v>1023</v>
      </c>
      <c r="J25" s="9">
        <v>823</v>
      </c>
      <c r="K25" s="9">
        <v>318</v>
      </c>
      <c r="L25" s="9">
        <v>84</v>
      </c>
      <c r="M25" s="90">
        <v>9</v>
      </c>
    </row>
    <row r="26" spans="1:13" ht="15" customHeight="1">
      <c r="A26" s="477"/>
      <c r="B26" s="17" t="s">
        <v>346</v>
      </c>
      <c r="C26" s="8" t="s">
        <v>342</v>
      </c>
      <c r="D26" s="9">
        <v>1978</v>
      </c>
      <c r="E26" s="9">
        <v>0</v>
      </c>
      <c r="F26" s="9">
        <v>2</v>
      </c>
      <c r="G26" s="9">
        <v>122</v>
      </c>
      <c r="H26" s="9">
        <v>466</v>
      </c>
      <c r="I26" s="9">
        <v>630</v>
      </c>
      <c r="J26" s="9">
        <v>554</v>
      </c>
      <c r="K26" s="9">
        <v>164</v>
      </c>
      <c r="L26" s="9">
        <v>37</v>
      </c>
      <c r="M26" s="90">
        <v>3</v>
      </c>
    </row>
    <row r="27" spans="1:13" ht="15" customHeight="1">
      <c r="A27" s="477"/>
      <c r="B27" s="18" t="s">
        <v>347</v>
      </c>
      <c r="C27" s="8" t="s">
        <v>340</v>
      </c>
      <c r="D27" s="9">
        <v>2980</v>
      </c>
      <c r="E27" s="9">
        <v>0</v>
      </c>
      <c r="F27" s="9">
        <v>9</v>
      </c>
      <c r="G27" s="9">
        <v>128</v>
      </c>
      <c r="H27" s="9">
        <v>703</v>
      </c>
      <c r="I27" s="9">
        <v>747</v>
      </c>
      <c r="J27" s="9">
        <v>954</v>
      </c>
      <c r="K27" s="9">
        <v>326</v>
      </c>
      <c r="L27" s="9">
        <v>105</v>
      </c>
      <c r="M27" s="90">
        <v>8</v>
      </c>
    </row>
    <row r="28" spans="1:13" ht="15" customHeight="1">
      <c r="A28" s="477"/>
      <c r="B28" s="17" t="s">
        <v>348</v>
      </c>
      <c r="C28" s="8" t="s">
        <v>342</v>
      </c>
      <c r="D28" s="9">
        <v>1632</v>
      </c>
      <c r="E28" s="9">
        <v>0</v>
      </c>
      <c r="F28" s="9">
        <v>0</v>
      </c>
      <c r="G28" s="9">
        <v>65</v>
      </c>
      <c r="H28" s="9">
        <v>363</v>
      </c>
      <c r="I28" s="9">
        <v>456</v>
      </c>
      <c r="J28" s="9">
        <v>545</v>
      </c>
      <c r="K28" s="9">
        <v>164</v>
      </c>
      <c r="L28" s="9">
        <v>39</v>
      </c>
      <c r="M28" s="90">
        <v>0</v>
      </c>
    </row>
    <row r="29" spans="1:13" ht="15" customHeight="1">
      <c r="A29" s="477"/>
      <c r="B29" s="18" t="s">
        <v>349</v>
      </c>
      <c r="C29" s="8" t="s">
        <v>340</v>
      </c>
      <c r="D29" s="9">
        <v>851</v>
      </c>
      <c r="E29" s="9">
        <v>0</v>
      </c>
      <c r="F29" s="9">
        <v>0</v>
      </c>
      <c r="G29" s="9">
        <v>17</v>
      </c>
      <c r="H29" s="9">
        <v>173</v>
      </c>
      <c r="I29" s="9">
        <v>215</v>
      </c>
      <c r="J29" s="9">
        <v>287</v>
      </c>
      <c r="K29" s="9">
        <v>127</v>
      </c>
      <c r="L29" s="9">
        <v>29</v>
      </c>
      <c r="M29" s="90">
        <v>3</v>
      </c>
    </row>
    <row r="30" spans="1:13" ht="15" customHeight="1">
      <c r="A30" s="477"/>
      <c r="B30" s="17" t="s">
        <v>350</v>
      </c>
      <c r="C30" s="8" t="s">
        <v>342</v>
      </c>
      <c r="D30" s="9">
        <v>686</v>
      </c>
      <c r="E30" s="9">
        <v>0</v>
      </c>
      <c r="F30" s="9">
        <v>0</v>
      </c>
      <c r="G30" s="9">
        <v>55</v>
      </c>
      <c r="H30" s="9">
        <v>211</v>
      </c>
      <c r="I30" s="9">
        <v>201</v>
      </c>
      <c r="J30" s="9">
        <v>161</v>
      </c>
      <c r="K30" s="9">
        <v>42</v>
      </c>
      <c r="L30" s="9">
        <v>16</v>
      </c>
      <c r="M30" s="90">
        <v>0</v>
      </c>
    </row>
    <row r="31" spans="1:13" ht="15" customHeight="1">
      <c r="A31" s="477"/>
      <c r="B31" s="18" t="s">
        <v>351</v>
      </c>
      <c r="C31" s="8" t="s">
        <v>340</v>
      </c>
      <c r="D31" s="9">
        <v>609</v>
      </c>
      <c r="E31" s="9">
        <v>0</v>
      </c>
      <c r="F31" s="9">
        <v>1</v>
      </c>
      <c r="G31" s="9">
        <v>20</v>
      </c>
      <c r="H31" s="9">
        <v>102</v>
      </c>
      <c r="I31" s="9">
        <v>195</v>
      </c>
      <c r="J31" s="9">
        <v>186</v>
      </c>
      <c r="K31" s="9">
        <v>94</v>
      </c>
      <c r="L31" s="9">
        <v>10</v>
      </c>
      <c r="M31" s="90">
        <v>1</v>
      </c>
    </row>
    <row r="32" spans="1:13" ht="15" customHeight="1">
      <c r="A32" s="448"/>
      <c r="B32" s="17" t="s">
        <v>352</v>
      </c>
      <c r="C32" s="8" t="s">
        <v>342</v>
      </c>
      <c r="D32" s="21">
        <v>429</v>
      </c>
      <c r="E32" s="21">
        <v>0</v>
      </c>
      <c r="F32" s="21">
        <v>3</v>
      </c>
      <c r="G32" s="21">
        <v>27</v>
      </c>
      <c r="H32" s="21">
        <v>111</v>
      </c>
      <c r="I32" s="21">
        <v>131</v>
      </c>
      <c r="J32" s="21">
        <v>123</v>
      </c>
      <c r="K32" s="21">
        <v>31</v>
      </c>
      <c r="L32" s="21">
        <v>3</v>
      </c>
      <c r="M32" s="91">
        <v>0</v>
      </c>
    </row>
    <row r="33" spans="1:13" ht="15" customHeight="1">
      <c r="A33" s="448"/>
      <c r="B33" s="18" t="s">
        <v>353</v>
      </c>
      <c r="C33" s="8" t="s">
        <v>340</v>
      </c>
      <c r="D33" s="21">
        <v>909</v>
      </c>
      <c r="E33" s="21">
        <v>0</v>
      </c>
      <c r="F33" s="21">
        <v>1</v>
      </c>
      <c r="G33" s="21">
        <v>13</v>
      </c>
      <c r="H33" s="21">
        <v>147</v>
      </c>
      <c r="I33" s="21">
        <v>238</v>
      </c>
      <c r="J33" s="21">
        <v>320</v>
      </c>
      <c r="K33" s="21">
        <v>144</v>
      </c>
      <c r="L33" s="21">
        <v>39</v>
      </c>
      <c r="M33" s="91">
        <v>7</v>
      </c>
    </row>
    <row r="34" spans="1:13" ht="15" customHeight="1" thickBot="1">
      <c r="A34" s="478"/>
      <c r="B34" s="19" t="s">
        <v>354</v>
      </c>
      <c r="C34" s="8" t="s">
        <v>342</v>
      </c>
      <c r="D34" s="10">
        <v>513</v>
      </c>
      <c r="E34" s="10">
        <v>0</v>
      </c>
      <c r="F34" s="10">
        <v>0</v>
      </c>
      <c r="G34" s="10">
        <v>20</v>
      </c>
      <c r="H34" s="10">
        <v>133</v>
      </c>
      <c r="I34" s="10">
        <v>159</v>
      </c>
      <c r="J34" s="10">
        <v>139</v>
      </c>
      <c r="K34" s="10">
        <v>50</v>
      </c>
      <c r="L34" s="10">
        <v>11</v>
      </c>
      <c r="M34" s="92">
        <v>1</v>
      </c>
    </row>
    <row r="35" spans="1:13" ht="15" customHeight="1">
      <c r="A35" s="436" t="s">
        <v>358</v>
      </c>
      <c r="B35" s="16" t="s">
        <v>356</v>
      </c>
      <c r="C35" s="6" t="s">
        <v>340</v>
      </c>
      <c r="D35" s="35">
        <f t="shared" ref="D35:D46" si="14">SUM(E35:M35)</f>
        <v>92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4</v>
      </c>
      <c r="H35" s="35">
        <f t="shared" si="15"/>
        <v>7</v>
      </c>
      <c r="I35" s="35">
        <f t="shared" si="15"/>
        <v>24</v>
      </c>
      <c r="J35" s="35">
        <f t="shared" si="15"/>
        <v>19</v>
      </c>
      <c r="K35" s="35">
        <f t="shared" si="15"/>
        <v>11</v>
      </c>
      <c r="L35" s="35">
        <f t="shared" si="15"/>
        <v>17</v>
      </c>
      <c r="M35" s="35">
        <f t="shared" si="15"/>
        <v>10</v>
      </c>
    </row>
    <row r="36" spans="1:13" ht="15" customHeight="1">
      <c r="A36" s="437"/>
      <c r="B36" s="17" t="s">
        <v>357</v>
      </c>
      <c r="C36" s="8" t="s">
        <v>342</v>
      </c>
      <c r="D36" s="35">
        <f t="shared" si="14"/>
        <v>56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1</v>
      </c>
      <c r="H36" s="35">
        <f t="shared" si="16"/>
        <v>6</v>
      </c>
      <c r="I36" s="35">
        <f t="shared" si="16"/>
        <v>10</v>
      </c>
      <c r="J36" s="35">
        <f t="shared" si="16"/>
        <v>25</v>
      </c>
      <c r="K36" s="35">
        <f t="shared" si="16"/>
        <v>10</v>
      </c>
      <c r="L36" s="35">
        <f t="shared" si="16"/>
        <v>4</v>
      </c>
      <c r="M36" s="35">
        <f t="shared" si="16"/>
        <v>0</v>
      </c>
    </row>
    <row r="37" spans="1:13" ht="15" customHeight="1">
      <c r="A37" s="437"/>
      <c r="B37" s="18" t="s">
        <v>343</v>
      </c>
      <c r="C37" s="8" t="s">
        <v>340</v>
      </c>
      <c r="D37" s="35">
        <f t="shared" si="14"/>
        <v>27</v>
      </c>
      <c r="E37" s="35">
        <v>0</v>
      </c>
      <c r="F37" s="35">
        <v>0</v>
      </c>
      <c r="G37" s="35">
        <v>0</v>
      </c>
      <c r="H37" s="35">
        <v>0</v>
      </c>
      <c r="I37" s="35">
        <v>6</v>
      </c>
      <c r="J37" s="35">
        <v>7</v>
      </c>
      <c r="K37" s="35">
        <v>1</v>
      </c>
      <c r="L37" s="35">
        <v>6</v>
      </c>
      <c r="M37" s="35">
        <v>7</v>
      </c>
    </row>
    <row r="38" spans="1:13" ht="15" customHeight="1">
      <c r="A38" s="437"/>
      <c r="B38" s="17" t="s">
        <v>344</v>
      </c>
      <c r="C38" s="8" t="s">
        <v>342</v>
      </c>
      <c r="D38" s="35">
        <f t="shared" si="14"/>
        <v>23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15</v>
      </c>
      <c r="K38" s="35">
        <v>8</v>
      </c>
      <c r="L38" s="35">
        <v>0</v>
      </c>
      <c r="M38" s="35">
        <v>0</v>
      </c>
    </row>
    <row r="39" spans="1:13" ht="15" customHeight="1">
      <c r="A39" s="437"/>
      <c r="B39" s="18" t="s">
        <v>345</v>
      </c>
      <c r="C39" s="8" t="s">
        <v>340</v>
      </c>
      <c r="D39" s="35">
        <f t="shared" si="14"/>
        <v>44</v>
      </c>
      <c r="E39" s="35">
        <v>0</v>
      </c>
      <c r="F39" s="35">
        <v>0</v>
      </c>
      <c r="G39" s="35">
        <v>4</v>
      </c>
      <c r="H39" s="35">
        <v>7</v>
      </c>
      <c r="I39" s="35">
        <v>15</v>
      </c>
      <c r="J39" s="35">
        <v>7</v>
      </c>
      <c r="K39" s="35">
        <v>3</v>
      </c>
      <c r="L39" s="35">
        <v>8</v>
      </c>
      <c r="M39" s="35">
        <v>0</v>
      </c>
    </row>
    <row r="40" spans="1:13" ht="15" customHeight="1">
      <c r="A40" s="437"/>
      <c r="B40" s="17" t="s">
        <v>346</v>
      </c>
      <c r="C40" s="8" t="s">
        <v>342</v>
      </c>
      <c r="D40" s="35">
        <f t="shared" si="14"/>
        <v>26</v>
      </c>
      <c r="E40" s="35">
        <v>0</v>
      </c>
      <c r="F40" s="35">
        <v>0</v>
      </c>
      <c r="G40" s="35">
        <v>1</v>
      </c>
      <c r="H40" s="35">
        <v>6</v>
      </c>
      <c r="I40" s="35">
        <v>7</v>
      </c>
      <c r="J40" s="35">
        <v>7</v>
      </c>
      <c r="K40" s="35">
        <v>2</v>
      </c>
      <c r="L40" s="35">
        <v>3</v>
      </c>
      <c r="M40" s="35">
        <v>0</v>
      </c>
    </row>
    <row r="41" spans="1:13" ht="15" customHeight="1">
      <c r="A41" s="437"/>
      <c r="B41" s="18" t="s">
        <v>347</v>
      </c>
      <c r="C41" s="8" t="s">
        <v>340</v>
      </c>
      <c r="D41" s="35">
        <f t="shared" si="14"/>
        <v>11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5</v>
      </c>
      <c r="L41" s="35">
        <v>0</v>
      </c>
      <c r="M41" s="35">
        <v>1</v>
      </c>
    </row>
    <row r="42" spans="1:13" ht="15" customHeight="1">
      <c r="A42" s="437"/>
      <c r="B42" s="17" t="s">
        <v>348</v>
      </c>
      <c r="C42" s="8" t="s">
        <v>342</v>
      </c>
      <c r="D42" s="35">
        <f t="shared" si="14"/>
        <v>5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1</v>
      </c>
      <c r="K42" s="35">
        <v>0</v>
      </c>
      <c r="L42" s="35">
        <v>1</v>
      </c>
      <c r="M42" s="35">
        <v>0</v>
      </c>
    </row>
    <row r="43" spans="1:13" ht="15" customHeight="1">
      <c r="A43" s="437"/>
      <c r="B43" s="18" t="s">
        <v>349</v>
      </c>
      <c r="C43" s="8" t="s">
        <v>340</v>
      </c>
      <c r="D43" s="35">
        <f t="shared" si="14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2</v>
      </c>
      <c r="K43" s="35">
        <v>2</v>
      </c>
      <c r="L43" s="35">
        <v>3</v>
      </c>
      <c r="M43" s="35">
        <v>2</v>
      </c>
    </row>
    <row r="44" spans="1:13" ht="15" customHeight="1">
      <c r="A44" s="437"/>
      <c r="B44" s="17" t="s">
        <v>350</v>
      </c>
      <c r="C44" s="8" t="s">
        <v>342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351</v>
      </c>
      <c r="C45" s="8" t="s">
        <v>340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352</v>
      </c>
      <c r="C46" s="8" t="s">
        <v>342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353</v>
      </c>
      <c r="C47" s="8" t="s">
        <v>340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ht="15" customHeight="1" thickBot="1">
      <c r="A48" s="438"/>
      <c r="B48" s="19" t="s">
        <v>354</v>
      </c>
      <c r="C48" s="8" t="s">
        <v>342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ht="15" customHeight="1">
      <c r="A49" s="437" t="s">
        <v>359</v>
      </c>
      <c r="B49" s="20" t="s">
        <v>356</v>
      </c>
      <c r="C49" s="11" t="s">
        <v>340</v>
      </c>
      <c r="D49" s="35">
        <f t="shared" ref="D49:D62" si="17">SUM(E49:M49)</f>
        <v>266</v>
      </c>
      <c r="E49" s="39">
        <f t="shared" ref="E49:M49" si="18">SUM(E51,E53,E55,E57,E59,E61)</f>
        <v>0</v>
      </c>
      <c r="F49" s="39">
        <f t="shared" si="18"/>
        <v>0</v>
      </c>
      <c r="G49" s="39">
        <f t="shared" si="18"/>
        <v>0</v>
      </c>
      <c r="H49" s="39">
        <f t="shared" si="18"/>
        <v>1</v>
      </c>
      <c r="I49" s="39">
        <f t="shared" si="18"/>
        <v>57</v>
      </c>
      <c r="J49" s="39">
        <f t="shared" si="18"/>
        <v>129</v>
      </c>
      <c r="K49" s="39">
        <f t="shared" si="18"/>
        <v>52</v>
      </c>
      <c r="L49" s="39">
        <f t="shared" si="18"/>
        <v>21</v>
      </c>
      <c r="M49" s="39">
        <f t="shared" si="18"/>
        <v>6</v>
      </c>
    </row>
    <row r="50" spans="1:13" ht="15" customHeight="1">
      <c r="A50" s="437"/>
      <c r="B50" s="17" t="s">
        <v>357</v>
      </c>
      <c r="C50" s="8" t="s">
        <v>342</v>
      </c>
      <c r="D50" s="35">
        <f t="shared" si="17"/>
        <v>152</v>
      </c>
      <c r="E50" s="39">
        <f t="shared" ref="E50:M50" si="19">SUM(E52,E54,E56,E58,E60,E62)</f>
        <v>0</v>
      </c>
      <c r="F50" s="39">
        <f t="shared" si="19"/>
        <v>0</v>
      </c>
      <c r="G50" s="39">
        <f t="shared" si="19"/>
        <v>0</v>
      </c>
      <c r="H50" s="39">
        <f t="shared" si="19"/>
        <v>4</v>
      </c>
      <c r="I50" s="39">
        <f t="shared" si="19"/>
        <v>26</v>
      </c>
      <c r="J50" s="39">
        <f t="shared" si="19"/>
        <v>74</v>
      </c>
      <c r="K50" s="39">
        <f t="shared" si="19"/>
        <v>23</v>
      </c>
      <c r="L50" s="39">
        <f t="shared" si="19"/>
        <v>20</v>
      </c>
      <c r="M50" s="39">
        <f t="shared" si="19"/>
        <v>5</v>
      </c>
    </row>
    <row r="51" spans="1:13" ht="15" customHeight="1">
      <c r="A51" s="437"/>
      <c r="B51" s="18" t="s">
        <v>343</v>
      </c>
      <c r="C51" s="8" t="s">
        <v>340</v>
      </c>
      <c r="D51" s="35">
        <f t="shared" si="17"/>
        <v>109</v>
      </c>
      <c r="E51" s="35">
        <v>0</v>
      </c>
      <c r="F51" s="35">
        <v>0</v>
      </c>
      <c r="G51" s="35">
        <v>0</v>
      </c>
      <c r="H51" s="35">
        <v>1</v>
      </c>
      <c r="I51" s="35">
        <v>18</v>
      </c>
      <c r="J51" s="35">
        <v>50</v>
      </c>
      <c r="K51" s="35">
        <v>22</v>
      </c>
      <c r="L51" s="35">
        <v>13</v>
      </c>
      <c r="M51" s="35">
        <v>5</v>
      </c>
    </row>
    <row r="52" spans="1:13" ht="15" customHeight="1">
      <c r="A52" s="437"/>
      <c r="B52" s="17" t="s">
        <v>344</v>
      </c>
      <c r="C52" s="8" t="s">
        <v>342</v>
      </c>
      <c r="D52" s="35">
        <f t="shared" si="17"/>
        <v>59</v>
      </c>
      <c r="E52" s="35">
        <v>0</v>
      </c>
      <c r="F52" s="35">
        <v>0</v>
      </c>
      <c r="G52" s="35">
        <v>0</v>
      </c>
      <c r="H52" s="35">
        <v>2</v>
      </c>
      <c r="I52" s="35">
        <v>10</v>
      </c>
      <c r="J52" s="35">
        <v>27</v>
      </c>
      <c r="K52" s="35">
        <v>11</v>
      </c>
      <c r="L52" s="35">
        <v>8</v>
      </c>
      <c r="M52" s="35">
        <v>1</v>
      </c>
    </row>
    <row r="53" spans="1:13" ht="15" customHeight="1">
      <c r="A53" s="437"/>
      <c r="B53" s="18" t="s">
        <v>345</v>
      </c>
      <c r="C53" s="8" t="s">
        <v>340</v>
      </c>
      <c r="D53" s="35">
        <f t="shared" si="17"/>
        <v>57</v>
      </c>
      <c r="E53" s="35">
        <v>0</v>
      </c>
      <c r="F53" s="35">
        <v>0</v>
      </c>
      <c r="G53" s="35">
        <v>0</v>
      </c>
      <c r="H53" s="35">
        <v>0</v>
      </c>
      <c r="I53" s="35">
        <v>10</v>
      </c>
      <c r="J53" s="35">
        <v>30</v>
      </c>
      <c r="K53" s="35">
        <v>15</v>
      </c>
      <c r="L53" s="35">
        <v>2</v>
      </c>
      <c r="M53" s="35">
        <v>0</v>
      </c>
    </row>
    <row r="54" spans="1:13" ht="15" customHeight="1">
      <c r="A54" s="437"/>
      <c r="B54" s="17" t="s">
        <v>346</v>
      </c>
      <c r="C54" s="8" t="s">
        <v>342</v>
      </c>
      <c r="D54" s="35">
        <f t="shared" si="17"/>
        <v>33</v>
      </c>
      <c r="E54" s="35">
        <v>0</v>
      </c>
      <c r="F54" s="35">
        <v>0</v>
      </c>
      <c r="G54" s="35">
        <v>0</v>
      </c>
      <c r="H54" s="35">
        <v>1</v>
      </c>
      <c r="I54" s="35">
        <v>8</v>
      </c>
      <c r="J54" s="35">
        <v>11</v>
      </c>
      <c r="K54" s="35">
        <v>5</v>
      </c>
      <c r="L54" s="35">
        <v>5</v>
      </c>
      <c r="M54" s="35">
        <v>3</v>
      </c>
    </row>
    <row r="55" spans="1:13" ht="15" customHeight="1">
      <c r="A55" s="437"/>
      <c r="B55" s="18" t="s">
        <v>347</v>
      </c>
      <c r="C55" s="8" t="s">
        <v>340</v>
      </c>
      <c r="D55" s="35">
        <f t="shared" si="17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4</v>
      </c>
      <c r="J55" s="35">
        <v>16</v>
      </c>
      <c r="K55" s="35">
        <v>6</v>
      </c>
      <c r="L55" s="35">
        <v>4</v>
      </c>
      <c r="M55" s="35">
        <v>1</v>
      </c>
    </row>
    <row r="56" spans="1:13" ht="15" customHeight="1">
      <c r="A56" s="437"/>
      <c r="B56" s="17" t="s">
        <v>348</v>
      </c>
      <c r="C56" s="8" t="s">
        <v>342</v>
      </c>
      <c r="D56" s="35">
        <f t="shared" si="17"/>
        <v>39</v>
      </c>
      <c r="E56" s="35">
        <v>0</v>
      </c>
      <c r="F56" s="35">
        <v>0</v>
      </c>
      <c r="G56" s="35">
        <v>0</v>
      </c>
      <c r="H56" s="35">
        <v>1</v>
      </c>
      <c r="I56" s="35">
        <v>4</v>
      </c>
      <c r="J56" s="35">
        <v>22</v>
      </c>
      <c r="K56" s="35">
        <v>5</v>
      </c>
      <c r="L56" s="35">
        <v>7</v>
      </c>
      <c r="M56" s="35">
        <v>0</v>
      </c>
    </row>
    <row r="57" spans="1:13" ht="15" customHeight="1">
      <c r="A57" s="437"/>
      <c r="B57" s="18" t="s">
        <v>349</v>
      </c>
      <c r="C57" s="8" t="s">
        <v>340</v>
      </c>
      <c r="D57" s="35">
        <f t="shared" si="17"/>
        <v>35</v>
      </c>
      <c r="E57" s="35">
        <v>0</v>
      </c>
      <c r="F57" s="35">
        <v>0</v>
      </c>
      <c r="G57" s="35">
        <v>0</v>
      </c>
      <c r="H57" s="35">
        <v>0</v>
      </c>
      <c r="I57" s="35">
        <v>14</v>
      </c>
      <c r="J57" s="35">
        <v>15</v>
      </c>
      <c r="K57" s="35">
        <v>5</v>
      </c>
      <c r="L57" s="35">
        <v>1</v>
      </c>
      <c r="M57" s="35">
        <v>0</v>
      </c>
    </row>
    <row r="58" spans="1:13" ht="15" customHeight="1">
      <c r="A58" s="437"/>
      <c r="B58" s="17" t="s">
        <v>350</v>
      </c>
      <c r="C58" s="8" t="s">
        <v>342</v>
      </c>
      <c r="D58" s="35">
        <f t="shared" si="17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4</v>
      </c>
      <c r="J58" s="35">
        <v>9</v>
      </c>
      <c r="K58" s="35">
        <v>1</v>
      </c>
      <c r="L58" s="35">
        <v>0</v>
      </c>
      <c r="M58" s="35">
        <v>0</v>
      </c>
    </row>
    <row r="59" spans="1:13" ht="15" customHeight="1">
      <c r="A59" s="437"/>
      <c r="B59" s="18" t="s">
        <v>351</v>
      </c>
      <c r="C59" s="8" t="s">
        <v>340</v>
      </c>
      <c r="D59" s="35">
        <f t="shared" si="17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9</v>
      </c>
      <c r="J59" s="35">
        <v>15</v>
      </c>
      <c r="K59" s="35">
        <v>4</v>
      </c>
      <c r="L59" s="35">
        <v>1</v>
      </c>
      <c r="M59" s="35">
        <v>0</v>
      </c>
    </row>
    <row r="60" spans="1:13" ht="15" customHeight="1">
      <c r="A60" s="437"/>
      <c r="B60" s="17" t="s">
        <v>352</v>
      </c>
      <c r="C60" s="8" t="s">
        <v>342</v>
      </c>
      <c r="D60" s="35">
        <f t="shared" si="17"/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5</v>
      </c>
      <c r="K60" s="35">
        <v>1</v>
      </c>
      <c r="L60" s="35">
        <v>0</v>
      </c>
      <c r="M60" s="35">
        <v>1</v>
      </c>
    </row>
    <row r="61" spans="1:13" ht="15" customHeight="1">
      <c r="A61" s="437"/>
      <c r="B61" s="18" t="s">
        <v>353</v>
      </c>
      <c r="C61" s="8" t="s">
        <v>340</v>
      </c>
      <c r="D61" s="35">
        <f t="shared" si="17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35">
        <v>0</v>
      </c>
    </row>
    <row r="62" spans="1:13" ht="15" customHeight="1" thickBot="1">
      <c r="A62" s="438"/>
      <c r="B62" s="19" t="s">
        <v>354</v>
      </c>
      <c r="C62" s="8" t="s">
        <v>342</v>
      </c>
      <c r="D62" s="35">
        <f t="shared" si="17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379</v>
      </c>
    </row>
    <row r="64" spans="1:13" s="14" customFormat="1" ht="14.25">
      <c r="A64" s="30" t="s">
        <v>380</v>
      </c>
    </row>
    <row r="65" spans="1:3" s="14" customFormat="1" ht="14.25">
      <c r="A65" s="30" t="s">
        <v>880</v>
      </c>
      <c r="B65" s="31"/>
      <c r="C65" s="31"/>
    </row>
    <row r="66" spans="1:3" s="14" customFormat="1" ht="14.25">
      <c r="A66" s="30" t="s">
        <v>381</v>
      </c>
    </row>
    <row r="67" spans="1:3" s="14" customFormat="1" ht="14.25">
      <c r="A67" s="30" t="s">
        <v>382</v>
      </c>
    </row>
    <row r="68" spans="1:3" s="15" customFormat="1" ht="14.25">
      <c r="A68" s="30" t="s">
        <v>883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6.5" style="1" customWidth="1"/>
    <col min="9" max="9" width="6.625" style="1" customWidth="1"/>
    <col min="10" max="10" width="6.875" style="1" customWidth="1"/>
    <col min="11" max="11" width="6.625" style="1" customWidth="1"/>
    <col min="12" max="13" width="6.125" style="1" customWidth="1"/>
    <col min="14" max="16384" width="9" style="1"/>
  </cols>
  <sheetData>
    <row r="1" spans="1:13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320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565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322</v>
      </c>
      <c r="M3" s="452"/>
    </row>
    <row r="4" spans="1:13" ht="17.25" thickBot="1">
      <c r="B4" s="453" t="s">
        <v>566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3">
      <c r="A5" s="439" t="s">
        <v>325</v>
      </c>
      <c r="B5" s="481"/>
      <c r="C5" s="456" t="s">
        <v>326</v>
      </c>
      <c r="D5" s="474" t="s">
        <v>327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328</v>
      </c>
      <c r="E6" s="4" t="s">
        <v>329</v>
      </c>
      <c r="F6" s="4" t="s">
        <v>330</v>
      </c>
      <c r="G6" s="4" t="s">
        <v>331</v>
      </c>
      <c r="H6" s="4" t="s">
        <v>332</v>
      </c>
      <c r="I6" s="4" t="s">
        <v>301</v>
      </c>
      <c r="J6" s="4" t="s">
        <v>302</v>
      </c>
      <c r="K6" s="4" t="s">
        <v>303</v>
      </c>
      <c r="L6" s="4" t="s">
        <v>304</v>
      </c>
      <c r="M6" s="88" t="s">
        <v>305</v>
      </c>
    </row>
    <row r="7" spans="1:13" ht="15" customHeight="1">
      <c r="A7" s="448" t="s">
        <v>338</v>
      </c>
      <c r="B7" s="16" t="s">
        <v>339</v>
      </c>
      <c r="C7" s="6" t="s">
        <v>340</v>
      </c>
      <c r="D7" s="7">
        <f t="shared" ref="D7:M7" si="0">D21+D35+D49</f>
        <v>17571</v>
      </c>
      <c r="E7" s="7">
        <f t="shared" si="0"/>
        <v>0</v>
      </c>
      <c r="F7" s="7">
        <f t="shared" si="0"/>
        <v>12</v>
      </c>
      <c r="G7" s="7">
        <f t="shared" si="0"/>
        <v>643</v>
      </c>
      <c r="H7" s="7">
        <f t="shared" si="0"/>
        <v>3819</v>
      </c>
      <c r="I7" s="7">
        <f t="shared" si="0"/>
        <v>6274</v>
      </c>
      <c r="J7" s="7">
        <f t="shared" si="0"/>
        <v>4630</v>
      </c>
      <c r="K7" s="7">
        <f t="shared" si="0"/>
        <v>1713</v>
      </c>
      <c r="L7" s="7">
        <f t="shared" si="0"/>
        <v>430</v>
      </c>
      <c r="M7" s="89">
        <f t="shared" si="0"/>
        <v>50</v>
      </c>
    </row>
    <row r="8" spans="1:13" ht="15" customHeight="1">
      <c r="A8" s="437"/>
      <c r="B8" s="17" t="s">
        <v>341</v>
      </c>
      <c r="C8" s="8" t="s">
        <v>342</v>
      </c>
      <c r="D8" s="9">
        <f t="shared" ref="D8:M8" si="1">D22+D36+D50</f>
        <v>9643</v>
      </c>
      <c r="E8" s="9">
        <f t="shared" si="1"/>
        <v>0</v>
      </c>
      <c r="F8" s="9">
        <f t="shared" si="1"/>
        <v>4</v>
      </c>
      <c r="G8" s="9">
        <f t="shared" si="1"/>
        <v>493</v>
      </c>
      <c r="H8" s="9">
        <f t="shared" si="1"/>
        <v>2085</v>
      </c>
      <c r="I8" s="9">
        <f t="shared" si="1"/>
        <v>3164</v>
      </c>
      <c r="J8" s="9">
        <f t="shared" si="1"/>
        <v>2740</v>
      </c>
      <c r="K8" s="9">
        <f t="shared" si="1"/>
        <v>938</v>
      </c>
      <c r="L8" s="9">
        <f t="shared" si="1"/>
        <v>211</v>
      </c>
      <c r="M8" s="90">
        <f t="shared" si="1"/>
        <v>8</v>
      </c>
    </row>
    <row r="9" spans="1:13" ht="15" customHeight="1">
      <c r="A9" s="437"/>
      <c r="B9" s="18" t="s">
        <v>343</v>
      </c>
      <c r="C9" s="8" t="s">
        <v>340</v>
      </c>
      <c r="D9" s="9">
        <f t="shared" ref="D9:M9" si="2">D23+D37+D51</f>
        <v>9072</v>
      </c>
      <c r="E9" s="9">
        <f t="shared" si="2"/>
        <v>0</v>
      </c>
      <c r="F9" s="9">
        <f t="shared" si="2"/>
        <v>2</v>
      </c>
      <c r="G9" s="9">
        <f t="shared" si="2"/>
        <v>381</v>
      </c>
      <c r="H9" s="9">
        <f t="shared" si="2"/>
        <v>2069</v>
      </c>
      <c r="I9" s="9">
        <f t="shared" si="2"/>
        <v>3803</v>
      </c>
      <c r="J9" s="9">
        <f t="shared" si="2"/>
        <v>1989</v>
      </c>
      <c r="K9" s="9">
        <f t="shared" si="2"/>
        <v>665</v>
      </c>
      <c r="L9" s="9">
        <f t="shared" si="2"/>
        <v>144</v>
      </c>
      <c r="M9" s="90">
        <f t="shared" si="2"/>
        <v>19</v>
      </c>
    </row>
    <row r="10" spans="1:13" ht="15" customHeight="1">
      <c r="A10" s="437"/>
      <c r="B10" s="17" t="s">
        <v>344</v>
      </c>
      <c r="C10" s="8" t="s">
        <v>342</v>
      </c>
      <c r="D10" s="9">
        <f t="shared" ref="D10:M10" si="3">D24+D38+D52</f>
        <v>4245</v>
      </c>
      <c r="E10" s="9">
        <f t="shared" si="3"/>
        <v>0</v>
      </c>
      <c r="F10" s="9">
        <f t="shared" si="3"/>
        <v>0</v>
      </c>
      <c r="G10" s="9">
        <f t="shared" si="3"/>
        <v>197</v>
      </c>
      <c r="H10" s="9">
        <f t="shared" si="3"/>
        <v>766</v>
      </c>
      <c r="I10" s="9">
        <f t="shared" si="3"/>
        <v>1550</v>
      </c>
      <c r="J10" s="9">
        <f t="shared" si="3"/>
        <v>1166</v>
      </c>
      <c r="K10" s="9">
        <f t="shared" si="3"/>
        <v>478</v>
      </c>
      <c r="L10" s="9">
        <f t="shared" si="3"/>
        <v>85</v>
      </c>
      <c r="M10" s="90">
        <f t="shared" si="3"/>
        <v>3</v>
      </c>
    </row>
    <row r="11" spans="1:13" ht="15" customHeight="1">
      <c r="A11" s="437"/>
      <c r="B11" s="18" t="s">
        <v>345</v>
      </c>
      <c r="C11" s="8" t="s">
        <v>340</v>
      </c>
      <c r="D11" s="9">
        <f t="shared" ref="D11:M11" si="4">D25+D39+D53</f>
        <v>3062</v>
      </c>
      <c r="E11" s="9">
        <f t="shared" si="4"/>
        <v>0</v>
      </c>
      <c r="F11" s="9">
        <f t="shared" si="4"/>
        <v>0</v>
      </c>
      <c r="G11" s="9">
        <f t="shared" si="4"/>
        <v>94</v>
      </c>
      <c r="H11" s="9">
        <f t="shared" si="4"/>
        <v>620</v>
      </c>
      <c r="I11" s="9">
        <f t="shared" si="4"/>
        <v>1058</v>
      </c>
      <c r="J11" s="9">
        <f t="shared" si="4"/>
        <v>852</v>
      </c>
      <c r="K11" s="9">
        <f t="shared" si="4"/>
        <v>337</v>
      </c>
      <c r="L11" s="9">
        <f t="shared" si="4"/>
        <v>93</v>
      </c>
      <c r="M11" s="90">
        <f t="shared" si="4"/>
        <v>8</v>
      </c>
    </row>
    <row r="12" spans="1:13" ht="15" customHeight="1">
      <c r="A12" s="437"/>
      <c r="B12" s="17" t="s">
        <v>346</v>
      </c>
      <c r="C12" s="8" t="s">
        <v>342</v>
      </c>
      <c r="D12" s="9">
        <f t="shared" ref="D12:M12" si="5">D26+D40+D54</f>
        <v>2069</v>
      </c>
      <c r="E12" s="9">
        <f t="shared" si="5"/>
        <v>0</v>
      </c>
      <c r="F12" s="9">
        <f t="shared" si="5"/>
        <v>1</v>
      </c>
      <c r="G12" s="9">
        <f t="shared" si="5"/>
        <v>127</v>
      </c>
      <c r="H12" s="9">
        <f t="shared" si="5"/>
        <v>482</v>
      </c>
      <c r="I12" s="9">
        <f t="shared" si="5"/>
        <v>663</v>
      </c>
      <c r="J12" s="9">
        <f t="shared" si="5"/>
        <v>575</v>
      </c>
      <c r="K12" s="9">
        <f t="shared" si="5"/>
        <v>170</v>
      </c>
      <c r="L12" s="9">
        <f t="shared" si="5"/>
        <v>47</v>
      </c>
      <c r="M12" s="90">
        <f t="shared" si="5"/>
        <v>4</v>
      </c>
    </row>
    <row r="13" spans="1:13" ht="15" customHeight="1">
      <c r="A13" s="437"/>
      <c r="B13" s="18" t="s">
        <v>347</v>
      </c>
      <c r="C13" s="8" t="s">
        <v>340</v>
      </c>
      <c r="D13" s="9">
        <f t="shared" ref="D13:M13" si="6">D27+D41+D55</f>
        <v>2994</v>
      </c>
      <c r="E13" s="9">
        <f t="shared" si="6"/>
        <v>0</v>
      </c>
      <c r="F13" s="9">
        <f t="shared" si="6"/>
        <v>8</v>
      </c>
      <c r="G13" s="9">
        <f t="shared" si="6"/>
        <v>119</v>
      </c>
      <c r="H13" s="9">
        <f t="shared" si="6"/>
        <v>710</v>
      </c>
      <c r="I13" s="9">
        <f t="shared" si="6"/>
        <v>740</v>
      </c>
      <c r="J13" s="9">
        <f t="shared" si="6"/>
        <v>964</v>
      </c>
      <c r="K13" s="9">
        <f t="shared" si="6"/>
        <v>335</v>
      </c>
      <c r="L13" s="9">
        <f t="shared" si="6"/>
        <v>108</v>
      </c>
      <c r="M13" s="90">
        <f t="shared" si="6"/>
        <v>10</v>
      </c>
    </row>
    <row r="14" spans="1:13" ht="15" customHeight="1">
      <c r="A14" s="437"/>
      <c r="B14" s="17" t="s">
        <v>348</v>
      </c>
      <c r="C14" s="8" t="s">
        <v>342</v>
      </c>
      <c r="D14" s="9">
        <f t="shared" ref="D14:M14" si="7">D28+D42+D56</f>
        <v>1676</v>
      </c>
      <c r="E14" s="9">
        <f t="shared" si="7"/>
        <v>0</v>
      </c>
      <c r="F14" s="9">
        <f t="shared" si="7"/>
        <v>0</v>
      </c>
      <c r="G14" s="9">
        <f t="shared" si="7"/>
        <v>67</v>
      </c>
      <c r="H14" s="9">
        <f t="shared" si="7"/>
        <v>374</v>
      </c>
      <c r="I14" s="9">
        <f t="shared" si="7"/>
        <v>461</v>
      </c>
      <c r="J14" s="9">
        <f t="shared" si="7"/>
        <v>561</v>
      </c>
      <c r="K14" s="9">
        <f t="shared" si="7"/>
        <v>166</v>
      </c>
      <c r="L14" s="9">
        <f t="shared" si="7"/>
        <v>47</v>
      </c>
      <c r="M14" s="90">
        <f t="shared" si="7"/>
        <v>0</v>
      </c>
    </row>
    <row r="15" spans="1:13" ht="15" customHeight="1">
      <c r="A15" s="437"/>
      <c r="B15" s="18" t="s">
        <v>349</v>
      </c>
      <c r="C15" s="8" t="s">
        <v>340</v>
      </c>
      <c r="D15" s="9">
        <f t="shared" ref="D15:M15" si="8">D29+D43+D57</f>
        <v>908</v>
      </c>
      <c r="E15" s="9">
        <f t="shared" si="8"/>
        <v>0</v>
      </c>
      <c r="F15" s="9">
        <f t="shared" si="8"/>
        <v>0</v>
      </c>
      <c r="G15" s="9">
        <f t="shared" si="8"/>
        <v>16</v>
      </c>
      <c r="H15" s="9">
        <f t="shared" si="8"/>
        <v>175</v>
      </c>
      <c r="I15" s="9">
        <f t="shared" si="8"/>
        <v>236</v>
      </c>
      <c r="J15" s="9">
        <f t="shared" si="8"/>
        <v>310</v>
      </c>
      <c r="K15" s="9">
        <f t="shared" si="8"/>
        <v>133</v>
      </c>
      <c r="L15" s="9">
        <f t="shared" si="8"/>
        <v>33</v>
      </c>
      <c r="M15" s="90">
        <f t="shared" si="8"/>
        <v>5</v>
      </c>
    </row>
    <row r="16" spans="1:13" ht="15" customHeight="1">
      <c r="A16" s="437"/>
      <c r="B16" s="17" t="s">
        <v>350</v>
      </c>
      <c r="C16" s="8" t="s">
        <v>342</v>
      </c>
      <c r="D16" s="9">
        <f t="shared" ref="D16:M16" si="9">D30+D44+D58</f>
        <v>704</v>
      </c>
      <c r="E16" s="9">
        <f t="shared" si="9"/>
        <v>0</v>
      </c>
      <c r="F16" s="9">
        <f t="shared" si="9"/>
        <v>0</v>
      </c>
      <c r="G16" s="9">
        <f t="shared" si="9"/>
        <v>56</v>
      </c>
      <c r="H16" s="9">
        <f t="shared" si="9"/>
        <v>217</v>
      </c>
      <c r="I16" s="9">
        <f t="shared" si="9"/>
        <v>199</v>
      </c>
      <c r="J16" s="9">
        <f t="shared" si="9"/>
        <v>172</v>
      </c>
      <c r="K16" s="9">
        <f t="shared" si="9"/>
        <v>43</v>
      </c>
      <c r="L16" s="9">
        <f t="shared" si="9"/>
        <v>17</v>
      </c>
      <c r="M16" s="90">
        <f t="shared" si="9"/>
        <v>0</v>
      </c>
    </row>
    <row r="17" spans="1:13" ht="15" customHeight="1">
      <c r="A17" s="437"/>
      <c r="B17" s="18" t="s">
        <v>351</v>
      </c>
      <c r="C17" s="8" t="s">
        <v>340</v>
      </c>
      <c r="D17" s="9">
        <f t="shared" ref="D17:M17" si="10">D31+D45+D59</f>
        <v>628</v>
      </c>
      <c r="E17" s="9">
        <f t="shared" si="10"/>
        <v>0</v>
      </c>
      <c r="F17" s="9">
        <f t="shared" si="10"/>
        <v>1</v>
      </c>
      <c r="G17" s="9">
        <f t="shared" si="10"/>
        <v>20</v>
      </c>
      <c r="H17" s="9">
        <f t="shared" si="10"/>
        <v>98</v>
      </c>
      <c r="I17" s="9">
        <f t="shared" si="10"/>
        <v>200</v>
      </c>
      <c r="J17" s="9">
        <f t="shared" si="10"/>
        <v>197</v>
      </c>
      <c r="K17" s="9">
        <f t="shared" si="10"/>
        <v>100</v>
      </c>
      <c r="L17" s="9">
        <f t="shared" si="10"/>
        <v>11</v>
      </c>
      <c r="M17" s="90">
        <f t="shared" si="10"/>
        <v>1</v>
      </c>
    </row>
    <row r="18" spans="1:13" ht="15" customHeight="1">
      <c r="A18" s="437"/>
      <c r="B18" s="17" t="s">
        <v>352</v>
      </c>
      <c r="C18" s="8" t="s">
        <v>342</v>
      </c>
      <c r="D18" s="9">
        <f t="shared" ref="D18:M18" si="11">D32+D46+D60</f>
        <v>437</v>
      </c>
      <c r="E18" s="21">
        <f t="shared" si="11"/>
        <v>0</v>
      </c>
      <c r="F18" s="21">
        <f t="shared" si="11"/>
        <v>3</v>
      </c>
      <c r="G18" s="21">
        <f t="shared" si="11"/>
        <v>26</v>
      </c>
      <c r="H18" s="21">
        <f t="shared" si="11"/>
        <v>115</v>
      </c>
      <c r="I18" s="21">
        <f t="shared" si="11"/>
        <v>132</v>
      </c>
      <c r="J18" s="21">
        <f t="shared" si="11"/>
        <v>126</v>
      </c>
      <c r="K18" s="21">
        <f t="shared" si="11"/>
        <v>31</v>
      </c>
      <c r="L18" s="21">
        <f t="shared" si="11"/>
        <v>3</v>
      </c>
      <c r="M18" s="91">
        <f t="shared" si="11"/>
        <v>1</v>
      </c>
    </row>
    <row r="19" spans="1:13" ht="15" customHeight="1">
      <c r="A19" s="437"/>
      <c r="B19" s="18" t="s">
        <v>353</v>
      </c>
      <c r="C19" s="8" t="s">
        <v>340</v>
      </c>
      <c r="D19" s="9">
        <f t="shared" ref="D19:M19" si="12">D33+D47+D61</f>
        <v>907</v>
      </c>
      <c r="E19" s="21">
        <f t="shared" si="12"/>
        <v>0</v>
      </c>
      <c r="F19" s="21">
        <f t="shared" si="12"/>
        <v>1</v>
      </c>
      <c r="G19" s="21">
        <f t="shared" si="12"/>
        <v>13</v>
      </c>
      <c r="H19" s="21">
        <f t="shared" si="12"/>
        <v>147</v>
      </c>
      <c r="I19" s="21">
        <f t="shared" si="12"/>
        <v>237</v>
      </c>
      <c r="J19" s="21">
        <f t="shared" si="12"/>
        <v>318</v>
      </c>
      <c r="K19" s="21">
        <f t="shared" si="12"/>
        <v>143</v>
      </c>
      <c r="L19" s="21">
        <f t="shared" si="12"/>
        <v>41</v>
      </c>
      <c r="M19" s="91">
        <f t="shared" si="12"/>
        <v>7</v>
      </c>
    </row>
    <row r="20" spans="1:13" ht="15" customHeight="1" thickBot="1">
      <c r="A20" s="438"/>
      <c r="B20" s="19" t="s">
        <v>354</v>
      </c>
      <c r="C20" s="8" t="s">
        <v>342</v>
      </c>
      <c r="D20" s="10">
        <f t="shared" ref="D20:M20" si="13">D34+D48+D62</f>
        <v>512</v>
      </c>
      <c r="E20" s="10">
        <f t="shared" si="13"/>
        <v>0</v>
      </c>
      <c r="F20" s="10">
        <f t="shared" si="13"/>
        <v>0</v>
      </c>
      <c r="G20" s="10">
        <f t="shared" si="13"/>
        <v>20</v>
      </c>
      <c r="H20" s="10">
        <f t="shared" si="13"/>
        <v>131</v>
      </c>
      <c r="I20" s="10">
        <f t="shared" si="13"/>
        <v>159</v>
      </c>
      <c r="J20" s="10">
        <f t="shared" si="13"/>
        <v>140</v>
      </c>
      <c r="K20" s="10">
        <f t="shared" si="13"/>
        <v>50</v>
      </c>
      <c r="L20" s="10">
        <f t="shared" si="13"/>
        <v>12</v>
      </c>
      <c r="M20" s="92">
        <f t="shared" si="13"/>
        <v>0</v>
      </c>
    </row>
    <row r="21" spans="1:13" ht="15" customHeight="1">
      <c r="A21" s="476" t="s">
        <v>355</v>
      </c>
      <c r="B21" s="16" t="s">
        <v>356</v>
      </c>
      <c r="C21" s="6" t="s">
        <v>340</v>
      </c>
      <c r="D21" s="7">
        <v>17213</v>
      </c>
      <c r="E21" s="7">
        <v>0</v>
      </c>
      <c r="F21" s="7">
        <v>12</v>
      </c>
      <c r="G21" s="7">
        <v>639</v>
      </c>
      <c r="H21" s="7">
        <v>3811</v>
      </c>
      <c r="I21" s="7">
        <v>6193</v>
      </c>
      <c r="J21" s="7">
        <v>4482</v>
      </c>
      <c r="K21" s="7">
        <v>1650</v>
      </c>
      <c r="L21" s="7">
        <v>392</v>
      </c>
      <c r="M21" s="89">
        <v>34</v>
      </c>
    </row>
    <row r="22" spans="1:13" ht="15" customHeight="1">
      <c r="A22" s="477"/>
      <c r="B22" s="17" t="s">
        <v>357</v>
      </c>
      <c r="C22" s="8" t="s">
        <v>342</v>
      </c>
      <c r="D22" s="9">
        <v>9435</v>
      </c>
      <c r="E22" s="9">
        <v>0</v>
      </c>
      <c r="F22" s="9">
        <v>4</v>
      </c>
      <c r="G22" s="9">
        <v>492</v>
      </c>
      <c r="H22" s="9">
        <v>2075</v>
      </c>
      <c r="I22" s="9">
        <v>3128</v>
      </c>
      <c r="J22" s="9">
        <v>2641</v>
      </c>
      <c r="K22" s="9">
        <v>905</v>
      </c>
      <c r="L22" s="9">
        <v>187</v>
      </c>
      <c r="M22" s="90">
        <v>3</v>
      </c>
    </row>
    <row r="23" spans="1:13" ht="15" customHeight="1">
      <c r="A23" s="477"/>
      <c r="B23" s="18" t="s">
        <v>343</v>
      </c>
      <c r="C23" s="8" t="s">
        <v>340</v>
      </c>
      <c r="D23" s="9">
        <v>8936</v>
      </c>
      <c r="E23" s="9">
        <v>0</v>
      </c>
      <c r="F23" s="9">
        <v>2</v>
      </c>
      <c r="G23" s="9">
        <v>381</v>
      </c>
      <c r="H23" s="9">
        <v>2068</v>
      </c>
      <c r="I23" s="9">
        <v>3779</v>
      </c>
      <c r="J23" s="9">
        <v>1932</v>
      </c>
      <c r="K23" s="9">
        <v>642</v>
      </c>
      <c r="L23" s="9">
        <v>125</v>
      </c>
      <c r="M23" s="90">
        <v>7</v>
      </c>
    </row>
    <row r="24" spans="1:13" ht="15" customHeight="1">
      <c r="A24" s="477"/>
      <c r="B24" s="17" t="s">
        <v>344</v>
      </c>
      <c r="C24" s="8" t="s">
        <v>342</v>
      </c>
      <c r="D24" s="9">
        <v>4163</v>
      </c>
      <c r="E24" s="9">
        <v>0</v>
      </c>
      <c r="F24" s="9">
        <v>0</v>
      </c>
      <c r="G24" s="9">
        <v>197</v>
      </c>
      <c r="H24" s="9">
        <v>764</v>
      </c>
      <c r="I24" s="9">
        <v>1540</v>
      </c>
      <c r="J24" s="9">
        <v>1124</v>
      </c>
      <c r="K24" s="9">
        <v>459</v>
      </c>
      <c r="L24" s="9">
        <v>77</v>
      </c>
      <c r="M24" s="90">
        <v>2</v>
      </c>
    </row>
    <row r="25" spans="1:13" ht="15" customHeight="1">
      <c r="A25" s="477"/>
      <c r="B25" s="18" t="s">
        <v>345</v>
      </c>
      <c r="C25" s="8" t="s">
        <v>340</v>
      </c>
      <c r="D25" s="9">
        <v>2961</v>
      </c>
      <c r="E25" s="9">
        <v>0</v>
      </c>
      <c r="F25" s="9">
        <v>0</v>
      </c>
      <c r="G25" s="9">
        <v>90</v>
      </c>
      <c r="H25" s="9">
        <v>613</v>
      </c>
      <c r="I25" s="9">
        <v>1033</v>
      </c>
      <c r="J25" s="9">
        <v>815</v>
      </c>
      <c r="K25" s="9">
        <v>319</v>
      </c>
      <c r="L25" s="9">
        <v>83</v>
      </c>
      <c r="M25" s="90">
        <v>8</v>
      </c>
    </row>
    <row r="26" spans="1:13" ht="15" customHeight="1">
      <c r="A26" s="477"/>
      <c r="B26" s="17" t="s">
        <v>346</v>
      </c>
      <c r="C26" s="8" t="s">
        <v>342</v>
      </c>
      <c r="D26" s="9">
        <v>2010</v>
      </c>
      <c r="E26" s="9">
        <v>0</v>
      </c>
      <c r="F26" s="9">
        <v>1</v>
      </c>
      <c r="G26" s="9">
        <v>126</v>
      </c>
      <c r="H26" s="9">
        <v>475</v>
      </c>
      <c r="I26" s="9">
        <v>648</v>
      </c>
      <c r="J26" s="9">
        <v>557</v>
      </c>
      <c r="K26" s="9">
        <v>163</v>
      </c>
      <c r="L26" s="9">
        <v>39</v>
      </c>
      <c r="M26" s="90">
        <v>1</v>
      </c>
    </row>
    <row r="27" spans="1:13" ht="15" customHeight="1">
      <c r="A27" s="477"/>
      <c r="B27" s="18" t="s">
        <v>347</v>
      </c>
      <c r="C27" s="8" t="s">
        <v>340</v>
      </c>
      <c r="D27" s="9">
        <v>2952</v>
      </c>
      <c r="E27" s="9">
        <v>0</v>
      </c>
      <c r="F27" s="9">
        <v>8</v>
      </c>
      <c r="G27" s="9">
        <v>119</v>
      </c>
      <c r="H27" s="9">
        <v>710</v>
      </c>
      <c r="I27" s="9">
        <v>734</v>
      </c>
      <c r="J27" s="9">
        <v>945</v>
      </c>
      <c r="K27" s="9">
        <v>324</v>
      </c>
      <c r="L27" s="9">
        <v>104</v>
      </c>
      <c r="M27" s="90">
        <v>8</v>
      </c>
    </row>
    <row r="28" spans="1:13" ht="15" customHeight="1">
      <c r="A28" s="477"/>
      <c r="B28" s="17" t="s">
        <v>348</v>
      </c>
      <c r="C28" s="8" t="s">
        <v>342</v>
      </c>
      <c r="D28" s="9">
        <v>1632</v>
      </c>
      <c r="E28" s="9">
        <v>0</v>
      </c>
      <c r="F28" s="9">
        <v>0</v>
      </c>
      <c r="G28" s="9">
        <v>67</v>
      </c>
      <c r="H28" s="9">
        <v>373</v>
      </c>
      <c r="I28" s="9">
        <v>454</v>
      </c>
      <c r="J28" s="9">
        <v>538</v>
      </c>
      <c r="K28" s="9">
        <v>161</v>
      </c>
      <c r="L28" s="9">
        <v>39</v>
      </c>
      <c r="M28" s="90">
        <v>0</v>
      </c>
    </row>
    <row r="29" spans="1:13" ht="15" customHeight="1">
      <c r="A29" s="477"/>
      <c r="B29" s="18" t="s">
        <v>349</v>
      </c>
      <c r="C29" s="8" t="s">
        <v>340</v>
      </c>
      <c r="D29" s="9">
        <v>863</v>
      </c>
      <c r="E29" s="9">
        <v>0</v>
      </c>
      <c r="F29" s="9">
        <v>0</v>
      </c>
      <c r="G29" s="9">
        <v>16</v>
      </c>
      <c r="H29" s="9">
        <v>175</v>
      </c>
      <c r="I29" s="9">
        <v>221</v>
      </c>
      <c r="J29" s="9">
        <v>293</v>
      </c>
      <c r="K29" s="9">
        <v>126</v>
      </c>
      <c r="L29" s="9">
        <v>29</v>
      </c>
      <c r="M29" s="90">
        <v>3</v>
      </c>
    </row>
    <row r="30" spans="1:13" ht="15" customHeight="1">
      <c r="A30" s="477"/>
      <c r="B30" s="17" t="s">
        <v>350</v>
      </c>
      <c r="C30" s="8" t="s">
        <v>342</v>
      </c>
      <c r="D30" s="9">
        <v>688</v>
      </c>
      <c r="E30" s="9">
        <v>0</v>
      </c>
      <c r="F30" s="9">
        <v>0</v>
      </c>
      <c r="G30" s="9">
        <v>56</v>
      </c>
      <c r="H30" s="9">
        <v>217</v>
      </c>
      <c r="I30" s="9">
        <v>195</v>
      </c>
      <c r="J30" s="9">
        <v>161</v>
      </c>
      <c r="K30" s="9">
        <v>42</v>
      </c>
      <c r="L30" s="9">
        <v>17</v>
      </c>
      <c r="M30" s="90">
        <v>0</v>
      </c>
    </row>
    <row r="31" spans="1:13" ht="15" customHeight="1">
      <c r="A31" s="477"/>
      <c r="B31" s="18" t="s">
        <v>351</v>
      </c>
      <c r="C31" s="8" t="s">
        <v>340</v>
      </c>
      <c r="D31" s="9">
        <v>599</v>
      </c>
      <c r="E31" s="9">
        <v>0</v>
      </c>
      <c r="F31" s="9">
        <v>1</v>
      </c>
      <c r="G31" s="9">
        <v>20</v>
      </c>
      <c r="H31" s="9">
        <v>98</v>
      </c>
      <c r="I31" s="9">
        <v>191</v>
      </c>
      <c r="J31" s="9">
        <v>182</v>
      </c>
      <c r="K31" s="9">
        <v>96</v>
      </c>
      <c r="L31" s="9">
        <v>10</v>
      </c>
      <c r="M31" s="90">
        <v>1</v>
      </c>
    </row>
    <row r="32" spans="1:13" ht="15" customHeight="1">
      <c r="A32" s="448"/>
      <c r="B32" s="17" t="s">
        <v>352</v>
      </c>
      <c r="C32" s="8" t="s">
        <v>342</v>
      </c>
      <c r="D32" s="21">
        <v>430</v>
      </c>
      <c r="E32" s="21">
        <v>0</v>
      </c>
      <c r="F32" s="21">
        <v>3</v>
      </c>
      <c r="G32" s="21">
        <v>26</v>
      </c>
      <c r="H32" s="21">
        <v>115</v>
      </c>
      <c r="I32" s="21">
        <v>132</v>
      </c>
      <c r="J32" s="21">
        <v>121</v>
      </c>
      <c r="K32" s="21">
        <v>30</v>
      </c>
      <c r="L32" s="21">
        <v>3</v>
      </c>
      <c r="M32" s="91">
        <v>0</v>
      </c>
    </row>
    <row r="33" spans="1:13" ht="15" customHeight="1">
      <c r="A33" s="448"/>
      <c r="B33" s="18" t="s">
        <v>353</v>
      </c>
      <c r="C33" s="8" t="s">
        <v>340</v>
      </c>
      <c r="D33" s="21">
        <v>902</v>
      </c>
      <c r="E33" s="21">
        <v>0</v>
      </c>
      <c r="F33" s="21">
        <v>1</v>
      </c>
      <c r="G33" s="21">
        <v>13</v>
      </c>
      <c r="H33" s="21">
        <v>147</v>
      </c>
      <c r="I33" s="21">
        <v>235</v>
      </c>
      <c r="J33" s="21">
        <v>315</v>
      </c>
      <c r="K33" s="21">
        <v>143</v>
      </c>
      <c r="L33" s="21">
        <v>41</v>
      </c>
      <c r="M33" s="91">
        <v>7</v>
      </c>
    </row>
    <row r="34" spans="1:13" ht="15" customHeight="1" thickBot="1">
      <c r="A34" s="478"/>
      <c r="B34" s="19" t="s">
        <v>354</v>
      </c>
      <c r="C34" s="8" t="s">
        <v>342</v>
      </c>
      <c r="D34" s="10">
        <v>512</v>
      </c>
      <c r="E34" s="10">
        <v>0</v>
      </c>
      <c r="F34" s="10">
        <v>0</v>
      </c>
      <c r="G34" s="10">
        <v>20</v>
      </c>
      <c r="H34" s="10">
        <v>131</v>
      </c>
      <c r="I34" s="10">
        <v>159</v>
      </c>
      <c r="J34" s="10">
        <v>140</v>
      </c>
      <c r="K34" s="10">
        <v>50</v>
      </c>
      <c r="L34" s="10">
        <v>12</v>
      </c>
      <c r="M34" s="92">
        <v>0</v>
      </c>
    </row>
    <row r="35" spans="1:13" ht="15" customHeight="1">
      <c r="A35" s="436" t="s">
        <v>358</v>
      </c>
      <c r="B35" s="16" t="s">
        <v>356</v>
      </c>
      <c r="C35" s="6" t="s">
        <v>340</v>
      </c>
      <c r="D35" s="35">
        <f t="shared" ref="D35:D46" si="14">SUM(E35:M35)</f>
        <v>92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4</v>
      </c>
      <c r="H35" s="35">
        <f t="shared" si="15"/>
        <v>7</v>
      </c>
      <c r="I35" s="35">
        <f t="shared" si="15"/>
        <v>24</v>
      </c>
      <c r="J35" s="35">
        <f t="shared" si="15"/>
        <v>19</v>
      </c>
      <c r="K35" s="35">
        <f t="shared" si="15"/>
        <v>11</v>
      </c>
      <c r="L35" s="35">
        <f t="shared" si="15"/>
        <v>17</v>
      </c>
      <c r="M35" s="35">
        <f t="shared" si="15"/>
        <v>10</v>
      </c>
    </row>
    <row r="36" spans="1:13" ht="15" customHeight="1">
      <c r="A36" s="437"/>
      <c r="B36" s="17" t="s">
        <v>357</v>
      </c>
      <c r="C36" s="8" t="s">
        <v>342</v>
      </c>
      <c r="D36" s="35">
        <f t="shared" si="14"/>
        <v>56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1</v>
      </c>
      <c r="H36" s="35">
        <f t="shared" si="16"/>
        <v>6</v>
      </c>
      <c r="I36" s="35">
        <f t="shared" si="16"/>
        <v>10</v>
      </c>
      <c r="J36" s="35">
        <f t="shared" si="16"/>
        <v>25</v>
      </c>
      <c r="K36" s="35">
        <f t="shared" si="16"/>
        <v>10</v>
      </c>
      <c r="L36" s="35">
        <f t="shared" si="16"/>
        <v>4</v>
      </c>
      <c r="M36" s="35">
        <f t="shared" si="16"/>
        <v>0</v>
      </c>
    </row>
    <row r="37" spans="1:13" ht="15" customHeight="1">
      <c r="A37" s="437"/>
      <c r="B37" s="18" t="s">
        <v>343</v>
      </c>
      <c r="C37" s="8" t="s">
        <v>340</v>
      </c>
      <c r="D37" s="35">
        <f t="shared" si="14"/>
        <v>27</v>
      </c>
      <c r="E37" s="35">
        <v>0</v>
      </c>
      <c r="F37" s="35">
        <v>0</v>
      </c>
      <c r="G37" s="35">
        <v>0</v>
      </c>
      <c r="H37" s="35">
        <v>0</v>
      </c>
      <c r="I37" s="35">
        <v>6</v>
      </c>
      <c r="J37" s="35">
        <v>7</v>
      </c>
      <c r="K37" s="35">
        <v>1</v>
      </c>
      <c r="L37" s="35">
        <v>6</v>
      </c>
      <c r="M37" s="35">
        <v>7</v>
      </c>
    </row>
    <row r="38" spans="1:13" ht="15" customHeight="1">
      <c r="A38" s="437"/>
      <c r="B38" s="17" t="s">
        <v>344</v>
      </c>
      <c r="C38" s="8" t="s">
        <v>342</v>
      </c>
      <c r="D38" s="35">
        <f t="shared" si="14"/>
        <v>23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15</v>
      </c>
      <c r="K38" s="35">
        <v>8</v>
      </c>
      <c r="L38" s="35">
        <v>0</v>
      </c>
      <c r="M38" s="35">
        <v>0</v>
      </c>
    </row>
    <row r="39" spans="1:13" ht="15" customHeight="1">
      <c r="A39" s="437"/>
      <c r="B39" s="18" t="s">
        <v>345</v>
      </c>
      <c r="C39" s="8" t="s">
        <v>340</v>
      </c>
      <c r="D39" s="35">
        <f t="shared" si="14"/>
        <v>44</v>
      </c>
      <c r="E39" s="35">
        <v>0</v>
      </c>
      <c r="F39" s="35">
        <v>0</v>
      </c>
      <c r="G39" s="35">
        <v>4</v>
      </c>
      <c r="H39" s="35">
        <v>7</v>
      </c>
      <c r="I39" s="35">
        <v>15</v>
      </c>
      <c r="J39" s="35">
        <v>7</v>
      </c>
      <c r="K39" s="35">
        <v>3</v>
      </c>
      <c r="L39" s="35">
        <v>8</v>
      </c>
      <c r="M39" s="35">
        <v>0</v>
      </c>
    </row>
    <row r="40" spans="1:13" ht="15" customHeight="1">
      <c r="A40" s="437"/>
      <c r="B40" s="17" t="s">
        <v>346</v>
      </c>
      <c r="C40" s="8" t="s">
        <v>342</v>
      </c>
      <c r="D40" s="35">
        <f t="shared" si="14"/>
        <v>26</v>
      </c>
      <c r="E40" s="35">
        <v>0</v>
      </c>
      <c r="F40" s="35">
        <v>0</v>
      </c>
      <c r="G40" s="35">
        <v>1</v>
      </c>
      <c r="H40" s="35">
        <v>6</v>
      </c>
      <c r="I40" s="35">
        <v>7</v>
      </c>
      <c r="J40" s="35">
        <v>7</v>
      </c>
      <c r="K40" s="35">
        <v>2</v>
      </c>
      <c r="L40" s="35">
        <v>3</v>
      </c>
      <c r="M40" s="35">
        <v>0</v>
      </c>
    </row>
    <row r="41" spans="1:13" ht="15" customHeight="1">
      <c r="A41" s="437"/>
      <c r="B41" s="18" t="s">
        <v>347</v>
      </c>
      <c r="C41" s="8" t="s">
        <v>340</v>
      </c>
      <c r="D41" s="35">
        <f t="shared" si="14"/>
        <v>11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5</v>
      </c>
      <c r="L41" s="35">
        <v>0</v>
      </c>
      <c r="M41" s="35">
        <v>1</v>
      </c>
    </row>
    <row r="42" spans="1:13" ht="15" customHeight="1">
      <c r="A42" s="437"/>
      <c r="B42" s="17" t="s">
        <v>348</v>
      </c>
      <c r="C42" s="8" t="s">
        <v>342</v>
      </c>
      <c r="D42" s="35">
        <f t="shared" si="14"/>
        <v>5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1</v>
      </c>
      <c r="K42" s="35">
        <v>0</v>
      </c>
      <c r="L42" s="35">
        <v>1</v>
      </c>
      <c r="M42" s="35">
        <v>0</v>
      </c>
    </row>
    <row r="43" spans="1:13" ht="15" customHeight="1">
      <c r="A43" s="437"/>
      <c r="B43" s="18" t="s">
        <v>349</v>
      </c>
      <c r="C43" s="8" t="s">
        <v>340</v>
      </c>
      <c r="D43" s="35">
        <f t="shared" si="14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2</v>
      </c>
      <c r="K43" s="35">
        <v>2</v>
      </c>
      <c r="L43" s="35">
        <v>3</v>
      </c>
      <c r="M43" s="35">
        <v>2</v>
      </c>
    </row>
    <row r="44" spans="1:13" ht="15" customHeight="1">
      <c r="A44" s="437"/>
      <c r="B44" s="17" t="s">
        <v>350</v>
      </c>
      <c r="C44" s="8" t="s">
        <v>342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351</v>
      </c>
      <c r="C45" s="8" t="s">
        <v>340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352</v>
      </c>
      <c r="C46" s="8" t="s">
        <v>342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353</v>
      </c>
      <c r="C47" s="8" t="s">
        <v>340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ht="15" customHeight="1" thickBot="1">
      <c r="A48" s="438"/>
      <c r="B48" s="19" t="s">
        <v>354</v>
      </c>
      <c r="C48" s="8" t="s">
        <v>342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ht="15" customHeight="1">
      <c r="A49" s="437" t="s">
        <v>359</v>
      </c>
      <c r="B49" s="20" t="s">
        <v>356</v>
      </c>
      <c r="C49" s="11" t="s">
        <v>340</v>
      </c>
      <c r="D49" s="35">
        <f t="shared" ref="D49:D62" si="17">SUM(E49:M49)</f>
        <v>266</v>
      </c>
      <c r="E49" s="39">
        <f t="shared" ref="E49:M49" si="18">SUM(E51,E53,E55,E57,E59,E61)</f>
        <v>0</v>
      </c>
      <c r="F49" s="39">
        <f t="shared" si="18"/>
        <v>0</v>
      </c>
      <c r="G49" s="39">
        <f t="shared" si="18"/>
        <v>0</v>
      </c>
      <c r="H49" s="39">
        <f t="shared" si="18"/>
        <v>1</v>
      </c>
      <c r="I49" s="39">
        <f t="shared" si="18"/>
        <v>57</v>
      </c>
      <c r="J49" s="39">
        <f t="shared" si="18"/>
        <v>129</v>
      </c>
      <c r="K49" s="39">
        <f t="shared" si="18"/>
        <v>52</v>
      </c>
      <c r="L49" s="39">
        <f t="shared" si="18"/>
        <v>21</v>
      </c>
      <c r="M49" s="39">
        <f t="shared" si="18"/>
        <v>6</v>
      </c>
    </row>
    <row r="50" spans="1:13" ht="15" customHeight="1">
      <c r="A50" s="437"/>
      <c r="B50" s="17" t="s">
        <v>357</v>
      </c>
      <c r="C50" s="8" t="s">
        <v>342</v>
      </c>
      <c r="D50" s="35">
        <f t="shared" si="17"/>
        <v>152</v>
      </c>
      <c r="E50" s="39">
        <f t="shared" ref="E50:M50" si="19">SUM(E52,E54,E56,E58,E60,E62)</f>
        <v>0</v>
      </c>
      <c r="F50" s="39">
        <f t="shared" si="19"/>
        <v>0</v>
      </c>
      <c r="G50" s="39">
        <f t="shared" si="19"/>
        <v>0</v>
      </c>
      <c r="H50" s="39">
        <f t="shared" si="19"/>
        <v>4</v>
      </c>
      <c r="I50" s="39">
        <f t="shared" si="19"/>
        <v>26</v>
      </c>
      <c r="J50" s="39">
        <f t="shared" si="19"/>
        <v>74</v>
      </c>
      <c r="K50" s="39">
        <f t="shared" si="19"/>
        <v>23</v>
      </c>
      <c r="L50" s="39">
        <f t="shared" si="19"/>
        <v>20</v>
      </c>
      <c r="M50" s="39">
        <f t="shared" si="19"/>
        <v>5</v>
      </c>
    </row>
    <row r="51" spans="1:13" ht="15" customHeight="1">
      <c r="A51" s="437"/>
      <c r="B51" s="18" t="s">
        <v>343</v>
      </c>
      <c r="C51" s="8" t="s">
        <v>340</v>
      </c>
      <c r="D51" s="35">
        <f t="shared" si="17"/>
        <v>109</v>
      </c>
      <c r="E51" s="35">
        <v>0</v>
      </c>
      <c r="F51" s="35">
        <v>0</v>
      </c>
      <c r="G51" s="35">
        <v>0</v>
      </c>
      <c r="H51" s="35">
        <v>1</v>
      </c>
      <c r="I51" s="35">
        <v>18</v>
      </c>
      <c r="J51" s="35">
        <v>50</v>
      </c>
      <c r="K51" s="35">
        <v>22</v>
      </c>
      <c r="L51" s="35">
        <v>13</v>
      </c>
      <c r="M51" s="35">
        <v>5</v>
      </c>
    </row>
    <row r="52" spans="1:13" ht="15" customHeight="1">
      <c r="A52" s="437"/>
      <c r="B52" s="17" t="s">
        <v>344</v>
      </c>
      <c r="C52" s="8" t="s">
        <v>342</v>
      </c>
      <c r="D52" s="35">
        <f t="shared" si="17"/>
        <v>59</v>
      </c>
      <c r="E52" s="35">
        <v>0</v>
      </c>
      <c r="F52" s="35">
        <v>0</v>
      </c>
      <c r="G52" s="35">
        <v>0</v>
      </c>
      <c r="H52" s="35">
        <v>2</v>
      </c>
      <c r="I52" s="35">
        <v>10</v>
      </c>
      <c r="J52" s="35">
        <v>27</v>
      </c>
      <c r="K52" s="35">
        <v>11</v>
      </c>
      <c r="L52" s="35">
        <v>8</v>
      </c>
      <c r="M52" s="35">
        <v>1</v>
      </c>
    </row>
    <row r="53" spans="1:13" ht="15" customHeight="1">
      <c r="A53" s="437"/>
      <c r="B53" s="18" t="s">
        <v>345</v>
      </c>
      <c r="C53" s="8" t="s">
        <v>340</v>
      </c>
      <c r="D53" s="35">
        <f t="shared" si="17"/>
        <v>57</v>
      </c>
      <c r="E53" s="35">
        <v>0</v>
      </c>
      <c r="F53" s="35">
        <v>0</v>
      </c>
      <c r="G53" s="35">
        <v>0</v>
      </c>
      <c r="H53" s="35">
        <v>0</v>
      </c>
      <c r="I53" s="35">
        <v>10</v>
      </c>
      <c r="J53" s="35">
        <v>30</v>
      </c>
      <c r="K53" s="35">
        <v>15</v>
      </c>
      <c r="L53" s="35">
        <v>2</v>
      </c>
      <c r="M53" s="35">
        <v>0</v>
      </c>
    </row>
    <row r="54" spans="1:13" ht="15" customHeight="1">
      <c r="A54" s="437"/>
      <c r="B54" s="17" t="s">
        <v>346</v>
      </c>
      <c r="C54" s="8" t="s">
        <v>342</v>
      </c>
      <c r="D54" s="35">
        <f t="shared" si="17"/>
        <v>33</v>
      </c>
      <c r="E54" s="35">
        <v>0</v>
      </c>
      <c r="F54" s="35">
        <v>0</v>
      </c>
      <c r="G54" s="35">
        <v>0</v>
      </c>
      <c r="H54" s="35">
        <v>1</v>
      </c>
      <c r="I54" s="35">
        <v>8</v>
      </c>
      <c r="J54" s="35">
        <v>11</v>
      </c>
      <c r="K54" s="35">
        <v>5</v>
      </c>
      <c r="L54" s="35">
        <v>5</v>
      </c>
      <c r="M54" s="35">
        <v>3</v>
      </c>
    </row>
    <row r="55" spans="1:13" ht="15" customHeight="1">
      <c r="A55" s="437"/>
      <c r="B55" s="18" t="s">
        <v>347</v>
      </c>
      <c r="C55" s="8" t="s">
        <v>340</v>
      </c>
      <c r="D55" s="35">
        <f t="shared" si="17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4</v>
      </c>
      <c r="J55" s="35">
        <v>16</v>
      </c>
      <c r="K55" s="35">
        <v>6</v>
      </c>
      <c r="L55" s="35">
        <v>4</v>
      </c>
      <c r="M55" s="35">
        <v>1</v>
      </c>
    </row>
    <row r="56" spans="1:13" ht="15" customHeight="1">
      <c r="A56" s="437"/>
      <c r="B56" s="17" t="s">
        <v>348</v>
      </c>
      <c r="C56" s="8" t="s">
        <v>342</v>
      </c>
      <c r="D56" s="35">
        <f t="shared" si="17"/>
        <v>39</v>
      </c>
      <c r="E56" s="35">
        <v>0</v>
      </c>
      <c r="F56" s="35">
        <v>0</v>
      </c>
      <c r="G56" s="35">
        <v>0</v>
      </c>
      <c r="H56" s="35">
        <v>1</v>
      </c>
      <c r="I56" s="35">
        <v>4</v>
      </c>
      <c r="J56" s="35">
        <v>22</v>
      </c>
      <c r="K56" s="35">
        <v>5</v>
      </c>
      <c r="L56" s="35">
        <v>7</v>
      </c>
      <c r="M56" s="35">
        <v>0</v>
      </c>
    </row>
    <row r="57" spans="1:13" ht="15" customHeight="1">
      <c r="A57" s="437"/>
      <c r="B57" s="18" t="s">
        <v>349</v>
      </c>
      <c r="C57" s="8" t="s">
        <v>340</v>
      </c>
      <c r="D57" s="35">
        <f t="shared" si="17"/>
        <v>35</v>
      </c>
      <c r="E57" s="35">
        <v>0</v>
      </c>
      <c r="F57" s="35">
        <v>0</v>
      </c>
      <c r="G57" s="35">
        <v>0</v>
      </c>
      <c r="H57" s="35">
        <v>0</v>
      </c>
      <c r="I57" s="35">
        <v>14</v>
      </c>
      <c r="J57" s="35">
        <v>15</v>
      </c>
      <c r="K57" s="35">
        <v>5</v>
      </c>
      <c r="L57" s="35">
        <v>1</v>
      </c>
      <c r="M57" s="35">
        <v>0</v>
      </c>
    </row>
    <row r="58" spans="1:13" ht="15" customHeight="1">
      <c r="A58" s="437"/>
      <c r="B58" s="17" t="s">
        <v>350</v>
      </c>
      <c r="C58" s="8" t="s">
        <v>342</v>
      </c>
      <c r="D58" s="35">
        <f t="shared" si="17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4</v>
      </c>
      <c r="J58" s="35">
        <v>9</v>
      </c>
      <c r="K58" s="35">
        <v>1</v>
      </c>
      <c r="L58" s="35">
        <v>0</v>
      </c>
      <c r="M58" s="35">
        <v>0</v>
      </c>
    </row>
    <row r="59" spans="1:13" ht="15" customHeight="1">
      <c r="A59" s="437"/>
      <c r="B59" s="18" t="s">
        <v>351</v>
      </c>
      <c r="C59" s="8" t="s">
        <v>340</v>
      </c>
      <c r="D59" s="35">
        <f t="shared" si="17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9</v>
      </c>
      <c r="J59" s="35">
        <v>15</v>
      </c>
      <c r="K59" s="35">
        <v>4</v>
      </c>
      <c r="L59" s="35">
        <v>1</v>
      </c>
      <c r="M59" s="35">
        <v>0</v>
      </c>
    </row>
    <row r="60" spans="1:13" ht="15" customHeight="1">
      <c r="A60" s="437"/>
      <c r="B60" s="17" t="s">
        <v>352</v>
      </c>
      <c r="C60" s="8" t="s">
        <v>342</v>
      </c>
      <c r="D60" s="35">
        <f t="shared" si="17"/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5</v>
      </c>
      <c r="K60" s="35">
        <v>1</v>
      </c>
      <c r="L60" s="35">
        <v>0</v>
      </c>
      <c r="M60" s="35">
        <v>1</v>
      </c>
    </row>
    <row r="61" spans="1:13" ht="15" customHeight="1">
      <c r="A61" s="437"/>
      <c r="B61" s="18" t="s">
        <v>353</v>
      </c>
      <c r="C61" s="8" t="s">
        <v>340</v>
      </c>
      <c r="D61" s="35">
        <f t="shared" si="17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35">
        <v>0</v>
      </c>
    </row>
    <row r="62" spans="1:13" ht="15" customHeight="1" thickBot="1">
      <c r="A62" s="438"/>
      <c r="B62" s="19" t="s">
        <v>354</v>
      </c>
      <c r="C62" s="8" t="s">
        <v>342</v>
      </c>
      <c r="D62" s="35">
        <f t="shared" si="17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567</v>
      </c>
    </row>
    <row r="64" spans="1:13" s="14" customFormat="1" ht="14.25">
      <c r="A64" s="30" t="s">
        <v>568</v>
      </c>
    </row>
    <row r="65" spans="1:3" s="14" customFormat="1" ht="14.25">
      <c r="A65" s="30" t="s">
        <v>880</v>
      </c>
      <c r="B65" s="31"/>
      <c r="C65" s="31"/>
    </row>
    <row r="66" spans="1:3" s="14" customFormat="1" ht="14.25">
      <c r="A66" s="30" t="s">
        <v>569</v>
      </c>
    </row>
    <row r="67" spans="1:3" s="14" customFormat="1" ht="14.25">
      <c r="A67" s="30" t="s">
        <v>570</v>
      </c>
    </row>
    <row r="68" spans="1:3" s="15" customFormat="1" ht="14.25">
      <c r="A68" s="30" t="s">
        <v>883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6.625" style="1" customWidth="1"/>
    <col min="9" max="9" width="6.875" style="1" customWidth="1"/>
    <col min="10" max="10" width="7.375" style="1" customWidth="1"/>
    <col min="11" max="11" width="6.75" style="1" customWidth="1"/>
    <col min="12" max="13" width="6.125" style="1" customWidth="1"/>
    <col min="14" max="16384" width="9" style="1"/>
  </cols>
  <sheetData>
    <row r="1" spans="1:13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320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792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322</v>
      </c>
      <c r="M3" s="452"/>
    </row>
    <row r="4" spans="1:13" ht="17.25" thickBot="1">
      <c r="B4" s="453" t="s">
        <v>793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3">
      <c r="A5" s="439" t="s">
        <v>325</v>
      </c>
      <c r="B5" s="481"/>
      <c r="C5" s="456" t="s">
        <v>326</v>
      </c>
      <c r="D5" s="474" t="s">
        <v>327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328</v>
      </c>
      <c r="E6" s="4" t="s">
        <v>329</v>
      </c>
      <c r="F6" s="4" t="s">
        <v>330</v>
      </c>
      <c r="G6" s="4" t="s">
        <v>331</v>
      </c>
      <c r="H6" s="4" t="s">
        <v>332</v>
      </c>
      <c r="I6" s="4" t="s">
        <v>301</v>
      </c>
      <c r="J6" s="4" t="s">
        <v>302</v>
      </c>
      <c r="K6" s="4" t="s">
        <v>303</v>
      </c>
      <c r="L6" s="4" t="s">
        <v>304</v>
      </c>
      <c r="M6" s="88" t="s">
        <v>305</v>
      </c>
    </row>
    <row r="7" spans="1:13" ht="15" customHeight="1">
      <c r="A7" s="448" t="s">
        <v>338</v>
      </c>
      <c r="B7" s="16" t="s">
        <v>339</v>
      </c>
      <c r="C7" s="6" t="s">
        <v>340</v>
      </c>
      <c r="D7" s="7">
        <f t="shared" ref="D7:M7" si="0">D21+D35+D49</f>
        <v>17079</v>
      </c>
      <c r="E7" s="7">
        <f t="shared" si="0"/>
        <v>0</v>
      </c>
      <c r="F7" s="7">
        <f t="shared" si="0"/>
        <v>13</v>
      </c>
      <c r="G7" s="7">
        <f t="shared" si="0"/>
        <v>568</v>
      </c>
      <c r="H7" s="7">
        <f t="shared" si="0"/>
        <v>3649</v>
      </c>
      <c r="I7" s="7">
        <f t="shared" si="0"/>
        <v>6159</v>
      </c>
      <c r="J7" s="7">
        <f t="shared" si="0"/>
        <v>4534</v>
      </c>
      <c r="K7" s="7">
        <f t="shared" si="0"/>
        <v>1678</v>
      </c>
      <c r="L7" s="7">
        <f t="shared" si="0"/>
        <v>426</v>
      </c>
      <c r="M7" s="89">
        <f t="shared" si="0"/>
        <v>52</v>
      </c>
    </row>
    <row r="8" spans="1:13" ht="15" customHeight="1">
      <c r="A8" s="437"/>
      <c r="B8" s="17" t="s">
        <v>341</v>
      </c>
      <c r="C8" s="8" t="s">
        <v>342</v>
      </c>
      <c r="D8" s="9">
        <f t="shared" ref="D8:M8" si="1">D22+D36+D50</f>
        <v>9416</v>
      </c>
      <c r="E8" s="9">
        <f t="shared" si="1"/>
        <v>0</v>
      </c>
      <c r="F8" s="9">
        <f t="shared" si="1"/>
        <v>5</v>
      </c>
      <c r="G8" s="9">
        <f t="shared" si="1"/>
        <v>475</v>
      </c>
      <c r="H8" s="9">
        <f t="shared" si="1"/>
        <v>2007</v>
      </c>
      <c r="I8" s="9">
        <f t="shared" si="1"/>
        <v>3085</v>
      </c>
      <c r="J8" s="9">
        <f t="shared" si="1"/>
        <v>2695</v>
      </c>
      <c r="K8" s="9">
        <f t="shared" si="1"/>
        <v>932</v>
      </c>
      <c r="L8" s="9">
        <f t="shared" si="1"/>
        <v>207</v>
      </c>
      <c r="M8" s="90">
        <f t="shared" si="1"/>
        <v>10</v>
      </c>
    </row>
    <row r="9" spans="1:13" ht="15" customHeight="1">
      <c r="A9" s="437"/>
      <c r="B9" s="18" t="s">
        <v>343</v>
      </c>
      <c r="C9" s="8" t="s">
        <v>340</v>
      </c>
      <c r="D9" s="9">
        <f t="shared" ref="D9:M9" si="2">D23+D37+D51</f>
        <v>8858</v>
      </c>
      <c r="E9" s="9">
        <f t="shared" si="2"/>
        <v>0</v>
      </c>
      <c r="F9" s="9">
        <f t="shared" si="2"/>
        <v>4</v>
      </c>
      <c r="G9" s="9">
        <f t="shared" si="2"/>
        <v>329</v>
      </c>
      <c r="H9" s="9">
        <f t="shared" si="2"/>
        <v>1988</v>
      </c>
      <c r="I9" s="9">
        <f t="shared" si="2"/>
        <v>3747</v>
      </c>
      <c r="J9" s="9">
        <f t="shared" si="2"/>
        <v>1974</v>
      </c>
      <c r="K9" s="9">
        <f t="shared" si="2"/>
        <v>653</v>
      </c>
      <c r="L9" s="9">
        <f t="shared" si="2"/>
        <v>144</v>
      </c>
      <c r="M9" s="90">
        <f t="shared" si="2"/>
        <v>19</v>
      </c>
    </row>
    <row r="10" spans="1:13" ht="15" customHeight="1">
      <c r="A10" s="437"/>
      <c r="B10" s="17" t="s">
        <v>344</v>
      </c>
      <c r="C10" s="8" t="s">
        <v>342</v>
      </c>
      <c r="D10" s="9">
        <f t="shared" ref="D10:M10" si="3">D24+D38+D52</f>
        <v>4196</v>
      </c>
      <c r="E10" s="9">
        <f t="shared" si="3"/>
        <v>0</v>
      </c>
      <c r="F10" s="9">
        <f t="shared" si="3"/>
        <v>0</v>
      </c>
      <c r="G10" s="9">
        <f t="shared" si="3"/>
        <v>182</v>
      </c>
      <c r="H10" s="9">
        <f t="shared" si="3"/>
        <v>748</v>
      </c>
      <c r="I10" s="9">
        <f t="shared" si="3"/>
        <v>1546</v>
      </c>
      <c r="J10" s="9">
        <f t="shared" si="3"/>
        <v>1157</v>
      </c>
      <c r="K10" s="9">
        <f t="shared" si="3"/>
        <v>476</v>
      </c>
      <c r="L10" s="9">
        <f t="shared" si="3"/>
        <v>84</v>
      </c>
      <c r="M10" s="90">
        <f t="shared" si="3"/>
        <v>3</v>
      </c>
    </row>
    <row r="11" spans="1:13" ht="15" customHeight="1">
      <c r="A11" s="437"/>
      <c r="B11" s="18" t="s">
        <v>345</v>
      </c>
      <c r="C11" s="8" t="s">
        <v>340</v>
      </c>
      <c r="D11" s="9">
        <f t="shared" ref="D11:M11" si="4">D25+D39+D53</f>
        <v>3039</v>
      </c>
      <c r="E11" s="9">
        <f t="shared" si="4"/>
        <v>0</v>
      </c>
      <c r="F11" s="9">
        <f t="shared" si="4"/>
        <v>0</v>
      </c>
      <c r="G11" s="9">
        <f t="shared" si="4"/>
        <v>90</v>
      </c>
      <c r="H11" s="9">
        <f t="shared" si="4"/>
        <v>589</v>
      </c>
      <c r="I11" s="9">
        <f t="shared" si="4"/>
        <v>1067</v>
      </c>
      <c r="J11" s="9">
        <f t="shared" si="4"/>
        <v>850</v>
      </c>
      <c r="K11" s="9">
        <f t="shared" si="4"/>
        <v>340</v>
      </c>
      <c r="L11" s="9">
        <f t="shared" si="4"/>
        <v>95</v>
      </c>
      <c r="M11" s="90">
        <f t="shared" si="4"/>
        <v>8</v>
      </c>
    </row>
    <row r="12" spans="1:13" ht="15" customHeight="1">
      <c r="A12" s="437"/>
      <c r="B12" s="17" t="s">
        <v>346</v>
      </c>
      <c r="C12" s="8" t="s">
        <v>342</v>
      </c>
      <c r="D12" s="9">
        <f t="shared" ref="D12:M12" si="5">D26+D40+D54</f>
        <v>2050</v>
      </c>
      <c r="E12" s="9">
        <f t="shared" si="5"/>
        <v>0</v>
      </c>
      <c r="F12" s="9">
        <f t="shared" si="5"/>
        <v>2</v>
      </c>
      <c r="G12" s="9">
        <f t="shared" si="5"/>
        <v>123</v>
      </c>
      <c r="H12" s="9">
        <f t="shared" si="5"/>
        <v>470</v>
      </c>
      <c r="I12" s="9">
        <f t="shared" si="5"/>
        <v>645</v>
      </c>
      <c r="J12" s="9">
        <f t="shared" si="5"/>
        <v>584</v>
      </c>
      <c r="K12" s="9">
        <f t="shared" si="5"/>
        <v>175</v>
      </c>
      <c r="L12" s="9">
        <f t="shared" si="5"/>
        <v>45</v>
      </c>
      <c r="M12" s="90">
        <f t="shared" si="5"/>
        <v>6</v>
      </c>
    </row>
    <row r="13" spans="1:13" ht="15" customHeight="1">
      <c r="A13" s="437"/>
      <c r="B13" s="18" t="s">
        <v>347</v>
      </c>
      <c r="C13" s="8" t="s">
        <v>340</v>
      </c>
      <c r="D13" s="9">
        <f t="shared" ref="D13:M13" si="6">D27+D41+D55</f>
        <v>2933</v>
      </c>
      <c r="E13" s="9">
        <f t="shared" si="6"/>
        <v>0</v>
      </c>
      <c r="F13" s="9">
        <f t="shared" si="6"/>
        <v>7</v>
      </c>
      <c r="G13" s="9">
        <f t="shared" si="6"/>
        <v>103</v>
      </c>
      <c r="H13" s="9">
        <f t="shared" si="6"/>
        <v>698</v>
      </c>
      <c r="I13" s="9">
        <f t="shared" si="6"/>
        <v>720</v>
      </c>
      <c r="J13" s="9">
        <f t="shared" si="6"/>
        <v>959</v>
      </c>
      <c r="K13" s="9">
        <f t="shared" si="6"/>
        <v>330</v>
      </c>
      <c r="L13" s="9">
        <f t="shared" si="6"/>
        <v>105</v>
      </c>
      <c r="M13" s="90">
        <f t="shared" si="6"/>
        <v>11</v>
      </c>
    </row>
    <row r="14" spans="1:13" ht="15" customHeight="1">
      <c r="A14" s="437"/>
      <c r="B14" s="17" t="s">
        <v>348</v>
      </c>
      <c r="C14" s="8" t="s">
        <v>342</v>
      </c>
      <c r="D14" s="9">
        <f t="shared" ref="D14:M14" si="7">D28+D42+D56</f>
        <v>1646</v>
      </c>
      <c r="E14" s="9">
        <f t="shared" si="7"/>
        <v>0</v>
      </c>
      <c r="F14" s="9">
        <f t="shared" si="7"/>
        <v>0</v>
      </c>
      <c r="G14" s="9">
        <f t="shared" si="7"/>
        <v>65</v>
      </c>
      <c r="H14" s="9">
        <f t="shared" si="7"/>
        <v>363</v>
      </c>
      <c r="I14" s="9">
        <f t="shared" si="7"/>
        <v>452</v>
      </c>
      <c r="J14" s="9">
        <f t="shared" si="7"/>
        <v>556</v>
      </c>
      <c r="K14" s="9">
        <f t="shared" si="7"/>
        <v>163</v>
      </c>
      <c r="L14" s="9">
        <f t="shared" si="7"/>
        <v>47</v>
      </c>
      <c r="M14" s="90">
        <f t="shared" si="7"/>
        <v>0</v>
      </c>
    </row>
    <row r="15" spans="1:13" ht="15" customHeight="1">
      <c r="A15" s="437"/>
      <c r="B15" s="18" t="s">
        <v>349</v>
      </c>
      <c r="C15" s="8" t="s">
        <v>340</v>
      </c>
      <c r="D15" s="9">
        <f t="shared" ref="D15:M15" si="8">D29+D43+D57</f>
        <v>827</v>
      </c>
      <c r="E15" s="9">
        <f t="shared" si="8"/>
        <v>0</v>
      </c>
      <c r="F15" s="9">
        <f t="shared" si="8"/>
        <v>0</v>
      </c>
      <c r="G15" s="9">
        <f t="shared" si="8"/>
        <v>19</v>
      </c>
      <c r="H15" s="9">
        <f t="shared" si="8"/>
        <v>149</v>
      </c>
      <c r="I15" s="9">
        <f t="shared" si="8"/>
        <v>211</v>
      </c>
      <c r="J15" s="9">
        <f t="shared" si="8"/>
        <v>284</v>
      </c>
      <c r="K15" s="9">
        <f t="shared" si="8"/>
        <v>124</v>
      </c>
      <c r="L15" s="9">
        <f t="shared" si="8"/>
        <v>34</v>
      </c>
      <c r="M15" s="90">
        <f t="shared" si="8"/>
        <v>6</v>
      </c>
    </row>
    <row r="16" spans="1:13" ht="15" customHeight="1">
      <c r="A16" s="437"/>
      <c r="B16" s="17" t="s">
        <v>350</v>
      </c>
      <c r="C16" s="8" t="s">
        <v>342</v>
      </c>
      <c r="D16" s="9">
        <f t="shared" ref="D16:M16" si="9">D30+D44+D58</f>
        <v>643</v>
      </c>
      <c r="E16" s="9">
        <f t="shared" si="9"/>
        <v>0</v>
      </c>
      <c r="F16" s="9">
        <f t="shared" si="9"/>
        <v>0</v>
      </c>
      <c r="G16" s="9">
        <f t="shared" si="9"/>
        <v>63</v>
      </c>
      <c r="H16" s="9">
        <f t="shared" si="9"/>
        <v>197</v>
      </c>
      <c r="I16" s="9">
        <f t="shared" si="9"/>
        <v>181</v>
      </c>
      <c r="J16" s="9">
        <f t="shared" si="9"/>
        <v>148</v>
      </c>
      <c r="K16" s="9">
        <f t="shared" si="9"/>
        <v>39</v>
      </c>
      <c r="L16" s="9">
        <f t="shared" si="9"/>
        <v>15</v>
      </c>
      <c r="M16" s="90">
        <f t="shared" si="9"/>
        <v>0</v>
      </c>
    </row>
    <row r="17" spans="1:13" ht="15" customHeight="1">
      <c r="A17" s="437"/>
      <c r="B17" s="18" t="s">
        <v>351</v>
      </c>
      <c r="C17" s="8" t="s">
        <v>340</v>
      </c>
      <c r="D17" s="9">
        <f t="shared" ref="D17:M17" si="10">D31+D45+D59</f>
        <v>550</v>
      </c>
      <c r="E17" s="9">
        <f t="shared" si="10"/>
        <v>0</v>
      </c>
      <c r="F17" s="9">
        <f t="shared" si="10"/>
        <v>1</v>
      </c>
      <c r="G17" s="9">
        <f t="shared" si="10"/>
        <v>16</v>
      </c>
      <c r="H17" s="9">
        <f t="shared" si="10"/>
        <v>84</v>
      </c>
      <c r="I17" s="9">
        <f t="shared" si="10"/>
        <v>177</v>
      </c>
      <c r="J17" s="9">
        <f t="shared" si="10"/>
        <v>170</v>
      </c>
      <c r="K17" s="9">
        <f t="shared" si="10"/>
        <v>91</v>
      </c>
      <c r="L17" s="9">
        <f t="shared" si="10"/>
        <v>10</v>
      </c>
      <c r="M17" s="90">
        <f t="shared" si="10"/>
        <v>1</v>
      </c>
    </row>
    <row r="18" spans="1:13" ht="15" customHeight="1">
      <c r="A18" s="437"/>
      <c r="B18" s="17" t="s">
        <v>352</v>
      </c>
      <c r="C18" s="8" t="s">
        <v>342</v>
      </c>
      <c r="D18" s="9">
        <f t="shared" ref="D18:M18" si="11">D32+D46+D60</f>
        <v>389</v>
      </c>
      <c r="E18" s="21">
        <f t="shared" si="11"/>
        <v>0</v>
      </c>
      <c r="F18" s="21">
        <f t="shared" si="11"/>
        <v>3</v>
      </c>
      <c r="G18" s="21">
        <f t="shared" si="11"/>
        <v>24</v>
      </c>
      <c r="H18" s="21">
        <f t="shared" si="11"/>
        <v>104</v>
      </c>
      <c r="I18" s="21">
        <f t="shared" si="11"/>
        <v>113</v>
      </c>
      <c r="J18" s="21">
        <f t="shared" si="11"/>
        <v>110</v>
      </c>
      <c r="K18" s="21">
        <f t="shared" si="11"/>
        <v>31</v>
      </c>
      <c r="L18" s="21">
        <f t="shared" si="11"/>
        <v>3</v>
      </c>
      <c r="M18" s="91">
        <f t="shared" si="11"/>
        <v>1</v>
      </c>
    </row>
    <row r="19" spans="1:13" ht="15" customHeight="1">
      <c r="A19" s="437"/>
      <c r="B19" s="18" t="s">
        <v>353</v>
      </c>
      <c r="C19" s="8" t="s">
        <v>340</v>
      </c>
      <c r="D19" s="9">
        <f t="shared" ref="D19:M19" si="12">D33+D47+D61</f>
        <v>872</v>
      </c>
      <c r="E19" s="21">
        <f t="shared" si="12"/>
        <v>0</v>
      </c>
      <c r="F19" s="21">
        <f t="shared" si="12"/>
        <v>1</v>
      </c>
      <c r="G19" s="21">
        <f t="shared" si="12"/>
        <v>11</v>
      </c>
      <c r="H19" s="21">
        <f t="shared" si="12"/>
        <v>141</v>
      </c>
      <c r="I19" s="21">
        <f t="shared" si="12"/>
        <v>237</v>
      </c>
      <c r="J19" s="21">
        <f t="shared" si="12"/>
        <v>297</v>
      </c>
      <c r="K19" s="21">
        <f t="shared" si="12"/>
        <v>140</v>
      </c>
      <c r="L19" s="21">
        <f t="shared" si="12"/>
        <v>38</v>
      </c>
      <c r="M19" s="91">
        <f t="shared" si="12"/>
        <v>7</v>
      </c>
    </row>
    <row r="20" spans="1:13" ht="15" customHeight="1" thickBot="1">
      <c r="A20" s="438"/>
      <c r="B20" s="19" t="s">
        <v>354</v>
      </c>
      <c r="C20" s="8" t="s">
        <v>342</v>
      </c>
      <c r="D20" s="10">
        <f t="shared" ref="D20:M20" si="13">D34+D48+D62</f>
        <v>492</v>
      </c>
      <c r="E20" s="10">
        <f t="shared" si="13"/>
        <v>0</v>
      </c>
      <c r="F20" s="10">
        <f t="shared" si="13"/>
        <v>0</v>
      </c>
      <c r="G20" s="10">
        <f t="shared" si="13"/>
        <v>18</v>
      </c>
      <c r="H20" s="10">
        <f t="shared" si="13"/>
        <v>125</v>
      </c>
      <c r="I20" s="10">
        <f t="shared" si="13"/>
        <v>148</v>
      </c>
      <c r="J20" s="10">
        <f t="shared" si="13"/>
        <v>140</v>
      </c>
      <c r="K20" s="10">
        <f t="shared" si="13"/>
        <v>48</v>
      </c>
      <c r="L20" s="10">
        <f t="shared" si="13"/>
        <v>13</v>
      </c>
      <c r="M20" s="92">
        <f t="shared" si="13"/>
        <v>0</v>
      </c>
    </row>
    <row r="21" spans="1:13" ht="15" customHeight="1">
      <c r="A21" s="476" t="s">
        <v>355</v>
      </c>
      <c r="B21" s="16" t="s">
        <v>356</v>
      </c>
      <c r="C21" s="6" t="s">
        <v>340</v>
      </c>
      <c r="D21" s="7">
        <v>16721</v>
      </c>
      <c r="E21" s="7">
        <v>0</v>
      </c>
      <c r="F21" s="7">
        <v>13</v>
      </c>
      <c r="G21" s="7">
        <v>564</v>
      </c>
      <c r="H21" s="7">
        <v>3641</v>
      </c>
      <c r="I21" s="7">
        <v>6078</v>
      </c>
      <c r="J21" s="7">
        <v>4386</v>
      </c>
      <c r="K21" s="7">
        <v>1615</v>
      </c>
      <c r="L21" s="7">
        <v>388</v>
      </c>
      <c r="M21" s="89">
        <v>36</v>
      </c>
    </row>
    <row r="22" spans="1:13" ht="15" customHeight="1">
      <c r="A22" s="477"/>
      <c r="B22" s="17" t="s">
        <v>357</v>
      </c>
      <c r="C22" s="8" t="s">
        <v>342</v>
      </c>
      <c r="D22" s="9">
        <v>9208</v>
      </c>
      <c r="E22" s="9">
        <v>0</v>
      </c>
      <c r="F22" s="9">
        <v>5</v>
      </c>
      <c r="G22" s="9">
        <v>474</v>
      </c>
      <c r="H22" s="9">
        <v>1997</v>
      </c>
      <c r="I22" s="9">
        <v>3049</v>
      </c>
      <c r="J22" s="9">
        <v>2596</v>
      </c>
      <c r="K22" s="9">
        <v>899</v>
      </c>
      <c r="L22" s="9">
        <v>183</v>
      </c>
      <c r="M22" s="90">
        <v>5</v>
      </c>
    </row>
    <row r="23" spans="1:13" ht="15" customHeight="1">
      <c r="A23" s="477"/>
      <c r="B23" s="18" t="s">
        <v>343</v>
      </c>
      <c r="C23" s="8" t="s">
        <v>340</v>
      </c>
      <c r="D23" s="9">
        <v>8722</v>
      </c>
      <c r="E23" s="9">
        <v>0</v>
      </c>
      <c r="F23" s="9">
        <v>4</v>
      </c>
      <c r="G23" s="9">
        <v>329</v>
      </c>
      <c r="H23" s="9">
        <v>1987</v>
      </c>
      <c r="I23" s="9">
        <v>3723</v>
      </c>
      <c r="J23" s="9">
        <v>1917</v>
      </c>
      <c r="K23" s="9">
        <v>630</v>
      </c>
      <c r="L23" s="9">
        <v>125</v>
      </c>
      <c r="M23" s="90">
        <v>7</v>
      </c>
    </row>
    <row r="24" spans="1:13" ht="15" customHeight="1">
      <c r="A24" s="477"/>
      <c r="B24" s="17" t="s">
        <v>344</v>
      </c>
      <c r="C24" s="8" t="s">
        <v>342</v>
      </c>
      <c r="D24" s="9">
        <v>4114</v>
      </c>
      <c r="E24" s="9">
        <v>0</v>
      </c>
      <c r="F24" s="9">
        <v>0</v>
      </c>
      <c r="G24" s="9">
        <v>182</v>
      </c>
      <c r="H24" s="9">
        <v>746</v>
      </c>
      <c r="I24" s="9">
        <v>1536</v>
      </c>
      <c r="J24" s="9">
        <v>1115</v>
      </c>
      <c r="K24" s="9">
        <v>457</v>
      </c>
      <c r="L24" s="9">
        <v>76</v>
      </c>
      <c r="M24" s="90">
        <v>2</v>
      </c>
    </row>
    <row r="25" spans="1:13" ht="15" customHeight="1">
      <c r="A25" s="477"/>
      <c r="B25" s="18" t="s">
        <v>345</v>
      </c>
      <c r="C25" s="8" t="s">
        <v>340</v>
      </c>
      <c r="D25" s="9">
        <v>2938</v>
      </c>
      <c r="E25" s="9">
        <v>0</v>
      </c>
      <c r="F25" s="9">
        <v>0</v>
      </c>
      <c r="G25" s="9">
        <v>86</v>
      </c>
      <c r="H25" s="9">
        <v>582</v>
      </c>
      <c r="I25" s="9">
        <v>1042</v>
      </c>
      <c r="J25" s="9">
        <v>813</v>
      </c>
      <c r="K25" s="9">
        <v>322</v>
      </c>
      <c r="L25" s="9">
        <v>85</v>
      </c>
      <c r="M25" s="90">
        <v>8</v>
      </c>
    </row>
    <row r="26" spans="1:13" ht="15" customHeight="1">
      <c r="A26" s="477"/>
      <c r="B26" s="17" t="s">
        <v>346</v>
      </c>
      <c r="C26" s="8" t="s">
        <v>342</v>
      </c>
      <c r="D26" s="9">
        <v>1991</v>
      </c>
      <c r="E26" s="9">
        <v>0</v>
      </c>
      <c r="F26" s="9">
        <v>2</v>
      </c>
      <c r="G26" s="9">
        <v>122</v>
      </c>
      <c r="H26" s="9">
        <v>463</v>
      </c>
      <c r="I26" s="9">
        <v>630</v>
      </c>
      <c r="J26" s="9">
        <v>566</v>
      </c>
      <c r="K26" s="9">
        <v>168</v>
      </c>
      <c r="L26" s="9">
        <v>37</v>
      </c>
      <c r="M26" s="90">
        <v>3</v>
      </c>
    </row>
    <row r="27" spans="1:13" ht="15" customHeight="1">
      <c r="A27" s="477"/>
      <c r="B27" s="18" t="s">
        <v>347</v>
      </c>
      <c r="C27" s="8" t="s">
        <v>340</v>
      </c>
      <c r="D27" s="9">
        <v>2891</v>
      </c>
      <c r="E27" s="9">
        <v>0</v>
      </c>
      <c r="F27" s="9">
        <v>7</v>
      </c>
      <c r="G27" s="9">
        <v>103</v>
      </c>
      <c r="H27" s="9">
        <v>698</v>
      </c>
      <c r="I27" s="9">
        <v>714</v>
      </c>
      <c r="J27" s="9">
        <v>940</v>
      </c>
      <c r="K27" s="9">
        <v>319</v>
      </c>
      <c r="L27" s="9">
        <v>101</v>
      </c>
      <c r="M27" s="90">
        <v>9</v>
      </c>
    </row>
    <row r="28" spans="1:13" ht="15" customHeight="1">
      <c r="A28" s="477"/>
      <c r="B28" s="17" t="s">
        <v>348</v>
      </c>
      <c r="C28" s="8" t="s">
        <v>342</v>
      </c>
      <c r="D28" s="9">
        <v>1602</v>
      </c>
      <c r="E28" s="9">
        <v>0</v>
      </c>
      <c r="F28" s="9">
        <v>0</v>
      </c>
      <c r="G28" s="9">
        <v>65</v>
      </c>
      <c r="H28" s="9">
        <v>362</v>
      </c>
      <c r="I28" s="9">
        <v>445</v>
      </c>
      <c r="J28" s="9">
        <v>533</v>
      </c>
      <c r="K28" s="9">
        <v>158</v>
      </c>
      <c r="L28" s="9">
        <v>39</v>
      </c>
      <c r="M28" s="90">
        <v>0</v>
      </c>
    </row>
    <row r="29" spans="1:13" ht="15" customHeight="1">
      <c r="A29" s="477"/>
      <c r="B29" s="18" t="s">
        <v>349</v>
      </c>
      <c r="C29" s="8" t="s">
        <v>340</v>
      </c>
      <c r="D29" s="9">
        <v>782</v>
      </c>
      <c r="E29" s="9">
        <v>0</v>
      </c>
      <c r="F29" s="9">
        <v>0</v>
      </c>
      <c r="G29" s="9">
        <v>19</v>
      </c>
      <c r="H29" s="9">
        <v>149</v>
      </c>
      <c r="I29" s="9">
        <v>196</v>
      </c>
      <c r="J29" s="9">
        <v>267</v>
      </c>
      <c r="K29" s="9">
        <v>117</v>
      </c>
      <c r="L29" s="9">
        <v>30</v>
      </c>
      <c r="M29" s="90">
        <v>4</v>
      </c>
    </row>
    <row r="30" spans="1:13" ht="15" customHeight="1">
      <c r="A30" s="477"/>
      <c r="B30" s="17" t="s">
        <v>350</v>
      </c>
      <c r="C30" s="8" t="s">
        <v>342</v>
      </c>
      <c r="D30" s="9">
        <v>627</v>
      </c>
      <c r="E30" s="9">
        <v>0</v>
      </c>
      <c r="F30" s="9">
        <v>0</v>
      </c>
      <c r="G30" s="9">
        <v>63</v>
      </c>
      <c r="H30" s="9">
        <v>197</v>
      </c>
      <c r="I30" s="9">
        <v>177</v>
      </c>
      <c r="J30" s="9">
        <v>137</v>
      </c>
      <c r="K30" s="9">
        <v>38</v>
      </c>
      <c r="L30" s="9">
        <v>15</v>
      </c>
      <c r="M30" s="90">
        <v>0</v>
      </c>
    </row>
    <row r="31" spans="1:13" ht="15" customHeight="1">
      <c r="A31" s="477"/>
      <c r="B31" s="18" t="s">
        <v>351</v>
      </c>
      <c r="C31" s="8" t="s">
        <v>340</v>
      </c>
      <c r="D31" s="9">
        <v>521</v>
      </c>
      <c r="E31" s="9">
        <v>0</v>
      </c>
      <c r="F31" s="9">
        <v>1</v>
      </c>
      <c r="G31" s="9">
        <v>16</v>
      </c>
      <c r="H31" s="9">
        <v>84</v>
      </c>
      <c r="I31" s="9">
        <v>168</v>
      </c>
      <c r="J31" s="9">
        <v>155</v>
      </c>
      <c r="K31" s="9">
        <v>87</v>
      </c>
      <c r="L31" s="9">
        <v>9</v>
      </c>
      <c r="M31" s="90">
        <v>1</v>
      </c>
    </row>
    <row r="32" spans="1:13" ht="15" customHeight="1">
      <c r="A32" s="448"/>
      <c r="B32" s="17" t="s">
        <v>352</v>
      </c>
      <c r="C32" s="8" t="s">
        <v>342</v>
      </c>
      <c r="D32" s="21">
        <v>382</v>
      </c>
      <c r="E32" s="21">
        <v>0</v>
      </c>
      <c r="F32" s="21">
        <v>3</v>
      </c>
      <c r="G32" s="21">
        <v>24</v>
      </c>
      <c r="H32" s="21">
        <v>104</v>
      </c>
      <c r="I32" s="21">
        <v>113</v>
      </c>
      <c r="J32" s="21">
        <v>105</v>
      </c>
      <c r="K32" s="21">
        <v>30</v>
      </c>
      <c r="L32" s="21">
        <v>3</v>
      </c>
      <c r="M32" s="91">
        <v>0</v>
      </c>
    </row>
    <row r="33" spans="1:13" ht="15" customHeight="1">
      <c r="A33" s="448"/>
      <c r="B33" s="18" t="s">
        <v>353</v>
      </c>
      <c r="C33" s="8" t="s">
        <v>340</v>
      </c>
      <c r="D33" s="21">
        <v>867</v>
      </c>
      <c r="E33" s="21">
        <v>0</v>
      </c>
      <c r="F33" s="21">
        <v>1</v>
      </c>
      <c r="G33" s="21">
        <v>11</v>
      </c>
      <c r="H33" s="21">
        <v>141</v>
      </c>
      <c r="I33" s="21">
        <v>235</v>
      </c>
      <c r="J33" s="21">
        <v>294</v>
      </c>
      <c r="K33" s="21">
        <v>140</v>
      </c>
      <c r="L33" s="21">
        <v>38</v>
      </c>
      <c r="M33" s="91">
        <v>7</v>
      </c>
    </row>
    <row r="34" spans="1:13" ht="15" customHeight="1" thickBot="1">
      <c r="A34" s="478"/>
      <c r="B34" s="19" t="s">
        <v>354</v>
      </c>
      <c r="C34" s="8" t="s">
        <v>342</v>
      </c>
      <c r="D34" s="10">
        <v>492</v>
      </c>
      <c r="E34" s="10">
        <v>0</v>
      </c>
      <c r="F34" s="10">
        <v>0</v>
      </c>
      <c r="G34" s="10">
        <v>18</v>
      </c>
      <c r="H34" s="10">
        <v>125</v>
      </c>
      <c r="I34" s="10">
        <v>148</v>
      </c>
      <c r="J34" s="10">
        <v>140</v>
      </c>
      <c r="K34" s="10">
        <v>48</v>
      </c>
      <c r="L34" s="10">
        <v>13</v>
      </c>
      <c r="M34" s="92">
        <v>0</v>
      </c>
    </row>
    <row r="35" spans="1:13" ht="15" customHeight="1">
      <c r="A35" s="436" t="s">
        <v>358</v>
      </c>
      <c r="B35" s="16" t="s">
        <v>356</v>
      </c>
      <c r="C35" s="6" t="s">
        <v>340</v>
      </c>
      <c r="D35" s="35">
        <f t="shared" ref="D35:D46" si="14">SUM(E35:M35)</f>
        <v>92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4</v>
      </c>
      <c r="H35" s="35">
        <f t="shared" si="15"/>
        <v>7</v>
      </c>
      <c r="I35" s="35">
        <f t="shared" si="15"/>
        <v>24</v>
      </c>
      <c r="J35" s="35">
        <f t="shared" si="15"/>
        <v>19</v>
      </c>
      <c r="K35" s="35">
        <f t="shared" si="15"/>
        <v>11</v>
      </c>
      <c r="L35" s="35">
        <f t="shared" si="15"/>
        <v>17</v>
      </c>
      <c r="M35" s="35">
        <f t="shared" si="15"/>
        <v>10</v>
      </c>
    </row>
    <row r="36" spans="1:13" ht="15" customHeight="1">
      <c r="A36" s="437"/>
      <c r="B36" s="17" t="s">
        <v>357</v>
      </c>
      <c r="C36" s="8" t="s">
        <v>342</v>
      </c>
      <c r="D36" s="35">
        <f t="shared" si="14"/>
        <v>56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1</v>
      </c>
      <c r="H36" s="35">
        <f t="shared" si="16"/>
        <v>6</v>
      </c>
      <c r="I36" s="35">
        <f t="shared" si="16"/>
        <v>10</v>
      </c>
      <c r="J36" s="35">
        <f t="shared" si="16"/>
        <v>25</v>
      </c>
      <c r="K36" s="35">
        <f t="shared" si="16"/>
        <v>10</v>
      </c>
      <c r="L36" s="35">
        <f t="shared" si="16"/>
        <v>4</v>
      </c>
      <c r="M36" s="35">
        <f t="shared" si="16"/>
        <v>0</v>
      </c>
    </row>
    <row r="37" spans="1:13" ht="15" customHeight="1">
      <c r="A37" s="437"/>
      <c r="B37" s="18" t="s">
        <v>343</v>
      </c>
      <c r="C37" s="8" t="s">
        <v>340</v>
      </c>
      <c r="D37" s="35">
        <f t="shared" si="14"/>
        <v>27</v>
      </c>
      <c r="E37" s="35">
        <v>0</v>
      </c>
      <c r="F37" s="35">
        <v>0</v>
      </c>
      <c r="G37" s="35">
        <v>0</v>
      </c>
      <c r="H37" s="35">
        <v>0</v>
      </c>
      <c r="I37" s="35">
        <v>6</v>
      </c>
      <c r="J37" s="35">
        <v>7</v>
      </c>
      <c r="K37" s="35">
        <v>1</v>
      </c>
      <c r="L37" s="35">
        <v>6</v>
      </c>
      <c r="M37" s="35">
        <v>7</v>
      </c>
    </row>
    <row r="38" spans="1:13" ht="15" customHeight="1">
      <c r="A38" s="437"/>
      <c r="B38" s="17" t="s">
        <v>344</v>
      </c>
      <c r="C38" s="8" t="s">
        <v>342</v>
      </c>
      <c r="D38" s="35">
        <f t="shared" si="14"/>
        <v>23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15</v>
      </c>
      <c r="K38" s="35">
        <v>8</v>
      </c>
      <c r="L38" s="35">
        <v>0</v>
      </c>
      <c r="M38" s="35">
        <v>0</v>
      </c>
    </row>
    <row r="39" spans="1:13" ht="15" customHeight="1">
      <c r="A39" s="437"/>
      <c r="B39" s="18" t="s">
        <v>345</v>
      </c>
      <c r="C39" s="8" t="s">
        <v>340</v>
      </c>
      <c r="D39" s="35">
        <f t="shared" si="14"/>
        <v>44</v>
      </c>
      <c r="E39" s="35">
        <v>0</v>
      </c>
      <c r="F39" s="35">
        <v>0</v>
      </c>
      <c r="G39" s="35">
        <v>4</v>
      </c>
      <c r="H39" s="35">
        <v>7</v>
      </c>
      <c r="I39" s="35">
        <v>15</v>
      </c>
      <c r="J39" s="35">
        <v>7</v>
      </c>
      <c r="K39" s="35">
        <v>3</v>
      </c>
      <c r="L39" s="35">
        <v>8</v>
      </c>
      <c r="M39" s="35">
        <v>0</v>
      </c>
    </row>
    <row r="40" spans="1:13" ht="15" customHeight="1">
      <c r="A40" s="437"/>
      <c r="B40" s="17" t="s">
        <v>346</v>
      </c>
      <c r="C40" s="8" t="s">
        <v>342</v>
      </c>
      <c r="D40" s="35">
        <f t="shared" si="14"/>
        <v>26</v>
      </c>
      <c r="E40" s="35">
        <v>0</v>
      </c>
      <c r="F40" s="35">
        <v>0</v>
      </c>
      <c r="G40" s="35">
        <v>1</v>
      </c>
      <c r="H40" s="35">
        <v>6</v>
      </c>
      <c r="I40" s="35">
        <v>7</v>
      </c>
      <c r="J40" s="35">
        <v>7</v>
      </c>
      <c r="K40" s="35">
        <v>2</v>
      </c>
      <c r="L40" s="35">
        <v>3</v>
      </c>
      <c r="M40" s="35">
        <v>0</v>
      </c>
    </row>
    <row r="41" spans="1:13" ht="15" customHeight="1">
      <c r="A41" s="437"/>
      <c r="B41" s="18" t="s">
        <v>347</v>
      </c>
      <c r="C41" s="8" t="s">
        <v>340</v>
      </c>
      <c r="D41" s="35">
        <f t="shared" si="14"/>
        <v>11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5</v>
      </c>
      <c r="L41" s="35">
        <v>0</v>
      </c>
      <c r="M41" s="35">
        <v>1</v>
      </c>
    </row>
    <row r="42" spans="1:13" ht="15" customHeight="1">
      <c r="A42" s="437"/>
      <c r="B42" s="17" t="s">
        <v>348</v>
      </c>
      <c r="C42" s="8" t="s">
        <v>342</v>
      </c>
      <c r="D42" s="35">
        <f t="shared" si="14"/>
        <v>5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1</v>
      </c>
      <c r="K42" s="35">
        <v>0</v>
      </c>
      <c r="L42" s="35">
        <v>1</v>
      </c>
      <c r="M42" s="35">
        <v>0</v>
      </c>
    </row>
    <row r="43" spans="1:13" ht="15" customHeight="1">
      <c r="A43" s="437"/>
      <c r="B43" s="18" t="s">
        <v>349</v>
      </c>
      <c r="C43" s="8" t="s">
        <v>340</v>
      </c>
      <c r="D43" s="35">
        <f t="shared" si="14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2</v>
      </c>
      <c r="K43" s="35">
        <v>2</v>
      </c>
      <c r="L43" s="35">
        <v>3</v>
      </c>
      <c r="M43" s="35">
        <v>2</v>
      </c>
    </row>
    <row r="44" spans="1:13" ht="15" customHeight="1">
      <c r="A44" s="437"/>
      <c r="B44" s="17" t="s">
        <v>350</v>
      </c>
      <c r="C44" s="8" t="s">
        <v>342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351</v>
      </c>
      <c r="C45" s="8" t="s">
        <v>340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352</v>
      </c>
      <c r="C46" s="8" t="s">
        <v>342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353</v>
      </c>
      <c r="C47" s="8" t="s">
        <v>340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ht="15" customHeight="1" thickBot="1">
      <c r="A48" s="438"/>
      <c r="B48" s="19" t="s">
        <v>354</v>
      </c>
      <c r="C48" s="8" t="s">
        <v>342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ht="15" customHeight="1">
      <c r="A49" s="437" t="s">
        <v>359</v>
      </c>
      <c r="B49" s="20" t="s">
        <v>356</v>
      </c>
      <c r="C49" s="11" t="s">
        <v>340</v>
      </c>
      <c r="D49" s="35">
        <f t="shared" ref="D49:D62" si="17">SUM(E49:M49)</f>
        <v>266</v>
      </c>
      <c r="E49" s="39">
        <f t="shared" ref="E49:M49" si="18">SUM(E51,E53,E55,E57,E59,E61)</f>
        <v>0</v>
      </c>
      <c r="F49" s="39">
        <f t="shared" si="18"/>
        <v>0</v>
      </c>
      <c r="G49" s="39">
        <f t="shared" si="18"/>
        <v>0</v>
      </c>
      <c r="H49" s="39">
        <f t="shared" si="18"/>
        <v>1</v>
      </c>
      <c r="I49" s="39">
        <f t="shared" si="18"/>
        <v>57</v>
      </c>
      <c r="J49" s="39">
        <f t="shared" si="18"/>
        <v>129</v>
      </c>
      <c r="K49" s="39">
        <f t="shared" si="18"/>
        <v>52</v>
      </c>
      <c r="L49" s="39">
        <f t="shared" si="18"/>
        <v>21</v>
      </c>
      <c r="M49" s="39">
        <f t="shared" si="18"/>
        <v>6</v>
      </c>
    </row>
    <row r="50" spans="1:13" ht="15" customHeight="1">
      <c r="A50" s="437"/>
      <c r="B50" s="17" t="s">
        <v>357</v>
      </c>
      <c r="C50" s="8" t="s">
        <v>342</v>
      </c>
      <c r="D50" s="35">
        <f t="shared" si="17"/>
        <v>152</v>
      </c>
      <c r="E50" s="39">
        <f t="shared" ref="E50:M50" si="19">SUM(E52,E54,E56,E58,E60,E62)</f>
        <v>0</v>
      </c>
      <c r="F50" s="39">
        <f t="shared" si="19"/>
        <v>0</v>
      </c>
      <c r="G50" s="39">
        <f t="shared" si="19"/>
        <v>0</v>
      </c>
      <c r="H50" s="39">
        <f t="shared" si="19"/>
        <v>4</v>
      </c>
      <c r="I50" s="39">
        <f t="shared" si="19"/>
        <v>26</v>
      </c>
      <c r="J50" s="39">
        <f t="shared" si="19"/>
        <v>74</v>
      </c>
      <c r="K50" s="39">
        <f t="shared" si="19"/>
        <v>23</v>
      </c>
      <c r="L50" s="39">
        <f t="shared" si="19"/>
        <v>20</v>
      </c>
      <c r="M50" s="39">
        <f t="shared" si="19"/>
        <v>5</v>
      </c>
    </row>
    <row r="51" spans="1:13" ht="15" customHeight="1">
      <c r="A51" s="437"/>
      <c r="B51" s="18" t="s">
        <v>343</v>
      </c>
      <c r="C51" s="8" t="s">
        <v>340</v>
      </c>
      <c r="D51" s="35">
        <f t="shared" si="17"/>
        <v>109</v>
      </c>
      <c r="E51" s="35">
        <v>0</v>
      </c>
      <c r="F51" s="35">
        <v>0</v>
      </c>
      <c r="G51" s="35">
        <v>0</v>
      </c>
      <c r="H51" s="35">
        <v>1</v>
      </c>
      <c r="I51" s="35">
        <v>18</v>
      </c>
      <c r="J51" s="35">
        <v>50</v>
      </c>
      <c r="K51" s="35">
        <v>22</v>
      </c>
      <c r="L51" s="35">
        <v>13</v>
      </c>
      <c r="M51" s="35">
        <v>5</v>
      </c>
    </row>
    <row r="52" spans="1:13" ht="15" customHeight="1">
      <c r="A52" s="437"/>
      <c r="B52" s="17" t="s">
        <v>344</v>
      </c>
      <c r="C52" s="8" t="s">
        <v>342</v>
      </c>
      <c r="D52" s="35">
        <f t="shared" si="17"/>
        <v>59</v>
      </c>
      <c r="E52" s="35">
        <v>0</v>
      </c>
      <c r="F52" s="35">
        <v>0</v>
      </c>
      <c r="G52" s="35">
        <v>0</v>
      </c>
      <c r="H52" s="35">
        <v>2</v>
      </c>
      <c r="I52" s="35">
        <v>10</v>
      </c>
      <c r="J52" s="35">
        <v>27</v>
      </c>
      <c r="K52" s="35">
        <v>11</v>
      </c>
      <c r="L52" s="35">
        <v>8</v>
      </c>
      <c r="M52" s="35">
        <v>1</v>
      </c>
    </row>
    <row r="53" spans="1:13" ht="15" customHeight="1">
      <c r="A53" s="437"/>
      <c r="B53" s="18" t="s">
        <v>345</v>
      </c>
      <c r="C53" s="8" t="s">
        <v>340</v>
      </c>
      <c r="D53" s="35">
        <f t="shared" si="17"/>
        <v>57</v>
      </c>
      <c r="E53" s="35">
        <v>0</v>
      </c>
      <c r="F53" s="35">
        <v>0</v>
      </c>
      <c r="G53" s="35">
        <v>0</v>
      </c>
      <c r="H53" s="35">
        <v>0</v>
      </c>
      <c r="I53" s="35">
        <v>10</v>
      </c>
      <c r="J53" s="35">
        <v>30</v>
      </c>
      <c r="K53" s="35">
        <v>15</v>
      </c>
      <c r="L53" s="35">
        <v>2</v>
      </c>
      <c r="M53" s="35">
        <v>0</v>
      </c>
    </row>
    <row r="54" spans="1:13" ht="15" customHeight="1">
      <c r="A54" s="437"/>
      <c r="B54" s="17" t="s">
        <v>346</v>
      </c>
      <c r="C54" s="8" t="s">
        <v>342</v>
      </c>
      <c r="D54" s="35">
        <f t="shared" si="17"/>
        <v>33</v>
      </c>
      <c r="E54" s="35">
        <v>0</v>
      </c>
      <c r="F54" s="35">
        <v>0</v>
      </c>
      <c r="G54" s="35">
        <v>0</v>
      </c>
      <c r="H54" s="35">
        <v>1</v>
      </c>
      <c r="I54" s="35">
        <v>8</v>
      </c>
      <c r="J54" s="35">
        <v>11</v>
      </c>
      <c r="K54" s="35">
        <v>5</v>
      </c>
      <c r="L54" s="35">
        <v>5</v>
      </c>
      <c r="M54" s="35">
        <v>3</v>
      </c>
    </row>
    <row r="55" spans="1:13" ht="15" customHeight="1">
      <c r="A55" s="437"/>
      <c r="B55" s="18" t="s">
        <v>347</v>
      </c>
      <c r="C55" s="8" t="s">
        <v>340</v>
      </c>
      <c r="D55" s="35">
        <f t="shared" si="17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4</v>
      </c>
      <c r="J55" s="35">
        <v>16</v>
      </c>
      <c r="K55" s="35">
        <v>6</v>
      </c>
      <c r="L55" s="35">
        <v>4</v>
      </c>
      <c r="M55" s="35">
        <v>1</v>
      </c>
    </row>
    <row r="56" spans="1:13" ht="15" customHeight="1">
      <c r="A56" s="437"/>
      <c r="B56" s="17" t="s">
        <v>348</v>
      </c>
      <c r="C56" s="8" t="s">
        <v>342</v>
      </c>
      <c r="D56" s="35">
        <f t="shared" si="17"/>
        <v>39</v>
      </c>
      <c r="E56" s="35">
        <v>0</v>
      </c>
      <c r="F56" s="35">
        <v>0</v>
      </c>
      <c r="G56" s="35">
        <v>0</v>
      </c>
      <c r="H56" s="35">
        <v>1</v>
      </c>
      <c r="I56" s="35">
        <v>4</v>
      </c>
      <c r="J56" s="35">
        <v>22</v>
      </c>
      <c r="K56" s="35">
        <v>5</v>
      </c>
      <c r="L56" s="35">
        <v>7</v>
      </c>
      <c r="M56" s="35">
        <v>0</v>
      </c>
    </row>
    <row r="57" spans="1:13" ht="15" customHeight="1">
      <c r="A57" s="437"/>
      <c r="B57" s="18" t="s">
        <v>349</v>
      </c>
      <c r="C57" s="8" t="s">
        <v>340</v>
      </c>
      <c r="D57" s="35">
        <f t="shared" si="17"/>
        <v>35</v>
      </c>
      <c r="E57" s="35">
        <v>0</v>
      </c>
      <c r="F57" s="35">
        <v>0</v>
      </c>
      <c r="G57" s="35">
        <v>0</v>
      </c>
      <c r="H57" s="35">
        <v>0</v>
      </c>
      <c r="I57" s="35">
        <v>14</v>
      </c>
      <c r="J57" s="35">
        <v>15</v>
      </c>
      <c r="K57" s="35">
        <v>5</v>
      </c>
      <c r="L57" s="35">
        <v>1</v>
      </c>
      <c r="M57" s="35">
        <v>0</v>
      </c>
    </row>
    <row r="58" spans="1:13" ht="15" customHeight="1">
      <c r="A58" s="437"/>
      <c r="B58" s="17" t="s">
        <v>350</v>
      </c>
      <c r="C58" s="8" t="s">
        <v>342</v>
      </c>
      <c r="D58" s="35">
        <f t="shared" si="17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4</v>
      </c>
      <c r="J58" s="35">
        <v>9</v>
      </c>
      <c r="K58" s="35">
        <v>1</v>
      </c>
      <c r="L58" s="35">
        <v>0</v>
      </c>
      <c r="M58" s="35">
        <v>0</v>
      </c>
    </row>
    <row r="59" spans="1:13" ht="15" customHeight="1">
      <c r="A59" s="437"/>
      <c r="B59" s="18" t="s">
        <v>351</v>
      </c>
      <c r="C59" s="8" t="s">
        <v>340</v>
      </c>
      <c r="D59" s="35">
        <f t="shared" si="17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9</v>
      </c>
      <c r="J59" s="35">
        <v>15</v>
      </c>
      <c r="K59" s="35">
        <v>4</v>
      </c>
      <c r="L59" s="35">
        <v>1</v>
      </c>
      <c r="M59" s="35">
        <v>0</v>
      </c>
    </row>
    <row r="60" spans="1:13" ht="15" customHeight="1">
      <c r="A60" s="437"/>
      <c r="B60" s="17" t="s">
        <v>352</v>
      </c>
      <c r="C60" s="8" t="s">
        <v>342</v>
      </c>
      <c r="D60" s="35">
        <f t="shared" si="17"/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5</v>
      </c>
      <c r="K60" s="35">
        <v>1</v>
      </c>
      <c r="L60" s="35">
        <v>0</v>
      </c>
      <c r="M60" s="35">
        <v>1</v>
      </c>
    </row>
    <row r="61" spans="1:13" ht="15" customHeight="1">
      <c r="A61" s="437"/>
      <c r="B61" s="18" t="s">
        <v>353</v>
      </c>
      <c r="C61" s="8" t="s">
        <v>340</v>
      </c>
      <c r="D61" s="35">
        <f t="shared" si="17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35">
        <v>0</v>
      </c>
    </row>
    <row r="62" spans="1:13" ht="15" customHeight="1" thickBot="1">
      <c r="A62" s="438"/>
      <c r="B62" s="19" t="s">
        <v>354</v>
      </c>
      <c r="C62" s="8" t="s">
        <v>342</v>
      </c>
      <c r="D62" s="35">
        <f t="shared" si="17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794</v>
      </c>
    </row>
    <row r="64" spans="1:13" s="14" customFormat="1" ht="14.25">
      <c r="A64" s="30" t="s">
        <v>795</v>
      </c>
    </row>
    <row r="65" spans="1:3" s="14" customFormat="1" ht="14.25">
      <c r="A65" s="30" t="s">
        <v>880</v>
      </c>
      <c r="B65" s="31"/>
      <c r="C65" s="31"/>
    </row>
    <row r="66" spans="1:3" s="14" customFormat="1" ht="14.25">
      <c r="A66" s="30" t="s">
        <v>796</v>
      </c>
    </row>
    <row r="67" spans="1:3" s="14" customFormat="1" ht="14.25">
      <c r="A67" s="30" t="s">
        <v>797</v>
      </c>
    </row>
    <row r="68" spans="1:3" s="15" customFormat="1" ht="14.25">
      <c r="A68" s="30" t="s">
        <v>883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6.375" style="1" customWidth="1"/>
    <col min="9" max="9" width="6.75" style="1" customWidth="1"/>
    <col min="10" max="10" width="6.625" style="1" customWidth="1"/>
    <col min="11" max="11" width="6.5" style="1" customWidth="1"/>
    <col min="12" max="13" width="6.125" style="1" customWidth="1"/>
    <col min="14" max="16384" width="9" style="1"/>
  </cols>
  <sheetData>
    <row r="1" spans="1:13" ht="21.2" customHeight="1">
      <c r="A1" s="449" t="s">
        <v>903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904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901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905</v>
      </c>
      <c r="M3" s="452"/>
    </row>
    <row r="4" spans="1:13" ht="17.25" thickBot="1">
      <c r="B4" s="453" t="s">
        <v>902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906</v>
      </c>
      <c r="M4" s="479"/>
    </row>
    <row r="5" spans="1:13">
      <c r="A5" s="439" t="s">
        <v>907</v>
      </c>
      <c r="B5" s="481"/>
      <c r="C5" s="456" t="s">
        <v>908</v>
      </c>
      <c r="D5" s="474" t="s">
        <v>909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910</v>
      </c>
      <c r="E6" s="4" t="s">
        <v>911</v>
      </c>
      <c r="F6" s="4" t="s">
        <v>912</v>
      </c>
      <c r="G6" s="4" t="s">
        <v>913</v>
      </c>
      <c r="H6" s="4" t="s">
        <v>914</v>
      </c>
      <c r="I6" s="4" t="s">
        <v>915</v>
      </c>
      <c r="J6" s="4" t="s">
        <v>916</v>
      </c>
      <c r="K6" s="4" t="s">
        <v>917</v>
      </c>
      <c r="L6" s="4" t="s">
        <v>918</v>
      </c>
      <c r="M6" s="88" t="s">
        <v>919</v>
      </c>
    </row>
    <row r="7" spans="1:13" ht="15" customHeight="1">
      <c r="A7" s="448" t="s">
        <v>920</v>
      </c>
      <c r="B7" s="16" t="s">
        <v>921</v>
      </c>
      <c r="C7" s="6" t="s">
        <v>922</v>
      </c>
      <c r="D7" s="7">
        <f t="shared" ref="D7:M7" si="0">D21+D35+D49</f>
        <v>16837</v>
      </c>
      <c r="E7" s="7">
        <f t="shared" si="0"/>
        <v>0</v>
      </c>
      <c r="F7" s="7">
        <f t="shared" si="0"/>
        <v>13</v>
      </c>
      <c r="G7" s="7">
        <f t="shared" si="0"/>
        <v>514</v>
      </c>
      <c r="H7" s="7">
        <f t="shared" si="0"/>
        <v>3526</v>
      </c>
      <c r="I7" s="7">
        <f t="shared" si="0"/>
        <v>6091</v>
      </c>
      <c r="J7" s="7">
        <f t="shared" si="0"/>
        <v>4566</v>
      </c>
      <c r="K7" s="7">
        <f t="shared" si="0"/>
        <v>1657</v>
      </c>
      <c r="L7" s="7">
        <f t="shared" si="0"/>
        <v>420</v>
      </c>
      <c r="M7" s="89">
        <f t="shared" si="0"/>
        <v>50</v>
      </c>
    </row>
    <row r="8" spans="1:13" ht="15" customHeight="1">
      <c r="A8" s="437"/>
      <c r="B8" s="17" t="s">
        <v>923</v>
      </c>
      <c r="C8" s="8" t="s">
        <v>924</v>
      </c>
      <c r="D8" s="9">
        <f t="shared" ref="D8:M8" si="1">D22+D36+D50</f>
        <v>9309</v>
      </c>
      <c r="E8" s="9">
        <f t="shared" si="1"/>
        <v>0</v>
      </c>
      <c r="F8" s="9">
        <f t="shared" si="1"/>
        <v>2</v>
      </c>
      <c r="G8" s="9">
        <f t="shared" si="1"/>
        <v>434</v>
      </c>
      <c r="H8" s="9">
        <f t="shared" si="1"/>
        <v>2017</v>
      </c>
      <c r="I8" s="9">
        <f t="shared" si="1"/>
        <v>3051</v>
      </c>
      <c r="J8" s="9">
        <f t="shared" si="1"/>
        <v>2680</v>
      </c>
      <c r="K8" s="9">
        <f t="shared" si="1"/>
        <v>916</v>
      </c>
      <c r="L8" s="9">
        <f t="shared" si="1"/>
        <v>200</v>
      </c>
      <c r="M8" s="90">
        <f t="shared" si="1"/>
        <v>9</v>
      </c>
    </row>
    <row r="9" spans="1:13" ht="15" customHeight="1">
      <c r="A9" s="437"/>
      <c r="B9" s="18" t="s">
        <v>925</v>
      </c>
      <c r="C9" s="8" t="s">
        <v>922</v>
      </c>
      <c r="D9" s="9">
        <f t="shared" ref="D9:M9" si="2">D23+D37+D51</f>
        <v>8660</v>
      </c>
      <c r="E9" s="9">
        <f t="shared" si="2"/>
        <v>0</v>
      </c>
      <c r="F9" s="9">
        <f t="shared" si="2"/>
        <v>3</v>
      </c>
      <c r="G9" s="9">
        <f t="shared" si="2"/>
        <v>265</v>
      </c>
      <c r="H9" s="9">
        <f t="shared" si="2"/>
        <v>1895</v>
      </c>
      <c r="I9" s="9">
        <f t="shared" si="2"/>
        <v>3688</v>
      </c>
      <c r="J9" s="9">
        <f t="shared" si="2"/>
        <v>1985</v>
      </c>
      <c r="K9" s="9">
        <f t="shared" si="2"/>
        <v>663</v>
      </c>
      <c r="L9" s="9">
        <f t="shared" si="2"/>
        <v>142</v>
      </c>
      <c r="M9" s="90">
        <f t="shared" si="2"/>
        <v>19</v>
      </c>
    </row>
    <row r="10" spans="1:13" ht="15" customHeight="1">
      <c r="A10" s="437"/>
      <c r="B10" s="17" t="s">
        <v>926</v>
      </c>
      <c r="C10" s="8" t="s">
        <v>924</v>
      </c>
      <c r="D10" s="9">
        <f t="shared" ref="D10:M10" si="3">D24+D38+D52</f>
        <v>4165</v>
      </c>
      <c r="E10" s="9">
        <f t="shared" si="3"/>
        <v>0</v>
      </c>
      <c r="F10" s="9">
        <f t="shared" si="3"/>
        <v>0</v>
      </c>
      <c r="G10" s="9">
        <f t="shared" si="3"/>
        <v>156</v>
      </c>
      <c r="H10" s="9">
        <f t="shared" si="3"/>
        <v>755</v>
      </c>
      <c r="I10" s="9">
        <f t="shared" si="3"/>
        <v>1514</v>
      </c>
      <c r="J10" s="9">
        <f t="shared" si="3"/>
        <v>1174</v>
      </c>
      <c r="K10" s="9">
        <f t="shared" si="3"/>
        <v>481</v>
      </c>
      <c r="L10" s="9">
        <f t="shared" si="3"/>
        <v>82</v>
      </c>
      <c r="M10" s="90">
        <f t="shared" si="3"/>
        <v>3</v>
      </c>
    </row>
    <row r="11" spans="1:13" ht="15" customHeight="1">
      <c r="A11" s="437"/>
      <c r="B11" s="18" t="s">
        <v>927</v>
      </c>
      <c r="C11" s="8" t="s">
        <v>922</v>
      </c>
      <c r="D11" s="9">
        <f t="shared" ref="D11:M11" si="4">D25+D39+D53</f>
        <v>3033</v>
      </c>
      <c r="E11" s="9">
        <f t="shared" si="4"/>
        <v>0</v>
      </c>
      <c r="F11" s="9">
        <f t="shared" si="4"/>
        <v>1</v>
      </c>
      <c r="G11" s="9">
        <f t="shared" si="4"/>
        <v>99</v>
      </c>
      <c r="H11" s="9">
        <f t="shared" si="4"/>
        <v>573</v>
      </c>
      <c r="I11" s="9">
        <f t="shared" si="4"/>
        <v>1067</v>
      </c>
      <c r="J11" s="9">
        <f t="shared" si="4"/>
        <v>865</v>
      </c>
      <c r="K11" s="9">
        <f t="shared" si="4"/>
        <v>327</v>
      </c>
      <c r="L11" s="9">
        <f t="shared" si="4"/>
        <v>94</v>
      </c>
      <c r="M11" s="90">
        <f t="shared" si="4"/>
        <v>7</v>
      </c>
    </row>
    <row r="12" spans="1:13" ht="15" customHeight="1">
      <c r="A12" s="437"/>
      <c r="B12" s="17" t="s">
        <v>928</v>
      </c>
      <c r="C12" s="8" t="s">
        <v>924</v>
      </c>
      <c r="D12" s="9">
        <f t="shared" ref="D12:M12" si="5">D26+D40+D54</f>
        <v>2014</v>
      </c>
      <c r="E12" s="9">
        <f t="shared" si="5"/>
        <v>0</v>
      </c>
      <c r="F12" s="9">
        <f t="shared" si="5"/>
        <v>0</v>
      </c>
      <c r="G12" s="9">
        <f t="shared" si="5"/>
        <v>116</v>
      </c>
      <c r="H12" s="9">
        <f t="shared" si="5"/>
        <v>476</v>
      </c>
      <c r="I12" s="9">
        <f t="shared" si="5"/>
        <v>644</v>
      </c>
      <c r="J12" s="9">
        <f t="shared" si="5"/>
        <v>570</v>
      </c>
      <c r="K12" s="9">
        <f t="shared" si="5"/>
        <v>160</v>
      </c>
      <c r="L12" s="9">
        <f t="shared" si="5"/>
        <v>43</v>
      </c>
      <c r="M12" s="90">
        <f t="shared" si="5"/>
        <v>5</v>
      </c>
    </row>
    <row r="13" spans="1:13" ht="15" customHeight="1">
      <c r="A13" s="437"/>
      <c r="B13" s="18" t="s">
        <v>929</v>
      </c>
      <c r="C13" s="8" t="s">
        <v>922</v>
      </c>
      <c r="D13" s="9">
        <f t="shared" ref="D13:M13" si="6">D27+D41+D55</f>
        <v>2901</v>
      </c>
      <c r="E13" s="9">
        <f t="shared" si="6"/>
        <v>0</v>
      </c>
      <c r="F13" s="9">
        <f t="shared" si="6"/>
        <v>7</v>
      </c>
      <c r="G13" s="9">
        <f t="shared" si="6"/>
        <v>87</v>
      </c>
      <c r="H13" s="9">
        <f t="shared" si="6"/>
        <v>684</v>
      </c>
      <c r="I13" s="9">
        <f t="shared" si="6"/>
        <v>734</v>
      </c>
      <c r="J13" s="9">
        <f t="shared" si="6"/>
        <v>947</v>
      </c>
      <c r="K13" s="9">
        <f t="shared" si="6"/>
        <v>328</v>
      </c>
      <c r="L13" s="9">
        <f t="shared" si="6"/>
        <v>102</v>
      </c>
      <c r="M13" s="90">
        <f t="shared" si="6"/>
        <v>12</v>
      </c>
    </row>
    <row r="14" spans="1:13" ht="15" customHeight="1">
      <c r="A14" s="437"/>
      <c r="B14" s="17" t="s">
        <v>930</v>
      </c>
      <c r="C14" s="8" t="s">
        <v>924</v>
      </c>
      <c r="D14" s="9">
        <f t="shared" ref="D14:M14" si="7">D28+D42+D56</f>
        <v>1618</v>
      </c>
      <c r="E14" s="9">
        <f t="shared" si="7"/>
        <v>0</v>
      </c>
      <c r="F14" s="9">
        <f t="shared" si="7"/>
        <v>0</v>
      </c>
      <c r="G14" s="9">
        <f t="shared" si="7"/>
        <v>64</v>
      </c>
      <c r="H14" s="9">
        <f t="shared" si="7"/>
        <v>359</v>
      </c>
      <c r="I14" s="9">
        <f t="shared" si="7"/>
        <v>441</v>
      </c>
      <c r="J14" s="9">
        <f t="shared" si="7"/>
        <v>547</v>
      </c>
      <c r="K14" s="9">
        <f t="shared" si="7"/>
        <v>160</v>
      </c>
      <c r="L14" s="9">
        <f t="shared" si="7"/>
        <v>47</v>
      </c>
      <c r="M14" s="90">
        <f t="shared" si="7"/>
        <v>0</v>
      </c>
    </row>
    <row r="15" spans="1:13" ht="15" customHeight="1">
      <c r="A15" s="437"/>
      <c r="B15" s="18" t="s">
        <v>931</v>
      </c>
      <c r="C15" s="8" t="s">
        <v>922</v>
      </c>
      <c r="D15" s="9">
        <f t="shared" ref="D15:M15" si="8">D29+D43+D57</f>
        <v>835</v>
      </c>
      <c r="E15" s="9">
        <f t="shared" si="8"/>
        <v>0</v>
      </c>
      <c r="F15" s="9">
        <f t="shared" si="8"/>
        <v>0</v>
      </c>
      <c r="G15" s="9">
        <f t="shared" si="8"/>
        <v>21</v>
      </c>
      <c r="H15" s="9">
        <f t="shared" si="8"/>
        <v>162</v>
      </c>
      <c r="I15" s="9">
        <f t="shared" si="8"/>
        <v>220</v>
      </c>
      <c r="J15" s="9">
        <f t="shared" si="8"/>
        <v>277</v>
      </c>
      <c r="K15" s="9">
        <f t="shared" si="8"/>
        <v>117</v>
      </c>
      <c r="L15" s="9">
        <f t="shared" si="8"/>
        <v>32</v>
      </c>
      <c r="M15" s="90">
        <f t="shared" si="8"/>
        <v>6</v>
      </c>
    </row>
    <row r="16" spans="1:13" ht="15" customHeight="1">
      <c r="A16" s="437"/>
      <c r="B16" s="17" t="s">
        <v>932</v>
      </c>
      <c r="C16" s="8" t="s">
        <v>924</v>
      </c>
      <c r="D16" s="9">
        <f t="shared" ref="D16:M16" si="9">D30+D44+D58</f>
        <v>637</v>
      </c>
      <c r="E16" s="9">
        <f t="shared" si="9"/>
        <v>0</v>
      </c>
      <c r="F16" s="9">
        <f t="shared" si="9"/>
        <v>0</v>
      </c>
      <c r="G16" s="9">
        <f t="shared" si="9"/>
        <v>51</v>
      </c>
      <c r="H16" s="9">
        <f t="shared" si="9"/>
        <v>196</v>
      </c>
      <c r="I16" s="9">
        <f t="shared" si="9"/>
        <v>195</v>
      </c>
      <c r="J16" s="9">
        <f t="shared" si="9"/>
        <v>145</v>
      </c>
      <c r="K16" s="9">
        <f t="shared" si="9"/>
        <v>35</v>
      </c>
      <c r="L16" s="9">
        <f t="shared" si="9"/>
        <v>15</v>
      </c>
      <c r="M16" s="90">
        <f t="shared" si="9"/>
        <v>0</v>
      </c>
    </row>
    <row r="17" spans="1:13" ht="15" customHeight="1">
      <c r="A17" s="437"/>
      <c r="B17" s="18" t="s">
        <v>933</v>
      </c>
      <c r="C17" s="8" t="s">
        <v>922</v>
      </c>
      <c r="D17" s="9">
        <f t="shared" ref="D17:M17" si="10">D31+D45+D59</f>
        <v>534</v>
      </c>
      <c r="E17" s="9">
        <f t="shared" si="10"/>
        <v>0</v>
      </c>
      <c r="F17" s="9">
        <f t="shared" si="10"/>
        <v>1</v>
      </c>
      <c r="G17" s="9">
        <f t="shared" si="10"/>
        <v>11</v>
      </c>
      <c r="H17" s="9">
        <f t="shared" si="10"/>
        <v>83</v>
      </c>
      <c r="I17" s="9">
        <f t="shared" si="10"/>
        <v>150</v>
      </c>
      <c r="J17" s="9">
        <f t="shared" si="10"/>
        <v>185</v>
      </c>
      <c r="K17" s="9">
        <f t="shared" si="10"/>
        <v>90</v>
      </c>
      <c r="L17" s="9">
        <f t="shared" si="10"/>
        <v>13</v>
      </c>
      <c r="M17" s="90">
        <f t="shared" si="10"/>
        <v>1</v>
      </c>
    </row>
    <row r="18" spans="1:13" ht="15" customHeight="1">
      <c r="A18" s="437"/>
      <c r="B18" s="17" t="s">
        <v>934</v>
      </c>
      <c r="C18" s="8" t="s">
        <v>924</v>
      </c>
      <c r="D18" s="9">
        <f t="shared" ref="D18:M18" si="11">D32+D46+D60</f>
        <v>389</v>
      </c>
      <c r="E18" s="21">
        <f t="shared" si="11"/>
        <v>0</v>
      </c>
      <c r="F18" s="21">
        <f t="shared" si="11"/>
        <v>2</v>
      </c>
      <c r="G18" s="21">
        <f t="shared" si="11"/>
        <v>23</v>
      </c>
      <c r="H18" s="21">
        <f t="shared" si="11"/>
        <v>104</v>
      </c>
      <c r="I18" s="21">
        <f t="shared" si="11"/>
        <v>110</v>
      </c>
      <c r="J18" s="21">
        <f t="shared" si="11"/>
        <v>109</v>
      </c>
      <c r="K18" s="21">
        <f t="shared" si="11"/>
        <v>37</v>
      </c>
      <c r="L18" s="21">
        <f t="shared" si="11"/>
        <v>3</v>
      </c>
      <c r="M18" s="91">
        <f t="shared" si="11"/>
        <v>1</v>
      </c>
    </row>
    <row r="19" spans="1:13" ht="15" customHeight="1">
      <c r="A19" s="437"/>
      <c r="B19" s="18" t="s">
        <v>935</v>
      </c>
      <c r="C19" s="8" t="s">
        <v>922</v>
      </c>
      <c r="D19" s="9">
        <f t="shared" ref="D19:M19" si="12">D33+D47+D61</f>
        <v>874</v>
      </c>
      <c r="E19" s="21">
        <f t="shared" si="12"/>
        <v>0</v>
      </c>
      <c r="F19" s="21">
        <f t="shared" si="12"/>
        <v>1</v>
      </c>
      <c r="G19" s="21">
        <f t="shared" si="12"/>
        <v>31</v>
      </c>
      <c r="H19" s="21">
        <f t="shared" si="12"/>
        <v>129</v>
      </c>
      <c r="I19" s="21">
        <f t="shared" si="12"/>
        <v>232</v>
      </c>
      <c r="J19" s="21">
        <f t="shared" si="12"/>
        <v>307</v>
      </c>
      <c r="K19" s="21">
        <f t="shared" si="12"/>
        <v>132</v>
      </c>
      <c r="L19" s="21">
        <f t="shared" si="12"/>
        <v>37</v>
      </c>
      <c r="M19" s="91">
        <f t="shared" si="12"/>
        <v>5</v>
      </c>
    </row>
    <row r="20" spans="1:13" ht="15" customHeight="1" thickBot="1">
      <c r="A20" s="438"/>
      <c r="B20" s="19" t="s">
        <v>936</v>
      </c>
      <c r="C20" s="8" t="s">
        <v>924</v>
      </c>
      <c r="D20" s="10">
        <f t="shared" ref="D20:M20" si="13">D34+D48+D62</f>
        <v>486</v>
      </c>
      <c r="E20" s="10">
        <f t="shared" si="13"/>
        <v>0</v>
      </c>
      <c r="F20" s="10">
        <f t="shared" si="13"/>
        <v>0</v>
      </c>
      <c r="G20" s="10">
        <f t="shared" si="13"/>
        <v>24</v>
      </c>
      <c r="H20" s="10">
        <f t="shared" si="13"/>
        <v>127</v>
      </c>
      <c r="I20" s="10">
        <f t="shared" si="13"/>
        <v>147</v>
      </c>
      <c r="J20" s="10">
        <f t="shared" si="13"/>
        <v>135</v>
      </c>
      <c r="K20" s="10">
        <f t="shared" si="13"/>
        <v>43</v>
      </c>
      <c r="L20" s="10">
        <f t="shared" si="13"/>
        <v>10</v>
      </c>
      <c r="M20" s="92">
        <f t="shared" si="13"/>
        <v>0</v>
      </c>
    </row>
    <row r="21" spans="1:13" ht="15" customHeight="1">
      <c r="A21" s="476" t="s">
        <v>937</v>
      </c>
      <c r="B21" s="16" t="s">
        <v>938</v>
      </c>
      <c r="C21" s="6" t="s">
        <v>922</v>
      </c>
      <c r="D21" s="7">
        <v>16479</v>
      </c>
      <c r="E21" s="7">
        <v>0</v>
      </c>
      <c r="F21" s="7">
        <v>13</v>
      </c>
      <c r="G21" s="7">
        <v>510</v>
      </c>
      <c r="H21" s="7">
        <v>3518</v>
      </c>
      <c r="I21" s="7">
        <v>6010</v>
      </c>
      <c r="J21" s="7">
        <v>4418</v>
      </c>
      <c r="K21" s="7">
        <v>1594</v>
      </c>
      <c r="L21" s="7">
        <v>382</v>
      </c>
      <c r="M21" s="89">
        <v>34</v>
      </c>
    </row>
    <row r="22" spans="1:13" ht="15" customHeight="1">
      <c r="A22" s="477"/>
      <c r="B22" s="17" t="s">
        <v>939</v>
      </c>
      <c r="C22" s="8" t="s">
        <v>924</v>
      </c>
      <c r="D22" s="9">
        <v>9101</v>
      </c>
      <c r="E22" s="9">
        <v>0</v>
      </c>
      <c r="F22" s="9">
        <v>2</v>
      </c>
      <c r="G22" s="9">
        <v>433</v>
      </c>
      <c r="H22" s="9">
        <v>2007</v>
      </c>
      <c r="I22" s="9">
        <v>3015</v>
      </c>
      <c r="J22" s="9">
        <v>2581</v>
      </c>
      <c r="K22" s="9">
        <v>883</v>
      </c>
      <c r="L22" s="9">
        <v>176</v>
      </c>
      <c r="M22" s="90">
        <v>4</v>
      </c>
    </row>
    <row r="23" spans="1:13" ht="15" customHeight="1">
      <c r="A23" s="477"/>
      <c r="B23" s="18" t="s">
        <v>925</v>
      </c>
      <c r="C23" s="8" t="s">
        <v>922</v>
      </c>
      <c r="D23" s="9">
        <v>8524</v>
      </c>
      <c r="E23" s="9">
        <v>0</v>
      </c>
      <c r="F23" s="9">
        <v>3</v>
      </c>
      <c r="G23" s="9">
        <v>265</v>
      </c>
      <c r="H23" s="9">
        <v>1894</v>
      </c>
      <c r="I23" s="9">
        <v>3664</v>
      </c>
      <c r="J23" s="9">
        <v>1928</v>
      </c>
      <c r="K23" s="9">
        <v>640</v>
      </c>
      <c r="L23" s="9">
        <v>123</v>
      </c>
      <c r="M23" s="90">
        <v>7</v>
      </c>
    </row>
    <row r="24" spans="1:13" ht="15" customHeight="1">
      <c r="A24" s="477"/>
      <c r="B24" s="17" t="s">
        <v>926</v>
      </c>
      <c r="C24" s="8" t="s">
        <v>924</v>
      </c>
      <c r="D24" s="9">
        <v>4083</v>
      </c>
      <c r="E24" s="9">
        <v>0</v>
      </c>
      <c r="F24" s="9">
        <v>0</v>
      </c>
      <c r="G24" s="9">
        <v>156</v>
      </c>
      <c r="H24" s="9">
        <v>753</v>
      </c>
      <c r="I24" s="9">
        <v>1504</v>
      </c>
      <c r="J24" s="9">
        <v>1132</v>
      </c>
      <c r="K24" s="9">
        <v>462</v>
      </c>
      <c r="L24" s="9">
        <v>74</v>
      </c>
      <c r="M24" s="90">
        <v>2</v>
      </c>
    </row>
    <row r="25" spans="1:13" ht="15" customHeight="1">
      <c r="A25" s="477"/>
      <c r="B25" s="18" t="s">
        <v>927</v>
      </c>
      <c r="C25" s="8" t="s">
        <v>922</v>
      </c>
      <c r="D25" s="9">
        <v>2932</v>
      </c>
      <c r="E25" s="9">
        <v>0</v>
      </c>
      <c r="F25" s="9">
        <v>1</v>
      </c>
      <c r="G25" s="9">
        <v>95</v>
      </c>
      <c r="H25" s="9">
        <v>566</v>
      </c>
      <c r="I25" s="9">
        <v>1042</v>
      </c>
      <c r="J25" s="9">
        <v>828</v>
      </c>
      <c r="K25" s="9">
        <v>309</v>
      </c>
      <c r="L25" s="9">
        <v>84</v>
      </c>
      <c r="M25" s="90">
        <v>7</v>
      </c>
    </row>
    <row r="26" spans="1:13" ht="15" customHeight="1">
      <c r="A26" s="477"/>
      <c r="B26" s="17" t="s">
        <v>928</v>
      </c>
      <c r="C26" s="8" t="s">
        <v>924</v>
      </c>
      <c r="D26" s="9">
        <v>1955</v>
      </c>
      <c r="E26" s="9">
        <v>0</v>
      </c>
      <c r="F26" s="9">
        <v>0</v>
      </c>
      <c r="G26" s="9">
        <v>115</v>
      </c>
      <c r="H26" s="9">
        <v>469</v>
      </c>
      <c r="I26" s="9">
        <v>629</v>
      </c>
      <c r="J26" s="9">
        <v>552</v>
      </c>
      <c r="K26" s="9">
        <v>153</v>
      </c>
      <c r="L26" s="9">
        <v>35</v>
      </c>
      <c r="M26" s="90">
        <v>2</v>
      </c>
    </row>
    <row r="27" spans="1:13" ht="15" customHeight="1">
      <c r="A27" s="477"/>
      <c r="B27" s="18" t="s">
        <v>929</v>
      </c>
      <c r="C27" s="8" t="s">
        <v>922</v>
      </c>
      <c r="D27" s="9">
        <v>2859</v>
      </c>
      <c r="E27" s="9">
        <v>0</v>
      </c>
      <c r="F27" s="9">
        <v>7</v>
      </c>
      <c r="G27" s="9">
        <v>87</v>
      </c>
      <c r="H27" s="9">
        <v>684</v>
      </c>
      <c r="I27" s="9">
        <v>728</v>
      </c>
      <c r="J27" s="9">
        <v>928</v>
      </c>
      <c r="K27" s="9">
        <v>317</v>
      </c>
      <c r="L27" s="9">
        <v>98</v>
      </c>
      <c r="M27" s="90">
        <v>10</v>
      </c>
    </row>
    <row r="28" spans="1:13" ht="15" customHeight="1">
      <c r="A28" s="477"/>
      <c r="B28" s="17" t="s">
        <v>930</v>
      </c>
      <c r="C28" s="8" t="s">
        <v>924</v>
      </c>
      <c r="D28" s="9">
        <v>1574</v>
      </c>
      <c r="E28" s="9">
        <v>0</v>
      </c>
      <c r="F28" s="9">
        <v>0</v>
      </c>
      <c r="G28" s="9">
        <v>64</v>
      </c>
      <c r="H28" s="9">
        <v>358</v>
      </c>
      <c r="I28" s="9">
        <v>434</v>
      </c>
      <c r="J28" s="9">
        <v>524</v>
      </c>
      <c r="K28" s="9">
        <v>155</v>
      </c>
      <c r="L28" s="9">
        <v>39</v>
      </c>
      <c r="M28" s="90">
        <v>0</v>
      </c>
    </row>
    <row r="29" spans="1:13" ht="15" customHeight="1">
      <c r="A29" s="477"/>
      <c r="B29" s="18" t="s">
        <v>931</v>
      </c>
      <c r="C29" s="8" t="s">
        <v>922</v>
      </c>
      <c r="D29" s="9">
        <v>790</v>
      </c>
      <c r="E29" s="9">
        <v>0</v>
      </c>
      <c r="F29" s="9">
        <v>0</v>
      </c>
      <c r="G29" s="9">
        <v>21</v>
      </c>
      <c r="H29" s="9">
        <v>162</v>
      </c>
      <c r="I29" s="9">
        <v>205</v>
      </c>
      <c r="J29" s="9">
        <v>260</v>
      </c>
      <c r="K29" s="9">
        <v>110</v>
      </c>
      <c r="L29" s="9">
        <v>28</v>
      </c>
      <c r="M29" s="90">
        <v>4</v>
      </c>
    </row>
    <row r="30" spans="1:13" ht="15" customHeight="1">
      <c r="A30" s="477"/>
      <c r="B30" s="17" t="s">
        <v>932</v>
      </c>
      <c r="C30" s="8" t="s">
        <v>924</v>
      </c>
      <c r="D30" s="9">
        <v>621</v>
      </c>
      <c r="E30" s="9">
        <v>0</v>
      </c>
      <c r="F30" s="9">
        <v>0</v>
      </c>
      <c r="G30" s="9">
        <v>51</v>
      </c>
      <c r="H30" s="9">
        <v>196</v>
      </c>
      <c r="I30" s="9">
        <v>191</v>
      </c>
      <c r="J30" s="9">
        <v>134</v>
      </c>
      <c r="K30" s="9">
        <v>34</v>
      </c>
      <c r="L30" s="9">
        <v>15</v>
      </c>
      <c r="M30" s="90">
        <v>0</v>
      </c>
    </row>
    <row r="31" spans="1:13" ht="15" customHeight="1">
      <c r="A31" s="477"/>
      <c r="B31" s="18" t="s">
        <v>933</v>
      </c>
      <c r="C31" s="8" t="s">
        <v>922</v>
      </c>
      <c r="D31" s="9">
        <v>505</v>
      </c>
      <c r="E31" s="9">
        <v>0</v>
      </c>
      <c r="F31" s="9">
        <v>1</v>
      </c>
      <c r="G31" s="9">
        <v>11</v>
      </c>
      <c r="H31" s="9">
        <v>83</v>
      </c>
      <c r="I31" s="9">
        <v>141</v>
      </c>
      <c r="J31" s="9">
        <v>170</v>
      </c>
      <c r="K31" s="9">
        <v>86</v>
      </c>
      <c r="L31" s="9">
        <v>12</v>
      </c>
      <c r="M31" s="90">
        <v>1</v>
      </c>
    </row>
    <row r="32" spans="1:13" ht="15" customHeight="1">
      <c r="A32" s="448"/>
      <c r="B32" s="17" t="s">
        <v>934</v>
      </c>
      <c r="C32" s="8" t="s">
        <v>924</v>
      </c>
      <c r="D32" s="21">
        <v>382</v>
      </c>
      <c r="E32" s="21">
        <v>0</v>
      </c>
      <c r="F32" s="21">
        <v>2</v>
      </c>
      <c r="G32" s="21">
        <v>23</v>
      </c>
      <c r="H32" s="21">
        <v>104</v>
      </c>
      <c r="I32" s="21">
        <v>110</v>
      </c>
      <c r="J32" s="21">
        <v>104</v>
      </c>
      <c r="K32" s="21">
        <v>36</v>
      </c>
      <c r="L32" s="21">
        <v>3</v>
      </c>
      <c r="M32" s="91">
        <v>0</v>
      </c>
    </row>
    <row r="33" spans="1:13" ht="15" customHeight="1">
      <c r="A33" s="448"/>
      <c r="B33" s="18" t="s">
        <v>935</v>
      </c>
      <c r="C33" s="8" t="s">
        <v>922</v>
      </c>
      <c r="D33" s="21">
        <v>869</v>
      </c>
      <c r="E33" s="21">
        <v>0</v>
      </c>
      <c r="F33" s="21">
        <v>1</v>
      </c>
      <c r="G33" s="21">
        <v>31</v>
      </c>
      <c r="H33" s="21">
        <v>129</v>
      </c>
      <c r="I33" s="21">
        <v>230</v>
      </c>
      <c r="J33" s="21">
        <v>304</v>
      </c>
      <c r="K33" s="21">
        <v>132</v>
      </c>
      <c r="L33" s="21">
        <v>37</v>
      </c>
      <c r="M33" s="91">
        <v>5</v>
      </c>
    </row>
    <row r="34" spans="1:13" ht="15" customHeight="1" thickBot="1">
      <c r="A34" s="478"/>
      <c r="B34" s="19" t="s">
        <v>936</v>
      </c>
      <c r="C34" s="8" t="s">
        <v>924</v>
      </c>
      <c r="D34" s="10">
        <v>486</v>
      </c>
      <c r="E34" s="10">
        <v>0</v>
      </c>
      <c r="F34" s="10">
        <v>0</v>
      </c>
      <c r="G34" s="10">
        <v>24</v>
      </c>
      <c r="H34" s="10">
        <v>127</v>
      </c>
      <c r="I34" s="10">
        <v>147</v>
      </c>
      <c r="J34" s="10">
        <v>135</v>
      </c>
      <c r="K34" s="10">
        <v>43</v>
      </c>
      <c r="L34" s="10">
        <v>10</v>
      </c>
      <c r="M34" s="92">
        <v>0</v>
      </c>
    </row>
    <row r="35" spans="1:13" ht="15" customHeight="1">
      <c r="A35" s="436" t="s">
        <v>940</v>
      </c>
      <c r="B35" s="16" t="s">
        <v>938</v>
      </c>
      <c r="C35" s="6" t="s">
        <v>922</v>
      </c>
      <c r="D35" s="35">
        <f t="shared" ref="D35:D46" si="14">SUM(E35:M35)</f>
        <v>92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4</v>
      </c>
      <c r="H35" s="35">
        <f t="shared" si="15"/>
        <v>7</v>
      </c>
      <c r="I35" s="35">
        <f t="shared" si="15"/>
        <v>24</v>
      </c>
      <c r="J35" s="35">
        <f t="shared" si="15"/>
        <v>19</v>
      </c>
      <c r="K35" s="35">
        <f t="shared" si="15"/>
        <v>11</v>
      </c>
      <c r="L35" s="35">
        <f t="shared" si="15"/>
        <v>17</v>
      </c>
      <c r="M35" s="35">
        <f t="shared" si="15"/>
        <v>10</v>
      </c>
    </row>
    <row r="36" spans="1:13" ht="15" customHeight="1">
      <c r="A36" s="437"/>
      <c r="B36" s="17" t="s">
        <v>939</v>
      </c>
      <c r="C36" s="8" t="s">
        <v>924</v>
      </c>
      <c r="D36" s="35">
        <f t="shared" si="14"/>
        <v>56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1</v>
      </c>
      <c r="H36" s="35">
        <f t="shared" si="16"/>
        <v>6</v>
      </c>
      <c r="I36" s="35">
        <f t="shared" si="16"/>
        <v>10</v>
      </c>
      <c r="J36" s="35">
        <f t="shared" si="16"/>
        <v>25</v>
      </c>
      <c r="K36" s="35">
        <f t="shared" si="16"/>
        <v>10</v>
      </c>
      <c r="L36" s="35">
        <f t="shared" si="16"/>
        <v>4</v>
      </c>
      <c r="M36" s="35">
        <f t="shared" si="16"/>
        <v>0</v>
      </c>
    </row>
    <row r="37" spans="1:13" ht="15" customHeight="1">
      <c r="A37" s="437"/>
      <c r="B37" s="18" t="s">
        <v>925</v>
      </c>
      <c r="C37" s="8" t="s">
        <v>922</v>
      </c>
      <c r="D37" s="35">
        <f t="shared" si="14"/>
        <v>27</v>
      </c>
      <c r="E37" s="35">
        <v>0</v>
      </c>
      <c r="F37" s="35">
        <v>0</v>
      </c>
      <c r="G37" s="35">
        <v>0</v>
      </c>
      <c r="H37" s="35">
        <v>0</v>
      </c>
      <c r="I37" s="35">
        <v>6</v>
      </c>
      <c r="J37" s="35">
        <v>7</v>
      </c>
      <c r="K37" s="35">
        <v>1</v>
      </c>
      <c r="L37" s="35">
        <v>6</v>
      </c>
      <c r="M37" s="35">
        <v>7</v>
      </c>
    </row>
    <row r="38" spans="1:13" ht="15" customHeight="1">
      <c r="A38" s="437"/>
      <c r="B38" s="17" t="s">
        <v>926</v>
      </c>
      <c r="C38" s="8" t="s">
        <v>924</v>
      </c>
      <c r="D38" s="35">
        <f t="shared" si="14"/>
        <v>23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15</v>
      </c>
      <c r="K38" s="35">
        <v>8</v>
      </c>
      <c r="L38" s="35">
        <v>0</v>
      </c>
      <c r="M38" s="35">
        <v>0</v>
      </c>
    </row>
    <row r="39" spans="1:13" ht="15" customHeight="1">
      <c r="A39" s="437"/>
      <c r="B39" s="18" t="s">
        <v>927</v>
      </c>
      <c r="C39" s="8" t="s">
        <v>922</v>
      </c>
      <c r="D39" s="35">
        <f t="shared" si="14"/>
        <v>44</v>
      </c>
      <c r="E39" s="35">
        <v>0</v>
      </c>
      <c r="F39" s="35">
        <v>0</v>
      </c>
      <c r="G39" s="35">
        <v>4</v>
      </c>
      <c r="H39" s="35">
        <v>7</v>
      </c>
      <c r="I39" s="35">
        <v>15</v>
      </c>
      <c r="J39" s="35">
        <v>7</v>
      </c>
      <c r="K39" s="35">
        <v>3</v>
      </c>
      <c r="L39" s="35">
        <v>8</v>
      </c>
      <c r="M39" s="35">
        <v>0</v>
      </c>
    </row>
    <row r="40" spans="1:13" ht="15" customHeight="1">
      <c r="A40" s="437"/>
      <c r="B40" s="17" t="s">
        <v>928</v>
      </c>
      <c r="C40" s="8" t="s">
        <v>924</v>
      </c>
      <c r="D40" s="35">
        <f t="shared" si="14"/>
        <v>26</v>
      </c>
      <c r="E40" s="35">
        <v>0</v>
      </c>
      <c r="F40" s="35">
        <v>0</v>
      </c>
      <c r="G40" s="35">
        <v>1</v>
      </c>
      <c r="H40" s="35">
        <v>6</v>
      </c>
      <c r="I40" s="35">
        <v>7</v>
      </c>
      <c r="J40" s="35">
        <v>7</v>
      </c>
      <c r="K40" s="35">
        <v>2</v>
      </c>
      <c r="L40" s="35">
        <v>3</v>
      </c>
      <c r="M40" s="35">
        <v>0</v>
      </c>
    </row>
    <row r="41" spans="1:13" ht="15" customHeight="1">
      <c r="A41" s="437"/>
      <c r="B41" s="18" t="s">
        <v>929</v>
      </c>
      <c r="C41" s="8" t="s">
        <v>922</v>
      </c>
      <c r="D41" s="35">
        <f t="shared" si="14"/>
        <v>11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5</v>
      </c>
      <c r="L41" s="35">
        <v>0</v>
      </c>
      <c r="M41" s="35">
        <v>1</v>
      </c>
    </row>
    <row r="42" spans="1:13" ht="15" customHeight="1">
      <c r="A42" s="437"/>
      <c r="B42" s="17" t="s">
        <v>930</v>
      </c>
      <c r="C42" s="8" t="s">
        <v>924</v>
      </c>
      <c r="D42" s="35">
        <f t="shared" si="14"/>
        <v>5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1</v>
      </c>
      <c r="K42" s="35">
        <v>0</v>
      </c>
      <c r="L42" s="35">
        <v>1</v>
      </c>
      <c r="M42" s="35">
        <v>0</v>
      </c>
    </row>
    <row r="43" spans="1:13" ht="15" customHeight="1">
      <c r="A43" s="437"/>
      <c r="B43" s="18" t="s">
        <v>931</v>
      </c>
      <c r="C43" s="8" t="s">
        <v>922</v>
      </c>
      <c r="D43" s="35">
        <f t="shared" si="14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2</v>
      </c>
      <c r="K43" s="35">
        <v>2</v>
      </c>
      <c r="L43" s="35">
        <v>3</v>
      </c>
      <c r="M43" s="35">
        <v>2</v>
      </c>
    </row>
    <row r="44" spans="1:13" ht="15" customHeight="1">
      <c r="A44" s="437"/>
      <c r="B44" s="17" t="s">
        <v>932</v>
      </c>
      <c r="C44" s="8" t="s">
        <v>924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933</v>
      </c>
      <c r="C45" s="8" t="s">
        <v>922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934</v>
      </c>
      <c r="C46" s="8" t="s">
        <v>924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935</v>
      </c>
      <c r="C47" s="8" t="s">
        <v>922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ht="15" customHeight="1" thickBot="1">
      <c r="A48" s="438"/>
      <c r="B48" s="19" t="s">
        <v>936</v>
      </c>
      <c r="C48" s="8" t="s">
        <v>924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 ht="15" customHeight="1">
      <c r="A49" s="437" t="s">
        <v>941</v>
      </c>
      <c r="B49" s="20" t="s">
        <v>938</v>
      </c>
      <c r="C49" s="11" t="s">
        <v>922</v>
      </c>
      <c r="D49" s="35">
        <f t="shared" ref="D49:D62" si="17">SUM(E49:M49)</f>
        <v>266</v>
      </c>
      <c r="E49" s="39">
        <f t="shared" ref="E49:M49" si="18">SUM(E51,E53,E55,E57,E59,E61)</f>
        <v>0</v>
      </c>
      <c r="F49" s="39">
        <f t="shared" si="18"/>
        <v>0</v>
      </c>
      <c r="G49" s="39">
        <f t="shared" si="18"/>
        <v>0</v>
      </c>
      <c r="H49" s="39">
        <f t="shared" si="18"/>
        <v>1</v>
      </c>
      <c r="I49" s="39">
        <f t="shared" si="18"/>
        <v>57</v>
      </c>
      <c r="J49" s="39">
        <f t="shared" si="18"/>
        <v>129</v>
      </c>
      <c r="K49" s="39">
        <f t="shared" si="18"/>
        <v>52</v>
      </c>
      <c r="L49" s="39">
        <f t="shared" si="18"/>
        <v>21</v>
      </c>
      <c r="M49" s="39">
        <f t="shared" si="18"/>
        <v>6</v>
      </c>
    </row>
    <row r="50" spans="1:13" ht="15" customHeight="1">
      <c r="A50" s="437"/>
      <c r="B50" s="17" t="s">
        <v>939</v>
      </c>
      <c r="C50" s="8" t="s">
        <v>924</v>
      </c>
      <c r="D50" s="35">
        <f t="shared" si="17"/>
        <v>152</v>
      </c>
      <c r="E50" s="39">
        <f t="shared" ref="E50:M50" si="19">SUM(E52,E54,E56,E58,E60,E62)</f>
        <v>0</v>
      </c>
      <c r="F50" s="39">
        <f t="shared" si="19"/>
        <v>0</v>
      </c>
      <c r="G50" s="39">
        <f t="shared" si="19"/>
        <v>0</v>
      </c>
      <c r="H50" s="39">
        <f t="shared" si="19"/>
        <v>4</v>
      </c>
      <c r="I50" s="39">
        <f t="shared" si="19"/>
        <v>26</v>
      </c>
      <c r="J50" s="39">
        <f t="shared" si="19"/>
        <v>74</v>
      </c>
      <c r="K50" s="39">
        <f t="shared" si="19"/>
        <v>23</v>
      </c>
      <c r="L50" s="39">
        <f t="shared" si="19"/>
        <v>20</v>
      </c>
      <c r="M50" s="39">
        <f t="shared" si="19"/>
        <v>5</v>
      </c>
    </row>
    <row r="51" spans="1:13" ht="15" customHeight="1">
      <c r="A51" s="437"/>
      <c r="B51" s="18" t="s">
        <v>925</v>
      </c>
      <c r="C51" s="8" t="s">
        <v>922</v>
      </c>
      <c r="D51" s="35">
        <f t="shared" si="17"/>
        <v>109</v>
      </c>
      <c r="E51" s="35">
        <v>0</v>
      </c>
      <c r="F51" s="35">
        <v>0</v>
      </c>
      <c r="G51" s="35">
        <v>0</v>
      </c>
      <c r="H51" s="35">
        <v>1</v>
      </c>
      <c r="I51" s="35">
        <v>18</v>
      </c>
      <c r="J51" s="35">
        <v>50</v>
      </c>
      <c r="K51" s="35">
        <v>22</v>
      </c>
      <c r="L51" s="35">
        <v>13</v>
      </c>
      <c r="M51" s="35">
        <v>5</v>
      </c>
    </row>
    <row r="52" spans="1:13" ht="15" customHeight="1">
      <c r="A52" s="437"/>
      <c r="B52" s="17" t="s">
        <v>926</v>
      </c>
      <c r="C52" s="8" t="s">
        <v>924</v>
      </c>
      <c r="D52" s="35">
        <f t="shared" si="17"/>
        <v>59</v>
      </c>
      <c r="E52" s="35">
        <v>0</v>
      </c>
      <c r="F52" s="35">
        <v>0</v>
      </c>
      <c r="G52" s="35">
        <v>0</v>
      </c>
      <c r="H52" s="35">
        <v>2</v>
      </c>
      <c r="I52" s="35">
        <v>10</v>
      </c>
      <c r="J52" s="35">
        <v>27</v>
      </c>
      <c r="K52" s="35">
        <v>11</v>
      </c>
      <c r="L52" s="35">
        <v>8</v>
      </c>
      <c r="M52" s="35">
        <v>1</v>
      </c>
    </row>
    <row r="53" spans="1:13" ht="15" customHeight="1">
      <c r="A53" s="437"/>
      <c r="B53" s="18" t="s">
        <v>927</v>
      </c>
      <c r="C53" s="8" t="s">
        <v>922</v>
      </c>
      <c r="D53" s="35">
        <f t="shared" si="17"/>
        <v>57</v>
      </c>
      <c r="E53" s="35">
        <v>0</v>
      </c>
      <c r="F53" s="35">
        <v>0</v>
      </c>
      <c r="G53" s="35">
        <v>0</v>
      </c>
      <c r="H53" s="35">
        <v>0</v>
      </c>
      <c r="I53" s="35">
        <v>10</v>
      </c>
      <c r="J53" s="35">
        <v>30</v>
      </c>
      <c r="K53" s="35">
        <v>15</v>
      </c>
      <c r="L53" s="35">
        <v>2</v>
      </c>
      <c r="M53" s="35">
        <v>0</v>
      </c>
    </row>
    <row r="54" spans="1:13" ht="15" customHeight="1">
      <c r="A54" s="437"/>
      <c r="B54" s="17" t="s">
        <v>928</v>
      </c>
      <c r="C54" s="8" t="s">
        <v>924</v>
      </c>
      <c r="D54" s="35">
        <f t="shared" si="17"/>
        <v>33</v>
      </c>
      <c r="E54" s="35">
        <v>0</v>
      </c>
      <c r="F54" s="35">
        <v>0</v>
      </c>
      <c r="G54" s="35">
        <v>0</v>
      </c>
      <c r="H54" s="35">
        <v>1</v>
      </c>
      <c r="I54" s="35">
        <v>8</v>
      </c>
      <c r="J54" s="35">
        <v>11</v>
      </c>
      <c r="K54" s="35">
        <v>5</v>
      </c>
      <c r="L54" s="35">
        <v>5</v>
      </c>
      <c r="M54" s="35">
        <v>3</v>
      </c>
    </row>
    <row r="55" spans="1:13" ht="15" customHeight="1">
      <c r="A55" s="437"/>
      <c r="B55" s="18" t="s">
        <v>929</v>
      </c>
      <c r="C55" s="8" t="s">
        <v>922</v>
      </c>
      <c r="D55" s="35">
        <f t="shared" si="17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4</v>
      </c>
      <c r="J55" s="35">
        <v>16</v>
      </c>
      <c r="K55" s="35">
        <v>6</v>
      </c>
      <c r="L55" s="35">
        <v>4</v>
      </c>
      <c r="M55" s="35">
        <v>1</v>
      </c>
    </row>
    <row r="56" spans="1:13" ht="15" customHeight="1">
      <c r="A56" s="437"/>
      <c r="B56" s="17" t="s">
        <v>930</v>
      </c>
      <c r="C56" s="8" t="s">
        <v>924</v>
      </c>
      <c r="D56" s="35">
        <f t="shared" si="17"/>
        <v>39</v>
      </c>
      <c r="E56" s="35">
        <v>0</v>
      </c>
      <c r="F56" s="35">
        <v>0</v>
      </c>
      <c r="G56" s="35">
        <v>0</v>
      </c>
      <c r="H56" s="35">
        <v>1</v>
      </c>
      <c r="I56" s="35">
        <v>4</v>
      </c>
      <c r="J56" s="35">
        <v>22</v>
      </c>
      <c r="K56" s="35">
        <v>5</v>
      </c>
      <c r="L56" s="35">
        <v>7</v>
      </c>
      <c r="M56" s="35">
        <v>0</v>
      </c>
    </row>
    <row r="57" spans="1:13" ht="15" customHeight="1">
      <c r="A57" s="437"/>
      <c r="B57" s="18" t="s">
        <v>931</v>
      </c>
      <c r="C57" s="8" t="s">
        <v>922</v>
      </c>
      <c r="D57" s="35">
        <f t="shared" si="17"/>
        <v>35</v>
      </c>
      <c r="E57" s="35">
        <v>0</v>
      </c>
      <c r="F57" s="35">
        <v>0</v>
      </c>
      <c r="G57" s="35">
        <v>0</v>
      </c>
      <c r="H57" s="35">
        <v>0</v>
      </c>
      <c r="I57" s="35">
        <v>14</v>
      </c>
      <c r="J57" s="35">
        <v>15</v>
      </c>
      <c r="K57" s="35">
        <v>5</v>
      </c>
      <c r="L57" s="35">
        <v>1</v>
      </c>
      <c r="M57" s="35">
        <v>0</v>
      </c>
    </row>
    <row r="58" spans="1:13" ht="15" customHeight="1">
      <c r="A58" s="437"/>
      <c r="B58" s="17" t="s">
        <v>932</v>
      </c>
      <c r="C58" s="8" t="s">
        <v>924</v>
      </c>
      <c r="D58" s="35">
        <f t="shared" si="17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4</v>
      </c>
      <c r="J58" s="35">
        <v>9</v>
      </c>
      <c r="K58" s="35">
        <v>1</v>
      </c>
      <c r="L58" s="35">
        <v>0</v>
      </c>
      <c r="M58" s="35">
        <v>0</v>
      </c>
    </row>
    <row r="59" spans="1:13" ht="15" customHeight="1">
      <c r="A59" s="437"/>
      <c r="B59" s="18" t="s">
        <v>933</v>
      </c>
      <c r="C59" s="8" t="s">
        <v>922</v>
      </c>
      <c r="D59" s="35">
        <f t="shared" si="17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9</v>
      </c>
      <c r="J59" s="35">
        <v>15</v>
      </c>
      <c r="K59" s="35">
        <v>4</v>
      </c>
      <c r="L59" s="35">
        <v>1</v>
      </c>
      <c r="M59" s="35">
        <v>0</v>
      </c>
    </row>
    <row r="60" spans="1:13" ht="15" customHeight="1">
      <c r="A60" s="437"/>
      <c r="B60" s="17" t="s">
        <v>934</v>
      </c>
      <c r="C60" s="8" t="s">
        <v>924</v>
      </c>
      <c r="D60" s="35">
        <f t="shared" si="17"/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5</v>
      </c>
      <c r="K60" s="35">
        <v>1</v>
      </c>
      <c r="L60" s="35">
        <v>0</v>
      </c>
      <c r="M60" s="35">
        <v>1</v>
      </c>
    </row>
    <row r="61" spans="1:13" ht="15" customHeight="1">
      <c r="A61" s="437"/>
      <c r="B61" s="18" t="s">
        <v>935</v>
      </c>
      <c r="C61" s="8" t="s">
        <v>922</v>
      </c>
      <c r="D61" s="35">
        <f t="shared" si="17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35">
        <v>0</v>
      </c>
    </row>
    <row r="62" spans="1:13" ht="15" customHeight="1" thickBot="1">
      <c r="A62" s="438"/>
      <c r="B62" s="19" t="s">
        <v>936</v>
      </c>
      <c r="C62" s="8" t="s">
        <v>924</v>
      </c>
      <c r="D62" s="35">
        <f t="shared" si="17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942</v>
      </c>
    </row>
    <row r="64" spans="1:13" s="14" customFormat="1" ht="14.25">
      <c r="A64" s="30" t="s">
        <v>943</v>
      </c>
    </row>
    <row r="65" spans="1:3" s="14" customFormat="1" ht="14.25">
      <c r="A65" s="30" t="s">
        <v>944</v>
      </c>
      <c r="B65" s="31"/>
      <c r="C65" s="31"/>
    </row>
    <row r="66" spans="1:3" s="14" customFormat="1" ht="14.25">
      <c r="A66" s="30" t="s">
        <v>945</v>
      </c>
    </row>
    <row r="67" spans="1:3" s="14" customFormat="1" ht="14.25">
      <c r="A67" s="30" t="s">
        <v>946</v>
      </c>
    </row>
    <row r="68" spans="1:3" s="15" customFormat="1" ht="14.25">
      <c r="A68" s="30" t="s">
        <v>947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9"/>
  <sheetViews>
    <sheetView workbookViewId="0">
      <selection activeCell="C5" sqref="C5:C6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11" width="6.875" style="1" customWidth="1"/>
    <col min="12" max="13" width="6.125" style="1" customWidth="1"/>
  </cols>
  <sheetData>
    <row r="1" spans="1:13" ht="21">
      <c r="A1" s="449" t="s">
        <v>3082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3083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3084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3085</v>
      </c>
      <c r="M3" s="452"/>
    </row>
    <row r="4" spans="1:13">
      <c r="A4" s="158"/>
      <c r="B4" s="455" t="s">
        <v>3086</v>
      </c>
      <c r="C4" s="455"/>
      <c r="D4" s="455"/>
      <c r="E4" s="455"/>
      <c r="F4" s="455"/>
      <c r="G4" s="455"/>
      <c r="H4" s="455"/>
      <c r="I4" s="455"/>
      <c r="J4" s="455"/>
      <c r="K4" s="455"/>
      <c r="L4" s="452" t="s">
        <v>3087</v>
      </c>
      <c r="M4" s="452"/>
    </row>
    <row r="5" spans="1:13">
      <c r="A5" s="457" t="s">
        <v>3088</v>
      </c>
      <c r="B5" s="458"/>
      <c r="C5" s="456" t="s">
        <v>3089</v>
      </c>
      <c r="D5" s="459" t="s">
        <v>3090</v>
      </c>
      <c r="E5" s="459"/>
      <c r="F5" s="459"/>
      <c r="G5" s="459"/>
      <c r="H5" s="459"/>
      <c r="I5" s="459"/>
      <c r="J5" s="459"/>
      <c r="K5" s="459"/>
      <c r="L5" s="459"/>
      <c r="M5" s="459"/>
    </row>
    <row r="6" spans="1:13" ht="48.75">
      <c r="A6" s="458"/>
      <c r="B6" s="458"/>
      <c r="C6" s="456"/>
      <c r="D6" s="55" t="s">
        <v>3091</v>
      </c>
      <c r="E6" s="76" t="s">
        <v>3092</v>
      </c>
      <c r="F6" s="76" t="s">
        <v>3093</v>
      </c>
      <c r="G6" s="76" t="s">
        <v>3094</v>
      </c>
      <c r="H6" s="76" t="s">
        <v>3095</v>
      </c>
      <c r="I6" s="76" t="s">
        <v>3096</v>
      </c>
      <c r="J6" s="76" t="s">
        <v>3097</v>
      </c>
      <c r="K6" s="76" t="s">
        <v>3098</v>
      </c>
      <c r="L6" s="76" t="s">
        <v>3099</v>
      </c>
      <c r="M6" s="76" t="s">
        <v>3100</v>
      </c>
    </row>
    <row r="7" spans="1:13">
      <c r="A7" s="456" t="s">
        <v>3101</v>
      </c>
      <c r="B7" s="57" t="s">
        <v>3102</v>
      </c>
      <c r="C7" s="8" t="s">
        <v>3103</v>
      </c>
      <c r="D7" s="9">
        <f t="shared" ref="D7:M20" si="0">D21+D35+D49</f>
        <v>19327</v>
      </c>
      <c r="E7" s="9">
        <f t="shared" si="0"/>
        <v>0</v>
      </c>
      <c r="F7" s="9">
        <f t="shared" si="0"/>
        <v>20</v>
      </c>
      <c r="G7" s="9">
        <f t="shared" si="0"/>
        <v>544</v>
      </c>
      <c r="H7" s="9">
        <f t="shared" si="0"/>
        <v>3511</v>
      </c>
      <c r="I7" s="9">
        <f t="shared" si="0"/>
        <v>6882</v>
      </c>
      <c r="J7" s="9">
        <f t="shared" si="0"/>
        <v>5570</v>
      </c>
      <c r="K7" s="9">
        <f t="shared" si="0"/>
        <v>2049</v>
      </c>
      <c r="L7" s="9">
        <f t="shared" si="0"/>
        <v>671</v>
      </c>
      <c r="M7" s="9">
        <f t="shared" si="0"/>
        <v>80</v>
      </c>
    </row>
    <row r="8" spans="1:13">
      <c r="A8" s="456"/>
      <c r="B8" s="78" t="s">
        <v>3104</v>
      </c>
      <c r="C8" s="8" t="s">
        <v>3105</v>
      </c>
      <c r="D8" s="9">
        <f t="shared" si="0"/>
        <v>9289</v>
      </c>
      <c r="E8" s="9">
        <f t="shared" si="0"/>
        <v>0</v>
      </c>
      <c r="F8" s="9">
        <f t="shared" si="0"/>
        <v>4</v>
      </c>
      <c r="G8" s="9">
        <f t="shared" si="0"/>
        <v>379</v>
      </c>
      <c r="H8" s="9">
        <f t="shared" si="0"/>
        <v>1500</v>
      </c>
      <c r="I8" s="9">
        <f t="shared" si="0"/>
        <v>2665</v>
      </c>
      <c r="J8" s="9">
        <f t="shared" si="0"/>
        <v>3025</v>
      </c>
      <c r="K8" s="9">
        <f t="shared" si="0"/>
        <v>1321</v>
      </c>
      <c r="L8" s="9">
        <f t="shared" si="0"/>
        <v>368</v>
      </c>
      <c r="M8" s="9">
        <f t="shared" si="0"/>
        <v>27</v>
      </c>
    </row>
    <row r="9" spans="1:13">
      <c r="A9" s="456"/>
      <c r="B9" s="57" t="s">
        <v>3106</v>
      </c>
      <c r="C9" s="8" t="s">
        <v>3103</v>
      </c>
      <c r="D9" s="9">
        <f t="shared" si="0"/>
        <v>12237</v>
      </c>
      <c r="E9" s="9">
        <f t="shared" si="0"/>
        <v>0</v>
      </c>
      <c r="F9" s="9">
        <f t="shared" si="0"/>
        <v>17</v>
      </c>
      <c r="G9" s="9">
        <f t="shared" si="0"/>
        <v>406</v>
      </c>
      <c r="H9" s="9">
        <f t="shared" si="0"/>
        <v>2595</v>
      </c>
      <c r="I9" s="9">
        <f t="shared" si="0"/>
        <v>4960</v>
      </c>
      <c r="J9" s="9">
        <f t="shared" si="0"/>
        <v>3120</v>
      </c>
      <c r="K9" s="9">
        <f t="shared" si="0"/>
        <v>859</v>
      </c>
      <c r="L9" s="9">
        <f t="shared" si="0"/>
        <v>255</v>
      </c>
      <c r="M9" s="9">
        <f t="shared" si="0"/>
        <v>25</v>
      </c>
    </row>
    <row r="10" spans="1:13">
      <c r="A10" s="456"/>
      <c r="B10" s="78" t="s">
        <v>3107</v>
      </c>
      <c r="C10" s="8" t="s">
        <v>3105</v>
      </c>
      <c r="D10" s="9">
        <f t="shared" si="0"/>
        <v>4940</v>
      </c>
      <c r="E10" s="9">
        <f t="shared" si="0"/>
        <v>0</v>
      </c>
      <c r="F10" s="9">
        <f t="shared" si="0"/>
        <v>2</v>
      </c>
      <c r="G10" s="9">
        <f t="shared" si="0"/>
        <v>219</v>
      </c>
      <c r="H10" s="9">
        <f t="shared" si="0"/>
        <v>848</v>
      </c>
      <c r="I10" s="9">
        <f t="shared" si="0"/>
        <v>1549</v>
      </c>
      <c r="J10" s="9">
        <f t="shared" si="0"/>
        <v>1466</v>
      </c>
      <c r="K10" s="9">
        <f t="shared" si="0"/>
        <v>640</v>
      </c>
      <c r="L10" s="9">
        <f t="shared" si="0"/>
        <v>208</v>
      </c>
      <c r="M10" s="9">
        <f t="shared" si="0"/>
        <v>8</v>
      </c>
    </row>
    <row r="11" spans="1:13">
      <c r="A11" s="456"/>
      <c r="B11" s="57" t="s">
        <v>3108</v>
      </c>
      <c r="C11" s="8" t="s">
        <v>3103</v>
      </c>
      <c r="D11" s="9">
        <f t="shared" si="0"/>
        <v>2910</v>
      </c>
      <c r="E11" s="9">
        <f t="shared" si="0"/>
        <v>0</v>
      </c>
      <c r="F11" s="9">
        <f t="shared" si="0"/>
        <v>3</v>
      </c>
      <c r="G11" s="9">
        <f t="shared" si="0"/>
        <v>62</v>
      </c>
      <c r="H11" s="9">
        <f t="shared" si="0"/>
        <v>438</v>
      </c>
      <c r="I11" s="9">
        <f t="shared" si="0"/>
        <v>1098</v>
      </c>
      <c r="J11" s="9">
        <f t="shared" si="0"/>
        <v>817</v>
      </c>
      <c r="K11" s="9">
        <f t="shared" si="0"/>
        <v>331</v>
      </c>
      <c r="L11" s="9">
        <f t="shared" si="0"/>
        <v>134</v>
      </c>
      <c r="M11" s="9">
        <f t="shared" si="0"/>
        <v>27</v>
      </c>
    </row>
    <row r="12" spans="1:13">
      <c r="A12" s="456"/>
      <c r="B12" s="78" t="s">
        <v>3109</v>
      </c>
      <c r="C12" s="8" t="s">
        <v>3105</v>
      </c>
      <c r="D12" s="9">
        <f t="shared" si="0"/>
        <v>1667</v>
      </c>
      <c r="E12" s="9">
        <f t="shared" si="0"/>
        <v>0</v>
      </c>
      <c r="F12" s="9">
        <f t="shared" si="0"/>
        <v>2</v>
      </c>
      <c r="G12" s="9">
        <f t="shared" si="0"/>
        <v>43</v>
      </c>
      <c r="H12" s="9">
        <f t="shared" si="0"/>
        <v>264</v>
      </c>
      <c r="I12" s="9">
        <f t="shared" si="0"/>
        <v>543</v>
      </c>
      <c r="J12" s="9">
        <f t="shared" si="0"/>
        <v>505</v>
      </c>
      <c r="K12" s="9">
        <f t="shared" si="0"/>
        <v>243</v>
      </c>
      <c r="L12" s="9">
        <f t="shared" si="0"/>
        <v>58</v>
      </c>
      <c r="M12" s="9">
        <f t="shared" si="0"/>
        <v>9</v>
      </c>
    </row>
    <row r="13" spans="1:13">
      <c r="A13" s="456"/>
      <c r="B13" s="57" t="s">
        <v>3110</v>
      </c>
      <c r="C13" s="8" t="s">
        <v>3103</v>
      </c>
      <c r="D13" s="9">
        <f t="shared" si="0"/>
        <v>1725</v>
      </c>
      <c r="E13" s="9">
        <f t="shared" si="0"/>
        <v>0</v>
      </c>
      <c r="F13" s="9">
        <f t="shared" si="0"/>
        <v>0</v>
      </c>
      <c r="G13" s="9">
        <f t="shared" si="0"/>
        <v>23</v>
      </c>
      <c r="H13" s="9">
        <f t="shared" si="0"/>
        <v>195</v>
      </c>
      <c r="I13" s="9">
        <f t="shared" si="0"/>
        <v>307</v>
      </c>
      <c r="J13" s="9">
        <f t="shared" si="0"/>
        <v>662</v>
      </c>
      <c r="K13" s="9">
        <f t="shared" si="0"/>
        <v>393</v>
      </c>
      <c r="L13" s="9">
        <f t="shared" si="0"/>
        <v>129</v>
      </c>
      <c r="M13" s="9">
        <f t="shared" si="0"/>
        <v>16</v>
      </c>
    </row>
    <row r="14" spans="1:13">
      <c r="A14" s="456"/>
      <c r="B14" s="78" t="s">
        <v>3111</v>
      </c>
      <c r="C14" s="8" t="s">
        <v>3105</v>
      </c>
      <c r="D14" s="9">
        <f t="shared" si="0"/>
        <v>1134</v>
      </c>
      <c r="E14" s="9">
        <f t="shared" si="0"/>
        <v>0</v>
      </c>
      <c r="F14" s="9">
        <f t="shared" si="0"/>
        <v>0</v>
      </c>
      <c r="G14" s="9">
        <f t="shared" si="0"/>
        <v>26</v>
      </c>
      <c r="H14" s="9">
        <f t="shared" si="0"/>
        <v>135</v>
      </c>
      <c r="I14" s="9">
        <f t="shared" si="0"/>
        <v>201</v>
      </c>
      <c r="J14" s="9">
        <f t="shared" si="0"/>
        <v>479</v>
      </c>
      <c r="K14" s="9">
        <f t="shared" si="0"/>
        <v>225</v>
      </c>
      <c r="L14" s="9">
        <f t="shared" si="0"/>
        <v>61</v>
      </c>
      <c r="M14" s="9">
        <f t="shared" si="0"/>
        <v>7</v>
      </c>
    </row>
    <row r="15" spans="1:13">
      <c r="A15" s="456"/>
      <c r="B15" s="57" t="s">
        <v>3112</v>
      </c>
      <c r="C15" s="8" t="s">
        <v>3103</v>
      </c>
      <c r="D15" s="9">
        <f t="shared" si="0"/>
        <v>1345</v>
      </c>
      <c r="E15" s="9">
        <f t="shared" si="0"/>
        <v>0</v>
      </c>
      <c r="F15" s="9">
        <f t="shared" si="0"/>
        <v>0</v>
      </c>
      <c r="G15" s="9">
        <f t="shared" si="0"/>
        <v>35</v>
      </c>
      <c r="H15" s="9">
        <f t="shared" si="0"/>
        <v>159</v>
      </c>
      <c r="I15" s="9">
        <f t="shared" si="0"/>
        <v>291</v>
      </c>
      <c r="J15" s="9">
        <f t="shared" si="0"/>
        <v>550</v>
      </c>
      <c r="K15" s="9">
        <f t="shared" si="0"/>
        <v>228</v>
      </c>
      <c r="L15" s="9">
        <f t="shared" si="0"/>
        <v>75</v>
      </c>
      <c r="M15" s="9">
        <f t="shared" si="0"/>
        <v>7</v>
      </c>
    </row>
    <row r="16" spans="1:13">
      <c r="A16" s="456"/>
      <c r="B16" s="78" t="s">
        <v>3113</v>
      </c>
      <c r="C16" s="8" t="s">
        <v>3105</v>
      </c>
      <c r="D16" s="9">
        <f t="shared" si="0"/>
        <v>945</v>
      </c>
      <c r="E16" s="9">
        <f t="shared" si="0"/>
        <v>0</v>
      </c>
      <c r="F16" s="9">
        <f t="shared" si="0"/>
        <v>0</v>
      </c>
      <c r="G16" s="9">
        <f t="shared" si="0"/>
        <v>61</v>
      </c>
      <c r="H16" s="9">
        <f t="shared" si="0"/>
        <v>168</v>
      </c>
      <c r="I16" s="9">
        <f t="shared" si="0"/>
        <v>245</v>
      </c>
      <c r="J16" s="9">
        <f t="shared" si="0"/>
        <v>347</v>
      </c>
      <c r="K16" s="9">
        <f t="shared" si="0"/>
        <v>107</v>
      </c>
      <c r="L16" s="9">
        <f t="shared" si="0"/>
        <v>16</v>
      </c>
      <c r="M16" s="9">
        <f t="shared" si="0"/>
        <v>1</v>
      </c>
    </row>
    <row r="17" spans="1:13">
      <c r="A17" s="456"/>
      <c r="B17" s="57" t="s">
        <v>3114</v>
      </c>
      <c r="C17" s="8" t="s">
        <v>3103</v>
      </c>
      <c r="D17" s="9">
        <f t="shared" si="0"/>
        <v>296</v>
      </c>
      <c r="E17" s="9">
        <f t="shared" si="0"/>
        <v>0</v>
      </c>
      <c r="F17" s="9">
        <f t="shared" si="0"/>
        <v>0</v>
      </c>
      <c r="G17" s="9">
        <f t="shared" si="0"/>
        <v>3</v>
      </c>
      <c r="H17" s="9">
        <f t="shared" si="0"/>
        <v>24</v>
      </c>
      <c r="I17" s="9">
        <f t="shared" si="0"/>
        <v>69</v>
      </c>
      <c r="J17" s="9">
        <f t="shared" si="0"/>
        <v>124</v>
      </c>
      <c r="K17" s="9">
        <f t="shared" si="0"/>
        <v>54</v>
      </c>
      <c r="L17" s="9">
        <f t="shared" si="0"/>
        <v>20</v>
      </c>
      <c r="M17" s="9">
        <f t="shared" si="0"/>
        <v>2</v>
      </c>
    </row>
    <row r="18" spans="1:13">
      <c r="A18" s="456"/>
      <c r="B18" s="78" t="s">
        <v>3115</v>
      </c>
      <c r="C18" s="8" t="s">
        <v>3105</v>
      </c>
      <c r="D18" s="9">
        <f t="shared" si="0"/>
        <v>178</v>
      </c>
      <c r="E18" s="9">
        <f t="shared" si="0"/>
        <v>0</v>
      </c>
      <c r="F18" s="9">
        <f t="shared" si="0"/>
        <v>0</v>
      </c>
      <c r="G18" s="9">
        <f t="shared" si="0"/>
        <v>11</v>
      </c>
      <c r="H18" s="9">
        <f t="shared" si="0"/>
        <v>26</v>
      </c>
      <c r="I18" s="9">
        <f t="shared" si="0"/>
        <v>42</v>
      </c>
      <c r="J18" s="9">
        <f t="shared" si="0"/>
        <v>67</v>
      </c>
      <c r="K18" s="9">
        <f t="shared" si="0"/>
        <v>25</v>
      </c>
      <c r="L18" s="9">
        <f t="shared" si="0"/>
        <v>7</v>
      </c>
      <c r="M18" s="9">
        <f t="shared" si="0"/>
        <v>0</v>
      </c>
    </row>
    <row r="19" spans="1:13">
      <c r="A19" s="456"/>
      <c r="B19" s="57" t="s">
        <v>3116</v>
      </c>
      <c r="C19" s="8" t="s">
        <v>3103</v>
      </c>
      <c r="D19" s="9">
        <f t="shared" si="0"/>
        <v>814</v>
      </c>
      <c r="E19" s="9">
        <f t="shared" si="0"/>
        <v>0</v>
      </c>
      <c r="F19" s="9">
        <f t="shared" si="0"/>
        <v>0</v>
      </c>
      <c r="G19" s="9">
        <f t="shared" si="0"/>
        <v>15</v>
      </c>
      <c r="H19" s="9">
        <f t="shared" si="0"/>
        <v>100</v>
      </c>
      <c r="I19" s="9">
        <f t="shared" si="0"/>
        <v>157</v>
      </c>
      <c r="J19" s="9">
        <f t="shared" si="0"/>
        <v>297</v>
      </c>
      <c r="K19" s="9">
        <f t="shared" si="0"/>
        <v>184</v>
      </c>
      <c r="L19" s="9">
        <f t="shared" si="0"/>
        <v>58</v>
      </c>
      <c r="M19" s="9">
        <f t="shared" si="0"/>
        <v>3</v>
      </c>
    </row>
    <row r="20" spans="1:13">
      <c r="A20" s="456"/>
      <c r="B20" s="78" t="s">
        <v>3117</v>
      </c>
      <c r="C20" s="8" t="s">
        <v>3105</v>
      </c>
      <c r="D20" s="9">
        <f t="shared" si="0"/>
        <v>425</v>
      </c>
      <c r="E20" s="9">
        <f t="shared" si="0"/>
        <v>0</v>
      </c>
      <c r="F20" s="9">
        <f t="shared" si="0"/>
        <v>0</v>
      </c>
      <c r="G20" s="9">
        <f t="shared" si="0"/>
        <v>19</v>
      </c>
      <c r="H20" s="9">
        <f t="shared" si="0"/>
        <v>59</v>
      </c>
      <c r="I20" s="9">
        <f t="shared" si="0"/>
        <v>85</v>
      </c>
      <c r="J20" s="9">
        <f t="shared" si="0"/>
        <v>161</v>
      </c>
      <c r="K20" s="9">
        <f t="shared" si="0"/>
        <v>81</v>
      </c>
      <c r="L20" s="9">
        <f t="shared" si="0"/>
        <v>18</v>
      </c>
      <c r="M20" s="9">
        <f t="shared" si="0"/>
        <v>2</v>
      </c>
    </row>
    <row r="21" spans="1:13">
      <c r="A21" s="456" t="s">
        <v>3118</v>
      </c>
      <c r="B21" s="57" t="s">
        <v>3119</v>
      </c>
      <c r="C21" s="8" t="s">
        <v>3103</v>
      </c>
      <c r="D21" s="9">
        <v>19017</v>
      </c>
      <c r="E21" s="9">
        <v>0</v>
      </c>
      <c r="F21" s="9">
        <v>20</v>
      </c>
      <c r="G21" s="9">
        <v>544</v>
      </c>
      <c r="H21" s="9">
        <v>3501</v>
      </c>
      <c r="I21" s="9">
        <v>6838</v>
      </c>
      <c r="J21" s="9">
        <v>5423</v>
      </c>
      <c r="K21" s="9">
        <v>1990</v>
      </c>
      <c r="L21" s="9">
        <v>640</v>
      </c>
      <c r="M21" s="9">
        <v>61</v>
      </c>
    </row>
    <row r="22" spans="1:13">
      <c r="A22" s="456"/>
      <c r="B22" s="78" t="s">
        <v>3120</v>
      </c>
      <c r="C22" s="8" t="s">
        <v>3105</v>
      </c>
      <c r="D22" s="9">
        <v>9055</v>
      </c>
      <c r="E22" s="9">
        <v>0</v>
      </c>
      <c r="F22" s="9">
        <v>4</v>
      </c>
      <c r="G22" s="9">
        <v>376</v>
      </c>
      <c r="H22" s="9">
        <v>1486</v>
      </c>
      <c r="I22" s="9">
        <v>2617</v>
      </c>
      <c r="J22" s="9">
        <v>2944</v>
      </c>
      <c r="K22" s="9">
        <v>1263</v>
      </c>
      <c r="L22" s="9">
        <v>346</v>
      </c>
      <c r="M22" s="9">
        <v>19</v>
      </c>
    </row>
    <row r="23" spans="1:13">
      <c r="A23" s="456"/>
      <c r="B23" s="57" t="s">
        <v>3106</v>
      </c>
      <c r="C23" s="8" t="s">
        <v>3103</v>
      </c>
      <c r="D23" s="9">
        <v>12124</v>
      </c>
      <c r="E23" s="9">
        <v>0</v>
      </c>
      <c r="F23" s="9">
        <v>17</v>
      </c>
      <c r="G23" s="9">
        <v>406</v>
      </c>
      <c r="H23" s="9">
        <v>2593</v>
      </c>
      <c r="I23" s="9">
        <v>4940</v>
      </c>
      <c r="J23" s="9">
        <v>3070</v>
      </c>
      <c r="K23" s="9">
        <v>835</v>
      </c>
      <c r="L23" s="9">
        <v>245</v>
      </c>
      <c r="M23" s="9">
        <v>18</v>
      </c>
    </row>
    <row r="24" spans="1:13">
      <c r="A24" s="456"/>
      <c r="B24" s="78" t="s">
        <v>3107</v>
      </c>
      <c r="C24" s="8" t="s">
        <v>3105</v>
      </c>
      <c r="D24" s="9">
        <v>4846</v>
      </c>
      <c r="E24" s="9">
        <v>0</v>
      </c>
      <c r="F24" s="9">
        <v>2</v>
      </c>
      <c r="G24" s="9">
        <v>217</v>
      </c>
      <c r="H24" s="9">
        <v>845</v>
      </c>
      <c r="I24" s="9">
        <v>1530</v>
      </c>
      <c r="J24" s="9">
        <v>1434</v>
      </c>
      <c r="K24" s="9">
        <v>616</v>
      </c>
      <c r="L24" s="9">
        <v>196</v>
      </c>
      <c r="M24" s="9">
        <v>6</v>
      </c>
    </row>
    <row r="25" spans="1:13">
      <c r="A25" s="456"/>
      <c r="B25" s="57" t="s">
        <v>3108</v>
      </c>
      <c r="C25" s="8" t="s">
        <v>3103</v>
      </c>
      <c r="D25" s="9">
        <v>2822</v>
      </c>
      <c r="E25" s="9">
        <v>0</v>
      </c>
      <c r="F25" s="9">
        <v>3</v>
      </c>
      <c r="G25" s="9">
        <v>62</v>
      </c>
      <c r="H25" s="9">
        <v>435</v>
      </c>
      <c r="I25" s="9">
        <v>1087</v>
      </c>
      <c r="J25" s="9">
        <v>782</v>
      </c>
      <c r="K25" s="9">
        <v>315</v>
      </c>
      <c r="L25" s="9">
        <v>120</v>
      </c>
      <c r="M25" s="9">
        <v>18</v>
      </c>
    </row>
    <row r="26" spans="1:13">
      <c r="A26" s="456"/>
      <c r="B26" s="78" t="s">
        <v>3109</v>
      </c>
      <c r="C26" s="8" t="s">
        <v>3105</v>
      </c>
      <c r="D26" s="9">
        <v>1599</v>
      </c>
      <c r="E26" s="9">
        <v>0</v>
      </c>
      <c r="F26" s="9">
        <v>2</v>
      </c>
      <c r="G26" s="9">
        <v>43</v>
      </c>
      <c r="H26" s="9">
        <v>257</v>
      </c>
      <c r="I26" s="9">
        <v>530</v>
      </c>
      <c r="J26" s="9">
        <v>479</v>
      </c>
      <c r="K26" s="9">
        <v>232</v>
      </c>
      <c r="L26" s="9">
        <v>51</v>
      </c>
      <c r="M26" s="9">
        <v>5</v>
      </c>
    </row>
    <row r="27" spans="1:13">
      <c r="A27" s="456"/>
      <c r="B27" s="57" t="s">
        <v>3110</v>
      </c>
      <c r="C27" s="8" t="s">
        <v>3103</v>
      </c>
      <c r="D27" s="9">
        <v>1692</v>
      </c>
      <c r="E27" s="9">
        <v>0</v>
      </c>
      <c r="F27" s="9">
        <v>0</v>
      </c>
      <c r="G27" s="9">
        <v>23</v>
      </c>
      <c r="H27" s="9">
        <v>194</v>
      </c>
      <c r="I27" s="9">
        <v>299</v>
      </c>
      <c r="J27" s="9">
        <v>647</v>
      </c>
      <c r="K27" s="9">
        <v>389</v>
      </c>
      <c r="L27" s="9">
        <v>126</v>
      </c>
      <c r="M27" s="9">
        <v>14</v>
      </c>
    </row>
    <row r="28" spans="1:13">
      <c r="A28" s="456"/>
      <c r="B28" s="78" t="s">
        <v>3111</v>
      </c>
      <c r="C28" s="8" t="s">
        <v>3105</v>
      </c>
      <c r="D28" s="9">
        <v>1087</v>
      </c>
      <c r="E28" s="9">
        <v>0</v>
      </c>
      <c r="F28" s="9">
        <v>0</v>
      </c>
      <c r="G28" s="9">
        <v>26</v>
      </c>
      <c r="H28" s="9">
        <v>133</v>
      </c>
      <c r="I28" s="9">
        <v>192</v>
      </c>
      <c r="J28" s="9">
        <v>463</v>
      </c>
      <c r="K28" s="9">
        <v>210</v>
      </c>
      <c r="L28" s="9">
        <v>58</v>
      </c>
      <c r="M28" s="9">
        <v>5</v>
      </c>
    </row>
    <row r="29" spans="1:13">
      <c r="A29" s="456"/>
      <c r="B29" s="57" t="s">
        <v>3112</v>
      </c>
      <c r="C29" s="8" t="s">
        <v>3103</v>
      </c>
      <c r="D29" s="9">
        <v>1299</v>
      </c>
      <c r="E29" s="9">
        <v>0</v>
      </c>
      <c r="F29" s="9">
        <v>0</v>
      </c>
      <c r="G29" s="9">
        <v>35</v>
      </c>
      <c r="H29" s="9">
        <v>157</v>
      </c>
      <c r="I29" s="9">
        <v>286</v>
      </c>
      <c r="J29" s="9">
        <v>524</v>
      </c>
      <c r="K29" s="9">
        <v>218</v>
      </c>
      <c r="L29" s="9">
        <v>73</v>
      </c>
      <c r="M29" s="9">
        <v>6</v>
      </c>
    </row>
    <row r="30" spans="1:13">
      <c r="A30" s="456"/>
      <c r="B30" s="78" t="s">
        <v>3113</v>
      </c>
      <c r="C30" s="8" t="s">
        <v>3105</v>
      </c>
      <c r="D30" s="9">
        <v>927</v>
      </c>
      <c r="E30" s="9">
        <v>0</v>
      </c>
      <c r="F30" s="9">
        <v>0</v>
      </c>
      <c r="G30" s="9">
        <v>60</v>
      </c>
      <c r="H30" s="9">
        <v>168</v>
      </c>
      <c r="I30" s="9">
        <v>239</v>
      </c>
      <c r="J30" s="9">
        <v>342</v>
      </c>
      <c r="K30" s="9">
        <v>101</v>
      </c>
      <c r="L30" s="9">
        <v>16</v>
      </c>
      <c r="M30" s="9">
        <v>1</v>
      </c>
    </row>
    <row r="31" spans="1:13">
      <c r="A31" s="456"/>
      <c r="B31" s="57" t="s">
        <v>3114</v>
      </c>
      <c r="C31" s="8" t="s">
        <v>3103</v>
      </c>
      <c r="D31" s="9">
        <v>266</v>
      </c>
      <c r="E31" s="9">
        <v>0</v>
      </c>
      <c r="F31" s="9">
        <v>0</v>
      </c>
      <c r="G31" s="9">
        <v>3</v>
      </c>
      <c r="H31" s="9">
        <v>22</v>
      </c>
      <c r="I31" s="9">
        <v>69</v>
      </c>
      <c r="J31" s="9">
        <v>103</v>
      </c>
      <c r="K31" s="9">
        <v>49</v>
      </c>
      <c r="L31" s="9">
        <v>18</v>
      </c>
      <c r="M31" s="9">
        <v>2</v>
      </c>
    </row>
    <row r="32" spans="1:13">
      <c r="A32" s="456"/>
      <c r="B32" s="78" t="s">
        <v>3115</v>
      </c>
      <c r="C32" s="8" t="s">
        <v>3105</v>
      </c>
      <c r="D32" s="9">
        <v>171</v>
      </c>
      <c r="E32" s="9">
        <v>0</v>
      </c>
      <c r="F32" s="9">
        <v>0</v>
      </c>
      <c r="G32" s="9">
        <v>11</v>
      </c>
      <c r="H32" s="9">
        <v>24</v>
      </c>
      <c r="I32" s="9">
        <v>41</v>
      </c>
      <c r="J32" s="9">
        <v>65</v>
      </c>
      <c r="K32" s="9">
        <v>23</v>
      </c>
      <c r="L32" s="9">
        <v>7</v>
      </c>
      <c r="M32" s="9">
        <v>0</v>
      </c>
    </row>
    <row r="33" spans="1:13">
      <c r="A33" s="456"/>
      <c r="B33" s="57" t="s">
        <v>3116</v>
      </c>
      <c r="C33" s="8" t="s">
        <v>3103</v>
      </c>
      <c r="D33" s="9">
        <v>814</v>
      </c>
      <c r="E33" s="9">
        <v>0</v>
      </c>
      <c r="F33" s="9">
        <v>0</v>
      </c>
      <c r="G33" s="9">
        <v>15</v>
      </c>
      <c r="H33" s="9">
        <v>100</v>
      </c>
      <c r="I33" s="9">
        <v>157</v>
      </c>
      <c r="J33" s="9">
        <v>297</v>
      </c>
      <c r="K33" s="9">
        <v>184</v>
      </c>
      <c r="L33" s="9">
        <v>58</v>
      </c>
      <c r="M33" s="9">
        <v>3</v>
      </c>
    </row>
    <row r="34" spans="1:13">
      <c r="A34" s="456"/>
      <c r="B34" s="78" t="s">
        <v>3117</v>
      </c>
      <c r="C34" s="8" t="s">
        <v>3105</v>
      </c>
      <c r="D34" s="9">
        <v>425</v>
      </c>
      <c r="E34" s="9">
        <v>0</v>
      </c>
      <c r="F34" s="9">
        <v>0</v>
      </c>
      <c r="G34" s="9">
        <v>19</v>
      </c>
      <c r="H34" s="9">
        <v>59</v>
      </c>
      <c r="I34" s="9">
        <v>85</v>
      </c>
      <c r="J34" s="9">
        <v>161</v>
      </c>
      <c r="K34" s="9">
        <v>81</v>
      </c>
      <c r="L34" s="9">
        <v>18</v>
      </c>
      <c r="M34" s="9">
        <v>2</v>
      </c>
    </row>
    <row r="35" spans="1:13">
      <c r="A35" s="456" t="s">
        <v>3121</v>
      </c>
      <c r="B35" s="57" t="s">
        <v>3119</v>
      </c>
      <c r="C35" s="8" t="s">
        <v>3103</v>
      </c>
      <c r="D35" s="35">
        <f>SUM(E35:M35)</f>
        <v>71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0</v>
      </c>
      <c r="I35" s="35">
        <f t="shared" si="1"/>
        <v>18</v>
      </c>
      <c r="J35" s="35">
        <f t="shared" si="1"/>
        <v>20</v>
      </c>
      <c r="K35" s="35">
        <f t="shared" si="1"/>
        <v>12</v>
      </c>
      <c r="L35" s="35">
        <f t="shared" si="1"/>
        <v>11</v>
      </c>
      <c r="M35" s="35">
        <f t="shared" si="1"/>
        <v>10</v>
      </c>
    </row>
    <row r="36" spans="1:13">
      <c r="A36" s="456"/>
      <c r="B36" s="78" t="s">
        <v>3120</v>
      </c>
      <c r="C36" s="8" t="s">
        <v>3105</v>
      </c>
      <c r="D36" s="35">
        <f t="shared" ref="D36:D62" si="2">SUM(E36:M36)</f>
        <v>70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2</v>
      </c>
      <c r="I36" s="35">
        <f t="shared" si="1"/>
        <v>18</v>
      </c>
      <c r="J36" s="35">
        <f t="shared" si="1"/>
        <v>24</v>
      </c>
      <c r="K36" s="35">
        <f t="shared" si="1"/>
        <v>15</v>
      </c>
      <c r="L36" s="35">
        <f t="shared" si="1"/>
        <v>8</v>
      </c>
      <c r="M36" s="35">
        <f t="shared" si="1"/>
        <v>3</v>
      </c>
    </row>
    <row r="37" spans="1:13">
      <c r="A37" s="456"/>
      <c r="B37" s="57" t="s">
        <v>3106</v>
      </c>
      <c r="C37" s="8" t="s">
        <v>3103</v>
      </c>
      <c r="D37" s="35">
        <f t="shared" si="2"/>
        <v>23</v>
      </c>
      <c r="E37" s="35">
        <v>0</v>
      </c>
      <c r="F37" s="35">
        <v>0</v>
      </c>
      <c r="G37" s="35">
        <v>0</v>
      </c>
      <c r="H37" s="35">
        <v>0</v>
      </c>
      <c r="I37" s="35">
        <v>6</v>
      </c>
      <c r="J37" s="35">
        <v>5</v>
      </c>
      <c r="K37" s="35">
        <v>6</v>
      </c>
      <c r="L37" s="35">
        <v>2</v>
      </c>
      <c r="M37" s="35">
        <v>4</v>
      </c>
    </row>
    <row r="38" spans="1:13">
      <c r="A38" s="456"/>
      <c r="B38" s="78" t="s">
        <v>3107</v>
      </c>
      <c r="C38" s="8" t="s">
        <v>3105</v>
      </c>
      <c r="D38" s="35">
        <f t="shared" si="2"/>
        <v>31</v>
      </c>
      <c r="E38" s="35">
        <v>0</v>
      </c>
      <c r="F38" s="35">
        <v>0</v>
      </c>
      <c r="G38" s="35">
        <v>0</v>
      </c>
      <c r="H38" s="35">
        <v>1</v>
      </c>
      <c r="I38" s="35">
        <v>5</v>
      </c>
      <c r="J38" s="35">
        <v>15</v>
      </c>
      <c r="K38" s="35">
        <v>6</v>
      </c>
      <c r="L38" s="35">
        <v>3</v>
      </c>
      <c r="M38" s="35">
        <v>1</v>
      </c>
    </row>
    <row r="39" spans="1:13">
      <c r="A39" s="456"/>
      <c r="B39" s="57" t="s">
        <v>3108</v>
      </c>
      <c r="C39" s="8" t="s">
        <v>3103</v>
      </c>
      <c r="D39" s="35">
        <f t="shared" si="2"/>
        <v>31</v>
      </c>
      <c r="E39" s="35">
        <v>0</v>
      </c>
      <c r="F39" s="35">
        <v>0</v>
      </c>
      <c r="G39" s="35">
        <v>0</v>
      </c>
      <c r="H39" s="35">
        <v>0</v>
      </c>
      <c r="I39" s="35">
        <v>6</v>
      </c>
      <c r="J39" s="35">
        <v>7</v>
      </c>
      <c r="K39" s="35">
        <v>5</v>
      </c>
      <c r="L39" s="35">
        <v>9</v>
      </c>
      <c r="M39" s="35">
        <v>4</v>
      </c>
    </row>
    <row r="40" spans="1:13">
      <c r="A40" s="456"/>
      <c r="B40" s="78" t="s">
        <v>3109</v>
      </c>
      <c r="C40" s="8" t="s">
        <v>3105</v>
      </c>
      <c r="D40" s="35">
        <f t="shared" si="2"/>
        <v>30</v>
      </c>
      <c r="E40" s="35">
        <v>0</v>
      </c>
      <c r="F40" s="35">
        <v>0</v>
      </c>
      <c r="G40" s="35">
        <v>0</v>
      </c>
      <c r="H40" s="35">
        <v>1</v>
      </c>
      <c r="I40" s="35">
        <v>8</v>
      </c>
      <c r="J40" s="35">
        <v>9</v>
      </c>
      <c r="K40" s="35">
        <v>5</v>
      </c>
      <c r="L40" s="35">
        <v>5</v>
      </c>
      <c r="M40" s="35">
        <v>2</v>
      </c>
    </row>
    <row r="41" spans="1:13">
      <c r="A41" s="456"/>
      <c r="B41" s="57" t="s">
        <v>3110</v>
      </c>
      <c r="C41" s="8" t="s">
        <v>3103</v>
      </c>
      <c r="D41" s="35">
        <f t="shared" si="2"/>
        <v>6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2</v>
      </c>
      <c r="K41" s="35">
        <v>1</v>
      </c>
      <c r="L41" s="35">
        <v>0</v>
      </c>
      <c r="M41" s="35">
        <v>1</v>
      </c>
    </row>
    <row r="42" spans="1:13">
      <c r="A42" s="456"/>
      <c r="B42" s="78" t="s">
        <v>3111</v>
      </c>
      <c r="C42" s="8" t="s">
        <v>3105</v>
      </c>
      <c r="D42" s="35">
        <f t="shared" si="2"/>
        <v>7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0</v>
      </c>
      <c r="K42" s="35">
        <v>4</v>
      </c>
      <c r="L42" s="35">
        <v>0</v>
      </c>
      <c r="M42" s="35">
        <v>0</v>
      </c>
    </row>
    <row r="43" spans="1:13">
      <c r="A43" s="456"/>
      <c r="B43" s="57" t="s">
        <v>3112</v>
      </c>
      <c r="C43" s="8" t="s">
        <v>3103</v>
      </c>
      <c r="D43" s="35">
        <f t="shared" si="2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4</v>
      </c>
      <c r="J43" s="35">
        <v>6</v>
      </c>
      <c r="K43" s="35">
        <v>0</v>
      </c>
      <c r="L43" s="35">
        <v>0</v>
      </c>
      <c r="M43" s="35">
        <v>1</v>
      </c>
    </row>
    <row r="44" spans="1:13">
      <c r="A44" s="456"/>
      <c r="B44" s="78" t="s">
        <v>3113</v>
      </c>
      <c r="C44" s="8" t="s">
        <v>3105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</row>
    <row r="45" spans="1:13">
      <c r="A45" s="456"/>
      <c r="B45" s="57" t="s">
        <v>3114</v>
      </c>
      <c r="C45" s="8" t="s">
        <v>3103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>
      <c r="A46" s="456"/>
      <c r="B46" s="78" t="s">
        <v>3115</v>
      </c>
      <c r="C46" s="8" t="s">
        <v>3105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>
      <c r="A47" s="456"/>
      <c r="B47" s="57" t="s">
        <v>3116</v>
      </c>
      <c r="C47" s="8" t="s">
        <v>3103</v>
      </c>
      <c r="D47" s="35">
        <f t="shared" si="2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>
      <c r="A48" s="456"/>
      <c r="B48" s="78" t="s">
        <v>3117</v>
      </c>
      <c r="C48" s="8" t="s">
        <v>3105</v>
      </c>
      <c r="D48" s="35">
        <f t="shared" si="2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3">
      <c r="A49" s="456" t="s">
        <v>3122</v>
      </c>
      <c r="B49" s="57" t="s">
        <v>3119</v>
      </c>
      <c r="C49" s="8" t="s">
        <v>3103</v>
      </c>
      <c r="D49" s="35">
        <f t="shared" si="2"/>
        <v>239</v>
      </c>
      <c r="E49" s="39">
        <f>SUM(E51,E53,E55,E57,E59,E61)</f>
        <v>0</v>
      </c>
      <c r="F49" s="39">
        <f t="shared" ref="F49:M50" si="3">SUM(F51,F53,F55,F57,F59,F61)</f>
        <v>0</v>
      </c>
      <c r="G49" s="39">
        <f t="shared" si="3"/>
        <v>0</v>
      </c>
      <c r="H49" s="39">
        <f t="shared" si="3"/>
        <v>10</v>
      </c>
      <c r="I49" s="39">
        <f t="shared" si="3"/>
        <v>26</v>
      </c>
      <c r="J49" s="39">
        <f t="shared" si="3"/>
        <v>127</v>
      </c>
      <c r="K49" s="39">
        <f t="shared" si="3"/>
        <v>47</v>
      </c>
      <c r="L49" s="39">
        <f t="shared" si="3"/>
        <v>20</v>
      </c>
      <c r="M49" s="39">
        <f t="shared" si="3"/>
        <v>9</v>
      </c>
    </row>
    <row r="50" spans="1:13">
      <c r="A50" s="456"/>
      <c r="B50" s="78" t="s">
        <v>3120</v>
      </c>
      <c r="C50" s="8" t="s">
        <v>3105</v>
      </c>
      <c r="D50" s="35">
        <f t="shared" si="2"/>
        <v>164</v>
      </c>
      <c r="E50" s="39">
        <f>SUM(E52,E54,E56,E58,E60,E62)</f>
        <v>0</v>
      </c>
      <c r="F50" s="39">
        <f t="shared" si="3"/>
        <v>0</v>
      </c>
      <c r="G50" s="39">
        <f t="shared" si="3"/>
        <v>3</v>
      </c>
      <c r="H50" s="39">
        <f t="shared" si="3"/>
        <v>12</v>
      </c>
      <c r="I50" s="39">
        <f t="shared" si="3"/>
        <v>30</v>
      </c>
      <c r="J50" s="39">
        <f t="shared" si="3"/>
        <v>57</v>
      </c>
      <c r="K50" s="39">
        <f t="shared" si="3"/>
        <v>43</v>
      </c>
      <c r="L50" s="39">
        <f t="shared" si="3"/>
        <v>14</v>
      </c>
      <c r="M50" s="39">
        <f t="shared" si="3"/>
        <v>5</v>
      </c>
    </row>
    <row r="51" spans="1:13">
      <c r="A51" s="456"/>
      <c r="B51" s="57" t="s">
        <v>3106</v>
      </c>
      <c r="C51" s="8" t="s">
        <v>3103</v>
      </c>
      <c r="D51" s="35">
        <f t="shared" si="2"/>
        <v>90</v>
      </c>
      <c r="E51" s="35">
        <v>0</v>
      </c>
      <c r="F51" s="35">
        <v>0</v>
      </c>
      <c r="G51" s="35">
        <v>0</v>
      </c>
      <c r="H51" s="35">
        <v>2</v>
      </c>
      <c r="I51" s="35">
        <v>14</v>
      </c>
      <c r="J51" s="35">
        <v>45</v>
      </c>
      <c r="K51" s="35">
        <v>18</v>
      </c>
      <c r="L51" s="35">
        <v>8</v>
      </c>
      <c r="M51" s="35">
        <v>3</v>
      </c>
    </row>
    <row r="52" spans="1:13">
      <c r="A52" s="456"/>
      <c r="B52" s="78" t="s">
        <v>3107</v>
      </c>
      <c r="C52" s="8" t="s">
        <v>3105</v>
      </c>
      <c r="D52" s="35">
        <f t="shared" si="2"/>
        <v>63</v>
      </c>
      <c r="E52" s="35">
        <v>0</v>
      </c>
      <c r="F52" s="35">
        <v>0</v>
      </c>
      <c r="G52" s="35">
        <v>2</v>
      </c>
      <c r="H52" s="35">
        <v>2</v>
      </c>
      <c r="I52" s="35">
        <v>14</v>
      </c>
      <c r="J52" s="35">
        <v>17</v>
      </c>
      <c r="K52" s="35">
        <v>18</v>
      </c>
      <c r="L52" s="35">
        <v>9</v>
      </c>
      <c r="M52" s="35">
        <v>1</v>
      </c>
    </row>
    <row r="53" spans="1:13">
      <c r="A53" s="456"/>
      <c r="B53" s="57" t="s">
        <v>3108</v>
      </c>
      <c r="C53" s="8" t="s">
        <v>3103</v>
      </c>
      <c r="D53" s="35">
        <f t="shared" si="2"/>
        <v>57</v>
      </c>
      <c r="E53" s="35">
        <v>0</v>
      </c>
      <c r="F53" s="35">
        <v>0</v>
      </c>
      <c r="G53" s="35">
        <v>0</v>
      </c>
      <c r="H53" s="35">
        <v>3</v>
      </c>
      <c r="I53" s="35">
        <v>5</v>
      </c>
      <c r="J53" s="35">
        <v>28</v>
      </c>
      <c r="K53" s="35">
        <v>11</v>
      </c>
      <c r="L53" s="35">
        <v>5</v>
      </c>
      <c r="M53" s="35">
        <v>5</v>
      </c>
    </row>
    <row r="54" spans="1:13">
      <c r="A54" s="456"/>
      <c r="B54" s="78" t="s">
        <v>3109</v>
      </c>
      <c r="C54" s="8" t="s">
        <v>3105</v>
      </c>
      <c r="D54" s="35">
        <f t="shared" si="2"/>
        <v>38</v>
      </c>
      <c r="E54" s="35">
        <v>0</v>
      </c>
      <c r="F54" s="35">
        <v>0</v>
      </c>
      <c r="G54" s="35">
        <v>0</v>
      </c>
      <c r="H54" s="35">
        <v>6</v>
      </c>
      <c r="I54" s="35">
        <v>5</v>
      </c>
      <c r="J54" s="35">
        <v>17</v>
      </c>
      <c r="K54" s="35">
        <v>6</v>
      </c>
      <c r="L54" s="35">
        <v>2</v>
      </c>
      <c r="M54" s="35">
        <v>2</v>
      </c>
    </row>
    <row r="55" spans="1:13">
      <c r="A55" s="456"/>
      <c r="B55" s="57" t="s">
        <v>3110</v>
      </c>
      <c r="C55" s="8" t="s">
        <v>3103</v>
      </c>
      <c r="D55" s="35">
        <f t="shared" si="2"/>
        <v>27</v>
      </c>
      <c r="E55" s="35">
        <v>0</v>
      </c>
      <c r="F55" s="35">
        <v>0</v>
      </c>
      <c r="G55" s="35">
        <v>0</v>
      </c>
      <c r="H55" s="35">
        <v>1</v>
      </c>
      <c r="I55" s="35">
        <v>6</v>
      </c>
      <c r="J55" s="35">
        <v>13</v>
      </c>
      <c r="K55" s="35">
        <v>3</v>
      </c>
      <c r="L55" s="35">
        <v>3</v>
      </c>
      <c r="M55" s="35">
        <v>1</v>
      </c>
    </row>
    <row r="56" spans="1:13">
      <c r="A56" s="456"/>
      <c r="B56" s="78" t="s">
        <v>3111</v>
      </c>
      <c r="C56" s="8" t="s">
        <v>3105</v>
      </c>
      <c r="D56" s="35">
        <f t="shared" si="2"/>
        <v>40</v>
      </c>
      <c r="E56" s="35">
        <v>0</v>
      </c>
      <c r="F56" s="35">
        <v>0</v>
      </c>
      <c r="G56" s="35">
        <v>0</v>
      </c>
      <c r="H56" s="35">
        <v>2</v>
      </c>
      <c r="I56" s="35">
        <v>6</v>
      </c>
      <c r="J56" s="35">
        <v>16</v>
      </c>
      <c r="K56" s="35">
        <v>11</v>
      </c>
      <c r="L56" s="35">
        <v>3</v>
      </c>
      <c r="M56" s="35">
        <v>2</v>
      </c>
    </row>
    <row r="57" spans="1:13">
      <c r="A57" s="456"/>
      <c r="B57" s="57" t="s">
        <v>3112</v>
      </c>
      <c r="C57" s="8" t="s">
        <v>3103</v>
      </c>
      <c r="D57" s="35">
        <f t="shared" si="2"/>
        <v>35</v>
      </c>
      <c r="E57" s="35">
        <v>0</v>
      </c>
      <c r="F57" s="35">
        <v>0</v>
      </c>
      <c r="G57" s="35">
        <v>0</v>
      </c>
      <c r="H57" s="35">
        <v>2</v>
      </c>
      <c r="I57" s="35">
        <v>1</v>
      </c>
      <c r="J57" s="35">
        <v>20</v>
      </c>
      <c r="K57" s="35">
        <v>10</v>
      </c>
      <c r="L57" s="35">
        <v>2</v>
      </c>
      <c r="M57" s="35">
        <v>0</v>
      </c>
    </row>
    <row r="58" spans="1:13">
      <c r="A58" s="456"/>
      <c r="B58" s="78" t="s">
        <v>3113</v>
      </c>
      <c r="C58" s="8" t="s">
        <v>3105</v>
      </c>
      <c r="D58" s="35">
        <f t="shared" si="2"/>
        <v>16</v>
      </c>
      <c r="E58" s="35">
        <v>0</v>
      </c>
      <c r="F58" s="35">
        <v>0</v>
      </c>
      <c r="G58" s="35">
        <v>1</v>
      </c>
      <c r="H58" s="35">
        <v>0</v>
      </c>
      <c r="I58" s="35">
        <v>4</v>
      </c>
      <c r="J58" s="35">
        <v>5</v>
      </c>
      <c r="K58" s="35">
        <v>6</v>
      </c>
      <c r="L58" s="35">
        <v>0</v>
      </c>
      <c r="M58" s="35">
        <v>0</v>
      </c>
    </row>
    <row r="59" spans="1:13">
      <c r="A59" s="456"/>
      <c r="B59" s="57" t="s">
        <v>3114</v>
      </c>
      <c r="C59" s="8" t="s">
        <v>3103</v>
      </c>
      <c r="D59" s="35">
        <f t="shared" si="2"/>
        <v>30</v>
      </c>
      <c r="E59" s="35">
        <v>0</v>
      </c>
      <c r="F59" s="35">
        <v>0</v>
      </c>
      <c r="G59" s="35">
        <v>0</v>
      </c>
      <c r="H59" s="35">
        <v>2</v>
      </c>
      <c r="I59" s="35">
        <v>0</v>
      </c>
      <c r="J59" s="35">
        <v>21</v>
      </c>
      <c r="K59" s="35">
        <v>5</v>
      </c>
      <c r="L59" s="35">
        <v>2</v>
      </c>
      <c r="M59" s="35">
        <v>0</v>
      </c>
    </row>
    <row r="60" spans="1:13">
      <c r="A60" s="456"/>
      <c r="B60" s="78" t="s">
        <v>3115</v>
      </c>
      <c r="C60" s="8" t="s">
        <v>3105</v>
      </c>
      <c r="D60" s="35">
        <f t="shared" si="2"/>
        <v>7</v>
      </c>
      <c r="E60" s="35">
        <v>0</v>
      </c>
      <c r="F60" s="35">
        <v>0</v>
      </c>
      <c r="G60" s="35">
        <v>0</v>
      </c>
      <c r="H60" s="35">
        <v>2</v>
      </c>
      <c r="I60" s="35">
        <v>1</v>
      </c>
      <c r="J60" s="35">
        <v>2</v>
      </c>
      <c r="K60" s="35">
        <v>2</v>
      </c>
      <c r="L60" s="35">
        <v>0</v>
      </c>
      <c r="M60" s="35">
        <v>0</v>
      </c>
    </row>
    <row r="61" spans="1:13">
      <c r="A61" s="456"/>
      <c r="B61" s="57" t="s">
        <v>3116</v>
      </c>
      <c r="C61" s="8" t="s">
        <v>3103</v>
      </c>
      <c r="D61" s="35">
        <f t="shared" si="2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</row>
    <row r="62" spans="1:13">
      <c r="A62" s="456"/>
      <c r="B62" s="78" t="s">
        <v>3117</v>
      </c>
      <c r="C62" s="8" t="s">
        <v>3105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>
      <c r="A63" s="61" t="s">
        <v>3126</v>
      </c>
      <c r="B63" s="105"/>
      <c r="C63" s="106"/>
      <c r="D63" s="107"/>
      <c r="E63" s="107"/>
      <c r="F63" s="107"/>
      <c r="G63" s="107"/>
      <c r="H63" s="107"/>
      <c r="I63" s="107"/>
      <c r="J63" s="107"/>
      <c r="K63" s="107"/>
      <c r="L63" s="107"/>
      <c r="M63" s="107"/>
    </row>
    <row r="64" spans="1:13">
      <c r="A64" s="61" t="s">
        <v>3123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>
      <c r="A65" s="30" t="s">
        <v>3124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>
      <c r="A66" s="30" t="s">
        <v>3125</v>
      </c>
      <c r="B66" s="31"/>
      <c r="C66" s="31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>
      <c r="A67" s="30" t="s">
        <v>3127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>
      <c r="A68" s="30" t="s">
        <v>3128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>
      <c r="A69" s="30" t="s">
        <v>3129</v>
      </c>
      <c r="B69" s="32"/>
      <c r="C69" s="32"/>
      <c r="D69" s="15"/>
      <c r="E69" s="15"/>
      <c r="F69" s="15"/>
      <c r="G69" s="15"/>
      <c r="H69" s="15"/>
      <c r="I69" s="15"/>
      <c r="J69" s="15"/>
      <c r="K69" s="15"/>
      <c r="L69" s="15"/>
      <c r="M69" s="15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320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67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322</v>
      </c>
      <c r="M3" s="452"/>
    </row>
    <row r="4" spans="1:13" ht="17.25" thickBot="1">
      <c r="B4" s="453" t="s">
        <v>68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3">
      <c r="A5" s="439" t="s">
        <v>325</v>
      </c>
      <c r="B5" s="481"/>
      <c r="C5" s="456" t="s">
        <v>326</v>
      </c>
      <c r="D5" s="474" t="s">
        <v>327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328</v>
      </c>
      <c r="E6" s="4" t="s">
        <v>329</v>
      </c>
      <c r="F6" s="4" t="s">
        <v>330</v>
      </c>
      <c r="G6" s="4" t="s">
        <v>331</v>
      </c>
      <c r="H6" s="4" t="s">
        <v>332</v>
      </c>
      <c r="I6" s="4" t="s">
        <v>301</v>
      </c>
      <c r="J6" s="4" t="s">
        <v>302</v>
      </c>
      <c r="K6" s="4" t="s">
        <v>303</v>
      </c>
      <c r="L6" s="4" t="s">
        <v>304</v>
      </c>
      <c r="M6" s="88" t="s">
        <v>305</v>
      </c>
    </row>
    <row r="7" spans="1:13" ht="15" customHeight="1">
      <c r="A7" s="448" t="s">
        <v>338</v>
      </c>
      <c r="B7" s="16" t="s">
        <v>339</v>
      </c>
      <c r="C7" s="6" t="s">
        <v>340</v>
      </c>
      <c r="D7" s="7">
        <f t="shared" ref="D7:M7" si="0">D21+D35+D49</f>
        <v>16601</v>
      </c>
      <c r="E7" s="7">
        <f t="shared" si="0"/>
        <v>0</v>
      </c>
      <c r="F7" s="7">
        <f t="shared" si="0"/>
        <v>13</v>
      </c>
      <c r="G7" s="7">
        <f t="shared" si="0"/>
        <v>488</v>
      </c>
      <c r="H7" s="7">
        <f t="shared" si="0"/>
        <v>3487</v>
      </c>
      <c r="I7" s="7">
        <f t="shared" si="0"/>
        <v>5992</v>
      </c>
      <c r="J7" s="7">
        <f t="shared" si="0"/>
        <v>4519</v>
      </c>
      <c r="K7" s="7">
        <f t="shared" si="0"/>
        <v>1628</v>
      </c>
      <c r="L7" s="7">
        <f t="shared" si="0"/>
        <v>422</v>
      </c>
      <c r="M7" s="89">
        <f t="shared" si="0"/>
        <v>52</v>
      </c>
    </row>
    <row r="8" spans="1:13" ht="15" customHeight="1">
      <c r="A8" s="437"/>
      <c r="B8" s="17" t="s">
        <v>341</v>
      </c>
      <c r="C8" s="8" t="s">
        <v>342</v>
      </c>
      <c r="D8" s="9">
        <f t="shared" ref="D8:M8" si="1">D22+D36+D50</f>
        <v>9175</v>
      </c>
      <c r="E8" s="9">
        <f t="shared" si="1"/>
        <v>0</v>
      </c>
      <c r="F8" s="9">
        <f t="shared" si="1"/>
        <v>1</v>
      </c>
      <c r="G8" s="9">
        <f t="shared" si="1"/>
        <v>422</v>
      </c>
      <c r="H8" s="9">
        <f t="shared" si="1"/>
        <v>1955</v>
      </c>
      <c r="I8" s="9">
        <f t="shared" si="1"/>
        <v>3013</v>
      </c>
      <c r="J8" s="9">
        <f t="shared" si="1"/>
        <v>2678</v>
      </c>
      <c r="K8" s="9">
        <f t="shared" si="1"/>
        <v>904</v>
      </c>
      <c r="L8" s="9">
        <f t="shared" si="1"/>
        <v>194</v>
      </c>
      <c r="M8" s="90">
        <f t="shared" si="1"/>
        <v>8</v>
      </c>
    </row>
    <row r="9" spans="1:13" ht="15" customHeight="1">
      <c r="A9" s="437"/>
      <c r="B9" s="18" t="s">
        <v>343</v>
      </c>
      <c r="C9" s="8" t="s">
        <v>340</v>
      </c>
      <c r="D9" s="9">
        <f t="shared" ref="D9:M9" si="2">D23+D37+D51</f>
        <v>8595</v>
      </c>
      <c r="E9" s="9">
        <f t="shared" si="2"/>
        <v>0</v>
      </c>
      <c r="F9" s="9">
        <f t="shared" si="2"/>
        <v>4</v>
      </c>
      <c r="G9" s="9">
        <f t="shared" si="2"/>
        <v>259</v>
      </c>
      <c r="H9" s="9">
        <f t="shared" si="2"/>
        <v>1896</v>
      </c>
      <c r="I9" s="9">
        <f t="shared" si="2"/>
        <v>3642</v>
      </c>
      <c r="J9" s="9">
        <f t="shared" si="2"/>
        <v>1973</v>
      </c>
      <c r="K9" s="9">
        <f t="shared" si="2"/>
        <v>663</v>
      </c>
      <c r="L9" s="9">
        <f t="shared" si="2"/>
        <v>139</v>
      </c>
      <c r="M9" s="90">
        <f t="shared" si="2"/>
        <v>19</v>
      </c>
    </row>
    <row r="10" spans="1:13" ht="15" customHeight="1">
      <c r="A10" s="437"/>
      <c r="B10" s="17" t="s">
        <v>344</v>
      </c>
      <c r="C10" s="8" t="s">
        <v>342</v>
      </c>
      <c r="D10" s="9">
        <f t="shared" ref="D10:M10" si="3">D24+D38+D52</f>
        <v>4132</v>
      </c>
      <c r="E10" s="9">
        <f t="shared" si="3"/>
        <v>0</v>
      </c>
      <c r="F10" s="9">
        <f t="shared" si="3"/>
        <v>1</v>
      </c>
      <c r="G10" s="9">
        <f t="shared" si="3"/>
        <v>146</v>
      </c>
      <c r="H10" s="9">
        <f t="shared" si="3"/>
        <v>752</v>
      </c>
      <c r="I10" s="9">
        <f t="shared" si="3"/>
        <v>1505</v>
      </c>
      <c r="J10" s="9">
        <f t="shared" si="3"/>
        <v>1171</v>
      </c>
      <c r="K10" s="9">
        <f t="shared" si="3"/>
        <v>471</v>
      </c>
      <c r="L10" s="9">
        <f t="shared" si="3"/>
        <v>82</v>
      </c>
      <c r="M10" s="90">
        <f t="shared" si="3"/>
        <v>4</v>
      </c>
    </row>
    <row r="11" spans="1:13" ht="15" customHeight="1">
      <c r="A11" s="437"/>
      <c r="B11" s="18" t="s">
        <v>345</v>
      </c>
      <c r="C11" s="8" t="s">
        <v>340</v>
      </c>
      <c r="D11" s="9">
        <f t="shared" ref="D11:M11" si="4">D25+D39+D53</f>
        <v>3054</v>
      </c>
      <c r="E11" s="9">
        <f t="shared" si="4"/>
        <v>0</v>
      </c>
      <c r="F11" s="9">
        <f t="shared" si="4"/>
        <v>1</v>
      </c>
      <c r="G11" s="9">
        <f t="shared" si="4"/>
        <v>96</v>
      </c>
      <c r="H11" s="9">
        <f t="shared" si="4"/>
        <v>567</v>
      </c>
      <c r="I11" s="9">
        <f t="shared" si="4"/>
        <v>1071</v>
      </c>
      <c r="J11" s="9">
        <f t="shared" si="4"/>
        <v>874</v>
      </c>
      <c r="K11" s="9">
        <f t="shared" si="4"/>
        <v>337</v>
      </c>
      <c r="L11" s="9">
        <f t="shared" si="4"/>
        <v>94</v>
      </c>
      <c r="M11" s="90">
        <f t="shared" si="4"/>
        <v>14</v>
      </c>
    </row>
    <row r="12" spans="1:13" ht="15" customHeight="1">
      <c r="A12" s="437"/>
      <c r="B12" s="17" t="s">
        <v>346</v>
      </c>
      <c r="C12" s="8" t="s">
        <v>342</v>
      </c>
      <c r="D12" s="9">
        <f t="shared" ref="D12:M12" si="5">D26+D40+D54</f>
        <v>2011</v>
      </c>
      <c r="E12" s="9">
        <f t="shared" si="5"/>
        <v>0</v>
      </c>
      <c r="F12" s="9">
        <f t="shared" si="5"/>
        <v>0</v>
      </c>
      <c r="G12" s="9">
        <f t="shared" si="5"/>
        <v>109</v>
      </c>
      <c r="H12" s="9">
        <f t="shared" si="5"/>
        <v>466</v>
      </c>
      <c r="I12" s="9">
        <f t="shared" si="5"/>
        <v>639</v>
      </c>
      <c r="J12" s="9">
        <f t="shared" si="5"/>
        <v>583</v>
      </c>
      <c r="K12" s="9">
        <f t="shared" si="5"/>
        <v>166</v>
      </c>
      <c r="L12" s="9">
        <f t="shared" si="5"/>
        <v>44</v>
      </c>
      <c r="M12" s="90">
        <f t="shared" si="5"/>
        <v>4</v>
      </c>
    </row>
    <row r="13" spans="1:13" ht="15" customHeight="1">
      <c r="A13" s="437"/>
      <c r="B13" s="18" t="s">
        <v>347</v>
      </c>
      <c r="C13" s="8" t="s">
        <v>340</v>
      </c>
      <c r="D13" s="9">
        <f t="shared" ref="D13:M13" si="6">D27+D41+D55</f>
        <v>2850</v>
      </c>
      <c r="E13" s="9">
        <f t="shared" si="6"/>
        <v>0</v>
      </c>
      <c r="F13" s="9">
        <f t="shared" si="6"/>
        <v>6</v>
      </c>
      <c r="G13" s="9">
        <f t="shared" si="6"/>
        <v>84</v>
      </c>
      <c r="H13" s="9">
        <f t="shared" si="6"/>
        <v>671</v>
      </c>
      <c r="I13" s="9">
        <f t="shared" si="6"/>
        <v>720</v>
      </c>
      <c r="J13" s="9">
        <f t="shared" si="6"/>
        <v>937</v>
      </c>
      <c r="K13" s="9">
        <f t="shared" si="6"/>
        <v>318</v>
      </c>
      <c r="L13" s="9">
        <f t="shared" si="6"/>
        <v>103</v>
      </c>
      <c r="M13" s="90">
        <f t="shared" si="6"/>
        <v>11</v>
      </c>
    </row>
    <row r="14" spans="1:13" ht="15" customHeight="1">
      <c r="A14" s="437"/>
      <c r="B14" s="17" t="s">
        <v>348</v>
      </c>
      <c r="C14" s="8" t="s">
        <v>342</v>
      </c>
      <c r="D14" s="9">
        <f t="shared" ref="D14:M14" si="7">D28+D42+D56</f>
        <v>1601</v>
      </c>
      <c r="E14" s="9">
        <f t="shared" si="7"/>
        <v>0</v>
      </c>
      <c r="F14" s="9">
        <f t="shared" si="7"/>
        <v>0</v>
      </c>
      <c r="G14" s="9">
        <f t="shared" si="7"/>
        <v>63</v>
      </c>
      <c r="H14" s="9">
        <f t="shared" si="7"/>
        <v>356</v>
      </c>
      <c r="I14" s="9">
        <f t="shared" si="7"/>
        <v>442</v>
      </c>
      <c r="J14" s="9">
        <f t="shared" si="7"/>
        <v>541</v>
      </c>
      <c r="K14" s="9">
        <f t="shared" si="7"/>
        <v>158</v>
      </c>
      <c r="L14" s="9">
        <f t="shared" si="7"/>
        <v>41</v>
      </c>
      <c r="M14" s="90">
        <f t="shared" si="7"/>
        <v>0</v>
      </c>
    </row>
    <row r="15" spans="1:13" ht="15" customHeight="1">
      <c r="A15" s="437"/>
      <c r="B15" s="18" t="s">
        <v>349</v>
      </c>
      <c r="C15" s="8" t="s">
        <v>340</v>
      </c>
      <c r="D15" s="9">
        <f t="shared" ref="D15:M15" si="8">D29+D43+D57</f>
        <v>814</v>
      </c>
      <c r="E15" s="9">
        <f t="shared" si="8"/>
        <v>0</v>
      </c>
      <c r="F15" s="9">
        <f t="shared" si="8"/>
        <v>0</v>
      </c>
      <c r="G15" s="9">
        <f t="shared" si="8"/>
        <v>25</v>
      </c>
      <c r="H15" s="9">
        <f t="shared" si="8"/>
        <v>155</v>
      </c>
      <c r="I15" s="9">
        <f t="shared" si="8"/>
        <v>209</v>
      </c>
      <c r="J15" s="9">
        <f t="shared" si="8"/>
        <v>271</v>
      </c>
      <c r="K15" s="9">
        <f t="shared" si="8"/>
        <v>114</v>
      </c>
      <c r="L15" s="9">
        <f t="shared" si="8"/>
        <v>34</v>
      </c>
      <c r="M15" s="90">
        <f t="shared" si="8"/>
        <v>6</v>
      </c>
    </row>
    <row r="16" spans="1:13" ht="15" customHeight="1">
      <c r="A16" s="437"/>
      <c r="B16" s="17" t="s">
        <v>350</v>
      </c>
      <c r="C16" s="8" t="s">
        <v>342</v>
      </c>
      <c r="D16" s="9">
        <f t="shared" ref="D16:M16" si="9">D30+D44+D58</f>
        <v>611</v>
      </c>
      <c r="E16" s="9">
        <f t="shared" si="9"/>
        <v>0</v>
      </c>
      <c r="F16" s="9">
        <f t="shared" si="9"/>
        <v>0</v>
      </c>
      <c r="G16" s="9">
        <f t="shared" si="9"/>
        <v>51</v>
      </c>
      <c r="H16" s="9">
        <f t="shared" si="9"/>
        <v>185</v>
      </c>
      <c r="I16" s="9">
        <f t="shared" si="9"/>
        <v>183</v>
      </c>
      <c r="J16" s="9">
        <f t="shared" si="9"/>
        <v>143</v>
      </c>
      <c r="K16" s="9">
        <f t="shared" si="9"/>
        <v>35</v>
      </c>
      <c r="L16" s="9">
        <f t="shared" si="9"/>
        <v>14</v>
      </c>
      <c r="M16" s="90">
        <f t="shared" si="9"/>
        <v>0</v>
      </c>
    </row>
    <row r="17" spans="1:13" ht="15" customHeight="1">
      <c r="A17" s="437"/>
      <c r="B17" s="18" t="s">
        <v>351</v>
      </c>
      <c r="C17" s="8" t="s">
        <v>340</v>
      </c>
      <c r="D17" s="9">
        <f t="shared" ref="D17:M17" si="10">D31+D45+D59</f>
        <v>526</v>
      </c>
      <c r="E17" s="9">
        <f t="shared" si="10"/>
        <v>0</v>
      </c>
      <c r="F17" s="9">
        <f t="shared" si="10"/>
        <v>1</v>
      </c>
      <c r="G17" s="9">
        <f t="shared" si="10"/>
        <v>9</v>
      </c>
      <c r="H17" s="9">
        <f t="shared" si="10"/>
        <v>82</v>
      </c>
      <c r="I17" s="9">
        <f t="shared" si="10"/>
        <v>146</v>
      </c>
      <c r="J17" s="9">
        <f t="shared" si="10"/>
        <v>186</v>
      </c>
      <c r="K17" s="9">
        <f t="shared" si="10"/>
        <v>86</v>
      </c>
      <c r="L17" s="9">
        <f t="shared" si="10"/>
        <v>15</v>
      </c>
      <c r="M17" s="90">
        <f t="shared" si="10"/>
        <v>1</v>
      </c>
    </row>
    <row r="18" spans="1:13" ht="15" customHeight="1">
      <c r="A18" s="437"/>
      <c r="B18" s="17" t="s">
        <v>352</v>
      </c>
      <c r="C18" s="8" t="s">
        <v>342</v>
      </c>
      <c r="D18" s="9">
        <f t="shared" ref="D18:M18" si="11">D32+D46+D60</f>
        <v>385</v>
      </c>
      <c r="E18" s="21">
        <f t="shared" si="11"/>
        <v>0</v>
      </c>
      <c r="F18" s="21">
        <f t="shared" si="11"/>
        <v>0</v>
      </c>
      <c r="G18" s="21">
        <f t="shared" si="11"/>
        <v>27</v>
      </c>
      <c r="H18" s="21">
        <f t="shared" si="11"/>
        <v>98</v>
      </c>
      <c r="I18" s="21">
        <f t="shared" si="11"/>
        <v>108</v>
      </c>
      <c r="J18" s="21">
        <f t="shared" si="11"/>
        <v>110</v>
      </c>
      <c r="K18" s="21">
        <f t="shared" si="11"/>
        <v>37</v>
      </c>
      <c r="L18" s="21">
        <f t="shared" si="11"/>
        <v>5</v>
      </c>
      <c r="M18" s="91">
        <f t="shared" si="11"/>
        <v>0</v>
      </c>
    </row>
    <row r="19" spans="1:13" ht="15" customHeight="1">
      <c r="A19" s="437"/>
      <c r="B19" s="18" t="s">
        <v>353</v>
      </c>
      <c r="C19" s="8" t="s">
        <v>340</v>
      </c>
      <c r="D19" s="9">
        <f t="shared" ref="D19:M19" si="12">D33+D47+D61</f>
        <v>762</v>
      </c>
      <c r="E19" s="21">
        <f t="shared" si="12"/>
        <v>0</v>
      </c>
      <c r="F19" s="21">
        <f t="shared" si="12"/>
        <v>1</v>
      </c>
      <c r="G19" s="21">
        <f t="shared" si="12"/>
        <v>15</v>
      </c>
      <c r="H19" s="21">
        <f t="shared" si="12"/>
        <v>116</v>
      </c>
      <c r="I19" s="21">
        <f t="shared" si="12"/>
        <v>204</v>
      </c>
      <c r="J19" s="21">
        <f t="shared" si="12"/>
        <v>278</v>
      </c>
      <c r="K19" s="21">
        <f t="shared" si="12"/>
        <v>110</v>
      </c>
      <c r="L19" s="21">
        <f t="shared" si="12"/>
        <v>37</v>
      </c>
      <c r="M19" s="91">
        <f t="shared" si="12"/>
        <v>1</v>
      </c>
    </row>
    <row r="20" spans="1:13" ht="15" customHeight="1" thickBot="1">
      <c r="A20" s="438"/>
      <c r="B20" s="19" t="s">
        <v>354</v>
      </c>
      <c r="C20" s="8" t="s">
        <v>342</v>
      </c>
      <c r="D20" s="10">
        <f t="shared" ref="D20:M20" si="13">D34+D48+D62</f>
        <v>435</v>
      </c>
      <c r="E20" s="10">
        <f t="shared" si="13"/>
        <v>0</v>
      </c>
      <c r="F20" s="10">
        <f t="shared" si="13"/>
        <v>0</v>
      </c>
      <c r="G20" s="10">
        <f t="shared" si="13"/>
        <v>26</v>
      </c>
      <c r="H20" s="10">
        <f t="shared" si="13"/>
        <v>98</v>
      </c>
      <c r="I20" s="10">
        <f t="shared" si="13"/>
        <v>136</v>
      </c>
      <c r="J20" s="10">
        <f t="shared" si="13"/>
        <v>130</v>
      </c>
      <c r="K20" s="10">
        <f t="shared" si="13"/>
        <v>37</v>
      </c>
      <c r="L20" s="10">
        <f t="shared" si="13"/>
        <v>8</v>
      </c>
      <c r="M20" s="92">
        <f t="shared" si="13"/>
        <v>0</v>
      </c>
    </row>
    <row r="21" spans="1:13" ht="15" customHeight="1">
      <c r="A21" s="476" t="s">
        <v>355</v>
      </c>
      <c r="B21" s="16" t="s">
        <v>356</v>
      </c>
      <c r="C21" s="6" t="s">
        <v>340</v>
      </c>
      <c r="D21" s="7">
        <v>16240</v>
      </c>
      <c r="E21" s="7">
        <v>0</v>
      </c>
      <c r="F21" s="7">
        <v>13</v>
      </c>
      <c r="G21" s="7">
        <v>488</v>
      </c>
      <c r="H21" s="7">
        <v>3483</v>
      </c>
      <c r="I21" s="7">
        <v>5926</v>
      </c>
      <c r="J21" s="7">
        <v>4356</v>
      </c>
      <c r="K21" s="7">
        <v>1558</v>
      </c>
      <c r="L21" s="7">
        <v>384</v>
      </c>
      <c r="M21" s="89">
        <v>32</v>
      </c>
    </row>
    <row r="22" spans="1:13" ht="15" customHeight="1">
      <c r="A22" s="477"/>
      <c r="B22" s="17" t="s">
        <v>357</v>
      </c>
      <c r="C22" s="8" t="s">
        <v>342</v>
      </c>
      <c r="D22" s="9">
        <v>8971</v>
      </c>
      <c r="E22" s="9">
        <v>0</v>
      </c>
      <c r="F22" s="9">
        <v>1</v>
      </c>
      <c r="G22" s="9">
        <v>422</v>
      </c>
      <c r="H22" s="9">
        <v>1949</v>
      </c>
      <c r="I22" s="9">
        <v>2979</v>
      </c>
      <c r="J22" s="9">
        <v>2574</v>
      </c>
      <c r="K22" s="9">
        <v>873</v>
      </c>
      <c r="L22" s="9">
        <v>169</v>
      </c>
      <c r="M22" s="90">
        <v>4</v>
      </c>
    </row>
    <row r="23" spans="1:13" ht="15" customHeight="1">
      <c r="A23" s="477"/>
      <c r="B23" s="18" t="s">
        <v>343</v>
      </c>
      <c r="C23" s="8" t="s">
        <v>340</v>
      </c>
      <c r="D23" s="9">
        <v>8456</v>
      </c>
      <c r="E23" s="9">
        <v>0</v>
      </c>
      <c r="F23" s="9">
        <v>4</v>
      </c>
      <c r="G23" s="9">
        <v>259</v>
      </c>
      <c r="H23" s="9">
        <v>1895</v>
      </c>
      <c r="I23" s="9">
        <v>3620</v>
      </c>
      <c r="J23" s="9">
        <v>1914</v>
      </c>
      <c r="K23" s="9">
        <v>636</v>
      </c>
      <c r="L23" s="9">
        <v>120</v>
      </c>
      <c r="M23" s="90">
        <v>8</v>
      </c>
    </row>
    <row r="24" spans="1:13" ht="15" customHeight="1">
      <c r="A24" s="477"/>
      <c r="B24" s="17" t="s">
        <v>344</v>
      </c>
      <c r="C24" s="8" t="s">
        <v>342</v>
      </c>
      <c r="D24" s="9">
        <v>4050</v>
      </c>
      <c r="E24" s="9">
        <v>0</v>
      </c>
      <c r="F24" s="9">
        <v>1</v>
      </c>
      <c r="G24" s="9">
        <v>146</v>
      </c>
      <c r="H24" s="9">
        <v>749</v>
      </c>
      <c r="I24" s="9">
        <v>1495</v>
      </c>
      <c r="J24" s="9">
        <v>1128</v>
      </c>
      <c r="K24" s="9">
        <v>456</v>
      </c>
      <c r="L24" s="9">
        <v>73</v>
      </c>
      <c r="M24" s="90">
        <v>2</v>
      </c>
    </row>
    <row r="25" spans="1:13" ht="15" customHeight="1">
      <c r="A25" s="477"/>
      <c r="B25" s="18" t="s">
        <v>345</v>
      </c>
      <c r="C25" s="8" t="s">
        <v>340</v>
      </c>
      <c r="D25" s="9">
        <v>2953</v>
      </c>
      <c r="E25" s="9">
        <v>0</v>
      </c>
      <c r="F25" s="9">
        <v>1</v>
      </c>
      <c r="G25" s="9">
        <v>96</v>
      </c>
      <c r="H25" s="9">
        <v>564</v>
      </c>
      <c r="I25" s="9">
        <v>1053</v>
      </c>
      <c r="J25" s="9">
        <v>835</v>
      </c>
      <c r="K25" s="9">
        <v>311</v>
      </c>
      <c r="L25" s="9">
        <v>85</v>
      </c>
      <c r="M25" s="90">
        <v>8</v>
      </c>
    </row>
    <row r="26" spans="1:13" ht="15" customHeight="1">
      <c r="A26" s="477"/>
      <c r="B26" s="17" t="s">
        <v>346</v>
      </c>
      <c r="C26" s="8" t="s">
        <v>342</v>
      </c>
      <c r="D26" s="9">
        <v>1955</v>
      </c>
      <c r="E26" s="9">
        <v>0</v>
      </c>
      <c r="F26" s="9">
        <v>0</v>
      </c>
      <c r="G26" s="9">
        <v>109</v>
      </c>
      <c r="H26" s="9">
        <v>464</v>
      </c>
      <c r="I26" s="9">
        <v>627</v>
      </c>
      <c r="J26" s="9">
        <v>563</v>
      </c>
      <c r="K26" s="9">
        <v>156</v>
      </c>
      <c r="L26" s="9">
        <v>34</v>
      </c>
      <c r="M26" s="90">
        <v>2</v>
      </c>
    </row>
    <row r="27" spans="1:13" ht="15" customHeight="1">
      <c r="A27" s="477"/>
      <c r="B27" s="18" t="s">
        <v>347</v>
      </c>
      <c r="C27" s="8" t="s">
        <v>340</v>
      </c>
      <c r="D27" s="9">
        <v>2809</v>
      </c>
      <c r="E27" s="9">
        <v>0</v>
      </c>
      <c r="F27" s="9">
        <v>6</v>
      </c>
      <c r="G27" s="9">
        <v>84</v>
      </c>
      <c r="H27" s="9">
        <v>671</v>
      </c>
      <c r="I27" s="9">
        <v>714</v>
      </c>
      <c r="J27" s="9">
        <v>912</v>
      </c>
      <c r="K27" s="9">
        <v>311</v>
      </c>
      <c r="L27" s="9">
        <v>101</v>
      </c>
      <c r="M27" s="90">
        <v>10</v>
      </c>
    </row>
    <row r="28" spans="1:13" ht="15" customHeight="1">
      <c r="A28" s="477"/>
      <c r="B28" s="17" t="s">
        <v>348</v>
      </c>
      <c r="C28" s="8" t="s">
        <v>342</v>
      </c>
      <c r="D28" s="9">
        <v>1557</v>
      </c>
      <c r="E28" s="9">
        <v>0</v>
      </c>
      <c r="F28" s="9">
        <v>0</v>
      </c>
      <c r="G28" s="9">
        <v>63</v>
      </c>
      <c r="H28" s="9">
        <v>355</v>
      </c>
      <c r="I28" s="9">
        <v>435</v>
      </c>
      <c r="J28" s="9">
        <v>516</v>
      </c>
      <c r="K28" s="9">
        <v>152</v>
      </c>
      <c r="L28" s="9">
        <v>36</v>
      </c>
      <c r="M28" s="90">
        <v>0</v>
      </c>
    </row>
    <row r="29" spans="1:13" ht="15" customHeight="1">
      <c r="A29" s="477"/>
      <c r="B29" s="18" t="s">
        <v>349</v>
      </c>
      <c r="C29" s="8" t="s">
        <v>340</v>
      </c>
      <c r="D29" s="9">
        <v>768</v>
      </c>
      <c r="E29" s="9">
        <v>0</v>
      </c>
      <c r="F29" s="9">
        <v>0</v>
      </c>
      <c r="G29" s="9">
        <v>25</v>
      </c>
      <c r="H29" s="9">
        <v>155</v>
      </c>
      <c r="I29" s="9">
        <v>200</v>
      </c>
      <c r="J29" s="9">
        <v>248</v>
      </c>
      <c r="K29" s="9">
        <v>108</v>
      </c>
      <c r="L29" s="9">
        <v>28</v>
      </c>
      <c r="M29" s="90">
        <v>4</v>
      </c>
    </row>
    <row r="30" spans="1:13" ht="15" customHeight="1">
      <c r="A30" s="477"/>
      <c r="B30" s="17" t="s">
        <v>350</v>
      </c>
      <c r="C30" s="8" t="s">
        <v>342</v>
      </c>
      <c r="D30" s="9">
        <v>595</v>
      </c>
      <c r="E30" s="9">
        <v>0</v>
      </c>
      <c r="F30" s="9">
        <v>0</v>
      </c>
      <c r="G30" s="9">
        <v>51</v>
      </c>
      <c r="H30" s="9">
        <v>185</v>
      </c>
      <c r="I30" s="9">
        <v>178</v>
      </c>
      <c r="J30" s="9">
        <v>132</v>
      </c>
      <c r="K30" s="9">
        <v>35</v>
      </c>
      <c r="L30" s="9">
        <v>14</v>
      </c>
      <c r="M30" s="90">
        <v>0</v>
      </c>
    </row>
    <row r="31" spans="1:13" ht="15" customHeight="1">
      <c r="A31" s="477"/>
      <c r="B31" s="18" t="s">
        <v>351</v>
      </c>
      <c r="C31" s="8" t="s">
        <v>340</v>
      </c>
      <c r="D31" s="9">
        <v>497</v>
      </c>
      <c r="E31" s="9">
        <v>0</v>
      </c>
      <c r="F31" s="9">
        <v>1</v>
      </c>
      <c r="G31" s="9">
        <v>9</v>
      </c>
      <c r="H31" s="9">
        <v>82</v>
      </c>
      <c r="I31" s="9">
        <v>137</v>
      </c>
      <c r="J31" s="9">
        <v>172</v>
      </c>
      <c r="K31" s="9">
        <v>82</v>
      </c>
      <c r="L31" s="9">
        <v>13</v>
      </c>
      <c r="M31" s="90">
        <v>1</v>
      </c>
    </row>
    <row r="32" spans="1:13" ht="15" customHeight="1">
      <c r="A32" s="448"/>
      <c r="B32" s="17" t="s">
        <v>352</v>
      </c>
      <c r="C32" s="8" t="s">
        <v>342</v>
      </c>
      <c r="D32" s="21">
        <v>379</v>
      </c>
      <c r="E32" s="21">
        <v>0</v>
      </c>
      <c r="F32" s="21">
        <v>0</v>
      </c>
      <c r="G32" s="21">
        <v>27</v>
      </c>
      <c r="H32" s="21">
        <v>98</v>
      </c>
      <c r="I32" s="21">
        <v>108</v>
      </c>
      <c r="J32" s="21">
        <v>105</v>
      </c>
      <c r="K32" s="21">
        <v>37</v>
      </c>
      <c r="L32" s="21">
        <v>4</v>
      </c>
      <c r="M32" s="91">
        <v>0</v>
      </c>
    </row>
    <row r="33" spans="1:13" ht="15" customHeight="1">
      <c r="A33" s="448"/>
      <c r="B33" s="18" t="s">
        <v>353</v>
      </c>
      <c r="C33" s="8" t="s">
        <v>340</v>
      </c>
      <c r="D33" s="21">
        <v>757</v>
      </c>
      <c r="E33" s="21">
        <v>0</v>
      </c>
      <c r="F33" s="21">
        <v>1</v>
      </c>
      <c r="G33" s="21">
        <v>15</v>
      </c>
      <c r="H33" s="21">
        <v>116</v>
      </c>
      <c r="I33" s="21">
        <v>202</v>
      </c>
      <c r="J33" s="21">
        <v>275</v>
      </c>
      <c r="K33" s="21">
        <v>110</v>
      </c>
      <c r="L33" s="21">
        <v>37</v>
      </c>
      <c r="M33" s="91">
        <v>1</v>
      </c>
    </row>
    <row r="34" spans="1:13" ht="15" customHeight="1" thickBot="1">
      <c r="A34" s="478"/>
      <c r="B34" s="19" t="s">
        <v>354</v>
      </c>
      <c r="C34" s="8" t="s">
        <v>342</v>
      </c>
      <c r="D34" s="10">
        <v>435</v>
      </c>
      <c r="E34" s="10">
        <v>0</v>
      </c>
      <c r="F34" s="10">
        <v>0</v>
      </c>
      <c r="G34" s="10">
        <v>26</v>
      </c>
      <c r="H34" s="10">
        <v>98</v>
      </c>
      <c r="I34" s="10">
        <v>136</v>
      </c>
      <c r="J34" s="10">
        <v>130</v>
      </c>
      <c r="K34" s="10">
        <v>37</v>
      </c>
      <c r="L34" s="10">
        <v>8</v>
      </c>
      <c r="M34" s="92">
        <v>0</v>
      </c>
    </row>
    <row r="35" spans="1:13" ht="15" customHeight="1">
      <c r="A35" s="436" t="s">
        <v>358</v>
      </c>
      <c r="B35" s="16" t="s">
        <v>356</v>
      </c>
      <c r="C35" s="6" t="s">
        <v>340</v>
      </c>
      <c r="D35" s="7">
        <v>98</v>
      </c>
      <c r="E35" s="7">
        <v>0</v>
      </c>
      <c r="F35" s="7">
        <v>0</v>
      </c>
      <c r="G35" s="7">
        <v>0</v>
      </c>
      <c r="H35" s="7">
        <v>3</v>
      </c>
      <c r="I35" s="7">
        <v>15</v>
      </c>
      <c r="J35" s="7">
        <v>33</v>
      </c>
      <c r="K35" s="7">
        <v>18</v>
      </c>
      <c r="L35" s="7">
        <v>13</v>
      </c>
      <c r="M35" s="89">
        <v>16</v>
      </c>
    </row>
    <row r="36" spans="1:13" ht="15" customHeight="1">
      <c r="A36" s="437"/>
      <c r="B36" s="17" t="s">
        <v>357</v>
      </c>
      <c r="C36" s="8" t="s">
        <v>342</v>
      </c>
      <c r="D36" s="9">
        <v>47</v>
      </c>
      <c r="E36" s="9">
        <v>0</v>
      </c>
      <c r="F36" s="9">
        <v>0</v>
      </c>
      <c r="G36" s="9">
        <v>0</v>
      </c>
      <c r="H36" s="9">
        <v>1</v>
      </c>
      <c r="I36" s="9">
        <v>5</v>
      </c>
      <c r="J36" s="9">
        <v>25</v>
      </c>
      <c r="K36" s="9">
        <v>12</v>
      </c>
      <c r="L36" s="9">
        <v>4</v>
      </c>
      <c r="M36" s="90">
        <v>0</v>
      </c>
    </row>
    <row r="37" spans="1:13" ht="15" customHeight="1">
      <c r="A37" s="437"/>
      <c r="B37" s="18" t="s">
        <v>343</v>
      </c>
      <c r="C37" s="8" t="s">
        <v>340</v>
      </c>
      <c r="D37" s="9">
        <v>33</v>
      </c>
      <c r="E37" s="9">
        <v>0</v>
      </c>
      <c r="F37" s="9">
        <v>0</v>
      </c>
      <c r="G37" s="9">
        <v>0</v>
      </c>
      <c r="H37" s="9">
        <v>0</v>
      </c>
      <c r="I37" s="9">
        <v>6</v>
      </c>
      <c r="J37" s="9">
        <v>11</v>
      </c>
      <c r="K37" s="9">
        <v>5</v>
      </c>
      <c r="L37" s="9">
        <v>4</v>
      </c>
      <c r="M37" s="90">
        <v>7</v>
      </c>
    </row>
    <row r="38" spans="1:13" ht="15" customHeight="1">
      <c r="A38" s="437"/>
      <c r="B38" s="17" t="s">
        <v>344</v>
      </c>
      <c r="C38" s="8" t="s">
        <v>342</v>
      </c>
      <c r="D38" s="9">
        <v>20</v>
      </c>
      <c r="E38" s="9">
        <v>0</v>
      </c>
      <c r="F38" s="9">
        <v>0</v>
      </c>
      <c r="G38" s="9">
        <v>0</v>
      </c>
      <c r="H38" s="9">
        <v>0</v>
      </c>
      <c r="I38" s="9">
        <v>2</v>
      </c>
      <c r="J38" s="9">
        <v>13</v>
      </c>
      <c r="K38" s="9">
        <v>5</v>
      </c>
      <c r="L38" s="9">
        <v>0</v>
      </c>
      <c r="M38" s="90">
        <v>0</v>
      </c>
    </row>
    <row r="39" spans="1:13" ht="15" customHeight="1">
      <c r="A39" s="437"/>
      <c r="B39" s="18" t="s">
        <v>345</v>
      </c>
      <c r="C39" s="8" t="s">
        <v>340</v>
      </c>
      <c r="D39" s="9">
        <v>43</v>
      </c>
      <c r="E39" s="9">
        <v>0</v>
      </c>
      <c r="F39" s="9">
        <v>0</v>
      </c>
      <c r="G39" s="9">
        <v>0</v>
      </c>
      <c r="H39" s="9">
        <v>3</v>
      </c>
      <c r="I39" s="9">
        <v>7</v>
      </c>
      <c r="J39" s="9">
        <v>11</v>
      </c>
      <c r="K39" s="9">
        <v>9</v>
      </c>
      <c r="L39" s="9">
        <v>7</v>
      </c>
      <c r="M39" s="90">
        <v>6</v>
      </c>
    </row>
    <row r="40" spans="1:13" ht="15" customHeight="1">
      <c r="A40" s="437"/>
      <c r="B40" s="17" t="s">
        <v>346</v>
      </c>
      <c r="C40" s="8" t="s">
        <v>342</v>
      </c>
      <c r="D40" s="9">
        <v>21</v>
      </c>
      <c r="E40" s="9">
        <v>0</v>
      </c>
      <c r="F40" s="9">
        <v>0</v>
      </c>
      <c r="G40" s="9">
        <v>0</v>
      </c>
      <c r="H40" s="9">
        <v>1</v>
      </c>
      <c r="I40" s="9">
        <v>2</v>
      </c>
      <c r="J40" s="9">
        <v>8</v>
      </c>
      <c r="K40" s="9">
        <v>6</v>
      </c>
      <c r="L40" s="9">
        <v>4</v>
      </c>
      <c r="M40" s="90">
        <v>0</v>
      </c>
    </row>
    <row r="41" spans="1:13" ht="15" customHeight="1">
      <c r="A41" s="437"/>
      <c r="B41" s="18" t="s">
        <v>347</v>
      </c>
      <c r="C41" s="8" t="s">
        <v>340</v>
      </c>
      <c r="D41" s="9">
        <v>11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9</v>
      </c>
      <c r="K41" s="9">
        <v>0</v>
      </c>
      <c r="L41" s="9">
        <v>0</v>
      </c>
      <c r="M41" s="90">
        <v>1</v>
      </c>
    </row>
    <row r="42" spans="1:13" ht="15" customHeight="1">
      <c r="A42" s="437"/>
      <c r="B42" s="17" t="s">
        <v>348</v>
      </c>
      <c r="C42" s="8" t="s">
        <v>342</v>
      </c>
      <c r="D42" s="9">
        <v>4</v>
      </c>
      <c r="E42" s="9">
        <v>0</v>
      </c>
      <c r="F42" s="9">
        <v>0</v>
      </c>
      <c r="G42" s="9">
        <v>0</v>
      </c>
      <c r="H42" s="9">
        <v>0</v>
      </c>
      <c r="I42" s="9">
        <v>1</v>
      </c>
      <c r="J42" s="9">
        <v>2</v>
      </c>
      <c r="K42" s="9">
        <v>1</v>
      </c>
      <c r="L42" s="9">
        <v>0</v>
      </c>
      <c r="M42" s="90">
        <v>0</v>
      </c>
    </row>
    <row r="43" spans="1:13" ht="15" customHeight="1">
      <c r="A43" s="437"/>
      <c r="B43" s="18" t="s">
        <v>349</v>
      </c>
      <c r="C43" s="8" t="s">
        <v>340</v>
      </c>
      <c r="D43" s="9">
        <v>11</v>
      </c>
      <c r="E43" s="9">
        <v>0</v>
      </c>
      <c r="F43" s="9">
        <v>0</v>
      </c>
      <c r="G43" s="9">
        <v>0</v>
      </c>
      <c r="H43" s="9">
        <v>0</v>
      </c>
      <c r="I43" s="9">
        <v>1</v>
      </c>
      <c r="J43" s="9">
        <v>2</v>
      </c>
      <c r="K43" s="9">
        <v>4</v>
      </c>
      <c r="L43" s="9">
        <v>2</v>
      </c>
      <c r="M43" s="90">
        <v>2</v>
      </c>
    </row>
    <row r="44" spans="1:13" ht="15" customHeight="1">
      <c r="A44" s="437"/>
      <c r="B44" s="17" t="s">
        <v>350</v>
      </c>
      <c r="C44" s="8" t="s">
        <v>342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2</v>
      </c>
      <c r="K44" s="9">
        <v>0</v>
      </c>
      <c r="L44" s="9">
        <v>0</v>
      </c>
      <c r="M44" s="90">
        <v>0</v>
      </c>
    </row>
    <row r="45" spans="1:13" ht="15" customHeight="1">
      <c r="A45" s="437"/>
      <c r="B45" s="18" t="s">
        <v>351</v>
      </c>
      <c r="C45" s="8" t="s">
        <v>340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0">
        <v>0</v>
      </c>
    </row>
    <row r="46" spans="1:13" ht="15" customHeight="1">
      <c r="A46" s="437"/>
      <c r="B46" s="17" t="s">
        <v>352</v>
      </c>
      <c r="C46" s="8" t="s">
        <v>342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91">
        <v>0</v>
      </c>
    </row>
    <row r="47" spans="1:13" ht="15" customHeight="1">
      <c r="A47" s="437"/>
      <c r="B47" s="18" t="s">
        <v>353</v>
      </c>
      <c r="C47" s="8" t="s">
        <v>340</v>
      </c>
      <c r="D47" s="21"/>
      <c r="E47" s="21"/>
      <c r="F47" s="21"/>
      <c r="G47" s="21"/>
      <c r="H47" s="21"/>
      <c r="I47" s="21"/>
      <c r="J47" s="21"/>
      <c r="K47" s="21"/>
      <c r="L47" s="21"/>
      <c r="M47" s="91"/>
    </row>
    <row r="48" spans="1:13" ht="15" customHeight="1" thickBot="1">
      <c r="A48" s="438"/>
      <c r="B48" s="19" t="s">
        <v>354</v>
      </c>
      <c r="C48" s="8" t="s">
        <v>342</v>
      </c>
      <c r="D48" s="10"/>
      <c r="E48" s="10"/>
      <c r="F48" s="10"/>
      <c r="G48" s="10"/>
      <c r="H48" s="10"/>
      <c r="I48" s="10"/>
      <c r="J48" s="10"/>
      <c r="K48" s="10"/>
      <c r="L48" s="10"/>
      <c r="M48" s="92"/>
    </row>
    <row r="49" spans="1:13" ht="15" customHeight="1">
      <c r="A49" s="437" t="s">
        <v>359</v>
      </c>
      <c r="B49" s="20" t="s">
        <v>356</v>
      </c>
      <c r="C49" s="11" t="s">
        <v>340</v>
      </c>
      <c r="D49" s="12">
        <v>263</v>
      </c>
      <c r="E49" s="12">
        <v>0</v>
      </c>
      <c r="F49" s="12">
        <v>0</v>
      </c>
      <c r="G49" s="12">
        <v>0</v>
      </c>
      <c r="H49" s="12">
        <v>1</v>
      </c>
      <c r="I49" s="12">
        <v>51</v>
      </c>
      <c r="J49" s="12">
        <v>130</v>
      </c>
      <c r="K49" s="12">
        <v>52</v>
      </c>
      <c r="L49" s="12">
        <v>25</v>
      </c>
      <c r="M49" s="103">
        <v>4</v>
      </c>
    </row>
    <row r="50" spans="1:13" ht="15" customHeight="1">
      <c r="A50" s="437"/>
      <c r="B50" s="17" t="s">
        <v>357</v>
      </c>
      <c r="C50" s="8" t="s">
        <v>342</v>
      </c>
      <c r="D50" s="9">
        <v>157</v>
      </c>
      <c r="E50" s="9">
        <v>0</v>
      </c>
      <c r="F50" s="9">
        <v>0</v>
      </c>
      <c r="G50" s="9">
        <v>0</v>
      </c>
      <c r="H50" s="9">
        <v>5</v>
      </c>
      <c r="I50" s="9">
        <v>29</v>
      </c>
      <c r="J50" s="9">
        <v>79</v>
      </c>
      <c r="K50" s="9">
        <v>19</v>
      </c>
      <c r="L50" s="9">
        <v>21</v>
      </c>
      <c r="M50" s="90">
        <v>4</v>
      </c>
    </row>
    <row r="51" spans="1:13" ht="15" customHeight="1">
      <c r="A51" s="437"/>
      <c r="B51" s="18" t="s">
        <v>343</v>
      </c>
      <c r="C51" s="8" t="s">
        <v>340</v>
      </c>
      <c r="D51" s="9">
        <v>106</v>
      </c>
      <c r="E51" s="9">
        <v>0</v>
      </c>
      <c r="F51" s="9">
        <v>0</v>
      </c>
      <c r="G51" s="9">
        <v>0</v>
      </c>
      <c r="H51" s="9">
        <v>1</v>
      </c>
      <c r="I51" s="9">
        <v>16</v>
      </c>
      <c r="J51" s="9">
        <v>48</v>
      </c>
      <c r="K51" s="9">
        <v>22</v>
      </c>
      <c r="L51" s="9">
        <v>15</v>
      </c>
      <c r="M51" s="90">
        <v>4</v>
      </c>
    </row>
    <row r="52" spans="1:13" ht="15" customHeight="1">
      <c r="A52" s="437"/>
      <c r="B52" s="17" t="s">
        <v>344</v>
      </c>
      <c r="C52" s="8" t="s">
        <v>342</v>
      </c>
      <c r="D52" s="9">
        <v>62</v>
      </c>
      <c r="E52" s="9">
        <v>0</v>
      </c>
      <c r="F52" s="9">
        <v>0</v>
      </c>
      <c r="G52" s="9">
        <v>0</v>
      </c>
      <c r="H52" s="9">
        <v>3</v>
      </c>
      <c r="I52" s="9">
        <v>8</v>
      </c>
      <c r="J52" s="9">
        <v>30</v>
      </c>
      <c r="K52" s="9">
        <v>10</v>
      </c>
      <c r="L52" s="9">
        <v>9</v>
      </c>
      <c r="M52" s="90">
        <v>2</v>
      </c>
    </row>
    <row r="53" spans="1:13" ht="15" customHeight="1">
      <c r="A53" s="437"/>
      <c r="B53" s="18" t="s">
        <v>345</v>
      </c>
      <c r="C53" s="8" t="s">
        <v>340</v>
      </c>
      <c r="D53" s="9">
        <v>58</v>
      </c>
      <c r="E53" s="9">
        <v>0</v>
      </c>
      <c r="F53" s="9">
        <v>0</v>
      </c>
      <c r="G53" s="9">
        <v>0</v>
      </c>
      <c r="H53" s="9">
        <v>0</v>
      </c>
      <c r="I53" s="9">
        <v>11</v>
      </c>
      <c r="J53" s="9">
        <v>28</v>
      </c>
      <c r="K53" s="9">
        <v>17</v>
      </c>
      <c r="L53" s="9">
        <v>2</v>
      </c>
      <c r="M53" s="90">
        <v>0</v>
      </c>
    </row>
    <row r="54" spans="1:13" ht="15" customHeight="1">
      <c r="A54" s="437"/>
      <c r="B54" s="17" t="s">
        <v>346</v>
      </c>
      <c r="C54" s="8" t="s">
        <v>342</v>
      </c>
      <c r="D54" s="9">
        <v>35</v>
      </c>
      <c r="E54" s="9">
        <v>0</v>
      </c>
      <c r="F54" s="9">
        <v>0</v>
      </c>
      <c r="G54" s="9">
        <v>0</v>
      </c>
      <c r="H54" s="9">
        <v>1</v>
      </c>
      <c r="I54" s="9">
        <v>10</v>
      </c>
      <c r="J54" s="9">
        <v>12</v>
      </c>
      <c r="K54" s="9">
        <v>4</v>
      </c>
      <c r="L54" s="9">
        <v>6</v>
      </c>
      <c r="M54" s="90">
        <v>2</v>
      </c>
    </row>
    <row r="55" spans="1:13" ht="15" customHeight="1">
      <c r="A55" s="437"/>
      <c r="B55" s="18" t="s">
        <v>347</v>
      </c>
      <c r="C55" s="8" t="s">
        <v>340</v>
      </c>
      <c r="D55" s="9">
        <v>30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16</v>
      </c>
      <c r="K55" s="9">
        <v>7</v>
      </c>
      <c r="L55" s="9">
        <v>2</v>
      </c>
      <c r="M55" s="90">
        <v>0</v>
      </c>
    </row>
    <row r="56" spans="1:13" ht="15" customHeight="1">
      <c r="A56" s="437"/>
      <c r="B56" s="17" t="s">
        <v>348</v>
      </c>
      <c r="C56" s="8" t="s">
        <v>342</v>
      </c>
      <c r="D56" s="9">
        <v>40</v>
      </c>
      <c r="E56" s="9">
        <v>0</v>
      </c>
      <c r="F56" s="9">
        <v>0</v>
      </c>
      <c r="G56" s="9">
        <v>0</v>
      </c>
      <c r="H56" s="9">
        <v>1</v>
      </c>
      <c r="I56" s="9">
        <v>6</v>
      </c>
      <c r="J56" s="9">
        <v>23</v>
      </c>
      <c r="K56" s="9">
        <v>5</v>
      </c>
      <c r="L56" s="9">
        <v>5</v>
      </c>
      <c r="M56" s="90">
        <v>0</v>
      </c>
    </row>
    <row r="57" spans="1:13" ht="15" customHeight="1">
      <c r="A57" s="437"/>
      <c r="B57" s="18" t="s">
        <v>349</v>
      </c>
      <c r="C57" s="8" t="s">
        <v>340</v>
      </c>
      <c r="D57" s="9">
        <v>35</v>
      </c>
      <c r="E57" s="9">
        <v>0</v>
      </c>
      <c r="F57" s="9">
        <v>0</v>
      </c>
      <c r="G57" s="9">
        <v>0</v>
      </c>
      <c r="H57" s="9">
        <v>0</v>
      </c>
      <c r="I57" s="9">
        <v>8</v>
      </c>
      <c r="J57" s="9">
        <v>21</v>
      </c>
      <c r="K57" s="9">
        <v>2</v>
      </c>
      <c r="L57" s="9">
        <v>4</v>
      </c>
      <c r="M57" s="90">
        <v>0</v>
      </c>
    </row>
    <row r="58" spans="1:13" ht="15" customHeight="1">
      <c r="A58" s="437"/>
      <c r="B58" s="17" t="s">
        <v>350</v>
      </c>
      <c r="C58" s="8" t="s">
        <v>342</v>
      </c>
      <c r="D58" s="9">
        <v>14</v>
      </c>
      <c r="E58" s="9">
        <v>0</v>
      </c>
      <c r="F58" s="9">
        <v>0</v>
      </c>
      <c r="G58" s="9">
        <v>0</v>
      </c>
      <c r="H58" s="9">
        <v>0</v>
      </c>
      <c r="I58" s="9">
        <v>5</v>
      </c>
      <c r="J58" s="9">
        <v>9</v>
      </c>
      <c r="K58" s="9">
        <v>0</v>
      </c>
      <c r="L58" s="9">
        <v>0</v>
      </c>
      <c r="M58" s="90">
        <v>0</v>
      </c>
    </row>
    <row r="59" spans="1:13" ht="15" customHeight="1">
      <c r="A59" s="437"/>
      <c r="B59" s="18" t="s">
        <v>351</v>
      </c>
      <c r="C59" s="8" t="s">
        <v>340</v>
      </c>
      <c r="D59" s="9">
        <v>29</v>
      </c>
      <c r="E59" s="9">
        <v>0</v>
      </c>
      <c r="F59" s="9">
        <v>0</v>
      </c>
      <c r="G59" s="9">
        <v>0</v>
      </c>
      <c r="H59" s="9">
        <v>0</v>
      </c>
      <c r="I59" s="9">
        <v>9</v>
      </c>
      <c r="J59" s="9">
        <v>14</v>
      </c>
      <c r="K59" s="9">
        <v>4</v>
      </c>
      <c r="L59" s="9">
        <v>2</v>
      </c>
      <c r="M59" s="90">
        <v>0</v>
      </c>
    </row>
    <row r="60" spans="1:13" ht="15" customHeight="1">
      <c r="A60" s="437"/>
      <c r="B60" s="17" t="s">
        <v>352</v>
      </c>
      <c r="C60" s="8" t="s">
        <v>342</v>
      </c>
      <c r="D60" s="21">
        <v>6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5</v>
      </c>
      <c r="K60" s="21">
        <v>0</v>
      </c>
      <c r="L60" s="21">
        <v>1</v>
      </c>
      <c r="M60" s="91">
        <v>0</v>
      </c>
    </row>
    <row r="61" spans="1:13" ht="15" customHeight="1">
      <c r="A61" s="437"/>
      <c r="B61" s="18" t="s">
        <v>353</v>
      </c>
      <c r="C61" s="8" t="s">
        <v>340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3</v>
      </c>
      <c r="K61" s="21">
        <v>0</v>
      </c>
      <c r="L61" s="21">
        <v>0</v>
      </c>
      <c r="M61" s="91">
        <v>0</v>
      </c>
    </row>
    <row r="62" spans="1:13" ht="15" customHeight="1" thickBot="1">
      <c r="A62" s="438"/>
      <c r="B62" s="19" t="s">
        <v>354</v>
      </c>
      <c r="C62" s="8" t="s">
        <v>342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92">
        <v>0</v>
      </c>
    </row>
    <row r="63" spans="1:13" s="14" customFormat="1" ht="14.25">
      <c r="A63" s="33" t="s">
        <v>69</v>
      </c>
    </row>
    <row r="64" spans="1:13" s="14" customFormat="1" ht="14.25">
      <c r="A64" s="30" t="s">
        <v>70</v>
      </c>
    </row>
    <row r="65" spans="1:3" s="14" customFormat="1" ht="14.25">
      <c r="A65" s="30" t="s">
        <v>880</v>
      </c>
      <c r="B65" s="31"/>
      <c r="C65" s="31"/>
    </row>
    <row r="66" spans="1:3" s="14" customFormat="1" ht="14.25">
      <c r="A66" s="30" t="s">
        <v>71</v>
      </c>
    </row>
    <row r="67" spans="1:3" s="14" customFormat="1" ht="14.25">
      <c r="A67" s="30" t="s">
        <v>72</v>
      </c>
    </row>
    <row r="68" spans="1:3" s="15" customFormat="1" ht="14.25">
      <c r="A68" s="30" t="s">
        <v>883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M73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555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556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1052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557</v>
      </c>
      <c r="M3" s="452"/>
    </row>
    <row r="4" spans="1:13" ht="17.25" thickBot="1">
      <c r="B4" s="453" t="s">
        <v>1053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558</v>
      </c>
      <c r="M4" s="479"/>
    </row>
    <row r="5" spans="1:13">
      <c r="A5" s="439" t="s">
        <v>290</v>
      </c>
      <c r="B5" s="481"/>
      <c r="C5" s="456" t="s">
        <v>559</v>
      </c>
      <c r="D5" s="474" t="s">
        <v>560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561</v>
      </c>
      <c r="E6" s="4" t="s">
        <v>562</v>
      </c>
      <c r="F6" s="4" t="s">
        <v>563</v>
      </c>
      <c r="G6" s="4" t="s">
        <v>564</v>
      </c>
      <c r="H6" s="4" t="s">
        <v>571</v>
      </c>
      <c r="I6" s="4" t="s">
        <v>619</v>
      </c>
      <c r="J6" s="4" t="s">
        <v>620</v>
      </c>
      <c r="K6" s="4" t="s">
        <v>621</v>
      </c>
      <c r="L6" s="4" t="s">
        <v>622</v>
      </c>
      <c r="M6" s="88" t="s">
        <v>623</v>
      </c>
    </row>
    <row r="7" spans="1:13" ht="15" customHeight="1">
      <c r="A7" s="448" t="s">
        <v>624</v>
      </c>
      <c r="B7" s="16" t="s">
        <v>625</v>
      </c>
      <c r="C7" s="6" t="s">
        <v>626</v>
      </c>
      <c r="D7" s="7">
        <f t="shared" ref="D7:M7" si="0">D21+D35+D49</f>
        <v>16357</v>
      </c>
      <c r="E7" s="7">
        <f t="shared" si="0"/>
        <v>0</v>
      </c>
      <c r="F7" s="7">
        <f t="shared" si="0"/>
        <v>11</v>
      </c>
      <c r="G7" s="7">
        <f t="shared" si="0"/>
        <v>477</v>
      </c>
      <c r="H7" s="7">
        <f t="shared" si="0"/>
        <v>3437</v>
      </c>
      <c r="I7" s="7">
        <f t="shared" si="0"/>
        <v>5939</v>
      </c>
      <c r="J7" s="7">
        <f t="shared" si="0"/>
        <v>4423</v>
      </c>
      <c r="K7" s="7">
        <f t="shared" si="0"/>
        <v>1604</v>
      </c>
      <c r="L7" s="7">
        <f t="shared" si="0"/>
        <v>415</v>
      </c>
      <c r="M7" s="89">
        <f t="shared" si="0"/>
        <v>51</v>
      </c>
    </row>
    <row r="8" spans="1:13" ht="15" customHeight="1">
      <c r="A8" s="437"/>
      <c r="B8" s="17" t="s">
        <v>627</v>
      </c>
      <c r="C8" s="8" t="s">
        <v>628</v>
      </c>
      <c r="D8" s="9">
        <f t="shared" ref="D8:M8" si="1">D22+D36+D50</f>
        <v>9086</v>
      </c>
      <c r="E8" s="9">
        <f t="shared" si="1"/>
        <v>0</v>
      </c>
      <c r="F8" s="9">
        <f t="shared" si="1"/>
        <v>0</v>
      </c>
      <c r="G8" s="9">
        <f t="shared" si="1"/>
        <v>427</v>
      </c>
      <c r="H8" s="9">
        <f t="shared" si="1"/>
        <v>1938</v>
      </c>
      <c r="I8" s="9">
        <f t="shared" si="1"/>
        <v>2989</v>
      </c>
      <c r="J8" s="9">
        <f t="shared" si="1"/>
        <v>2641</v>
      </c>
      <c r="K8" s="9">
        <f t="shared" si="1"/>
        <v>895</v>
      </c>
      <c r="L8" s="9">
        <f t="shared" si="1"/>
        <v>188</v>
      </c>
      <c r="M8" s="90">
        <f t="shared" si="1"/>
        <v>8</v>
      </c>
    </row>
    <row r="9" spans="1:13" ht="15" customHeight="1">
      <c r="A9" s="437"/>
      <c r="B9" s="18" t="s">
        <v>629</v>
      </c>
      <c r="C9" s="8" t="s">
        <v>626</v>
      </c>
      <c r="D9" s="9">
        <f t="shared" ref="D9:M9" si="2">D23+D37+D51</f>
        <v>8432</v>
      </c>
      <c r="E9" s="9">
        <f t="shared" si="2"/>
        <v>0</v>
      </c>
      <c r="F9" s="9">
        <f t="shared" si="2"/>
        <v>2</v>
      </c>
      <c r="G9" s="9">
        <f t="shared" si="2"/>
        <v>239</v>
      </c>
      <c r="H9" s="9">
        <f t="shared" si="2"/>
        <v>1833</v>
      </c>
      <c r="I9" s="9">
        <f t="shared" si="2"/>
        <v>3598</v>
      </c>
      <c r="J9" s="9">
        <f t="shared" si="2"/>
        <v>1948</v>
      </c>
      <c r="K9" s="9">
        <f t="shared" si="2"/>
        <v>660</v>
      </c>
      <c r="L9" s="9">
        <f t="shared" si="2"/>
        <v>134</v>
      </c>
      <c r="M9" s="90">
        <f t="shared" si="2"/>
        <v>18</v>
      </c>
    </row>
    <row r="10" spans="1:13" ht="15" customHeight="1">
      <c r="A10" s="437"/>
      <c r="B10" s="17" t="s">
        <v>630</v>
      </c>
      <c r="C10" s="8" t="s">
        <v>628</v>
      </c>
      <c r="D10" s="9">
        <f t="shared" ref="D10:M10" si="3">D24+D38+D52</f>
        <v>4087</v>
      </c>
      <c r="E10" s="9">
        <f t="shared" si="3"/>
        <v>0</v>
      </c>
      <c r="F10" s="9">
        <f t="shared" si="3"/>
        <v>0</v>
      </c>
      <c r="G10" s="9">
        <f t="shared" si="3"/>
        <v>137</v>
      </c>
      <c r="H10" s="9">
        <f t="shared" si="3"/>
        <v>737</v>
      </c>
      <c r="I10" s="9">
        <f t="shared" si="3"/>
        <v>1493</v>
      </c>
      <c r="J10" s="9">
        <f t="shared" si="3"/>
        <v>1163</v>
      </c>
      <c r="K10" s="9">
        <f t="shared" si="3"/>
        <v>473</v>
      </c>
      <c r="L10" s="9">
        <f t="shared" si="3"/>
        <v>80</v>
      </c>
      <c r="M10" s="90">
        <f t="shared" si="3"/>
        <v>4</v>
      </c>
    </row>
    <row r="11" spans="1:13" ht="15" customHeight="1">
      <c r="A11" s="437"/>
      <c r="B11" s="18" t="s">
        <v>631</v>
      </c>
      <c r="C11" s="8" t="s">
        <v>626</v>
      </c>
      <c r="D11" s="9">
        <f t="shared" ref="D11:M11" si="4">D25+D39+D53</f>
        <v>3044</v>
      </c>
      <c r="E11" s="9">
        <f t="shared" si="4"/>
        <v>0</v>
      </c>
      <c r="F11" s="9">
        <f t="shared" si="4"/>
        <v>1</v>
      </c>
      <c r="G11" s="9">
        <f t="shared" si="4"/>
        <v>93</v>
      </c>
      <c r="H11" s="9">
        <f t="shared" si="4"/>
        <v>575</v>
      </c>
      <c r="I11" s="9">
        <f t="shared" si="4"/>
        <v>1075</v>
      </c>
      <c r="J11" s="9">
        <f t="shared" si="4"/>
        <v>862</v>
      </c>
      <c r="K11" s="9">
        <f t="shared" si="4"/>
        <v>333</v>
      </c>
      <c r="L11" s="9">
        <f t="shared" si="4"/>
        <v>91</v>
      </c>
      <c r="M11" s="90">
        <f t="shared" si="4"/>
        <v>14</v>
      </c>
    </row>
    <row r="12" spans="1:13" ht="15" customHeight="1">
      <c r="A12" s="437"/>
      <c r="B12" s="17" t="s">
        <v>632</v>
      </c>
      <c r="C12" s="8" t="s">
        <v>628</v>
      </c>
      <c r="D12" s="9">
        <f t="shared" ref="D12:M12" si="5">D26+D40+D54</f>
        <v>2006</v>
      </c>
      <c r="E12" s="9">
        <f t="shared" si="5"/>
        <v>0</v>
      </c>
      <c r="F12" s="9">
        <f t="shared" si="5"/>
        <v>0</v>
      </c>
      <c r="G12" s="9">
        <f t="shared" si="5"/>
        <v>110</v>
      </c>
      <c r="H12" s="9">
        <f t="shared" si="5"/>
        <v>468</v>
      </c>
      <c r="I12" s="9">
        <f t="shared" si="5"/>
        <v>638</v>
      </c>
      <c r="J12" s="9">
        <f t="shared" si="5"/>
        <v>581</v>
      </c>
      <c r="K12" s="9">
        <f t="shared" si="5"/>
        <v>163</v>
      </c>
      <c r="L12" s="9">
        <f t="shared" si="5"/>
        <v>42</v>
      </c>
      <c r="M12" s="90">
        <f t="shared" si="5"/>
        <v>4</v>
      </c>
    </row>
    <row r="13" spans="1:13" ht="15" customHeight="1">
      <c r="A13" s="437"/>
      <c r="B13" s="18" t="s">
        <v>633</v>
      </c>
      <c r="C13" s="8" t="s">
        <v>626</v>
      </c>
      <c r="D13" s="9">
        <f t="shared" ref="D13:M13" si="6">D27+D41+D55</f>
        <v>2839</v>
      </c>
      <c r="E13" s="9">
        <f t="shared" si="6"/>
        <v>0</v>
      </c>
      <c r="F13" s="9">
        <f t="shared" si="6"/>
        <v>6</v>
      </c>
      <c r="G13" s="9">
        <f t="shared" si="6"/>
        <v>99</v>
      </c>
      <c r="H13" s="9">
        <f t="shared" si="6"/>
        <v>695</v>
      </c>
      <c r="I13" s="9">
        <f t="shared" si="6"/>
        <v>725</v>
      </c>
      <c r="J13" s="9">
        <f t="shared" si="6"/>
        <v>899</v>
      </c>
      <c r="K13" s="9">
        <f t="shared" si="6"/>
        <v>302</v>
      </c>
      <c r="L13" s="9">
        <f t="shared" si="6"/>
        <v>102</v>
      </c>
      <c r="M13" s="90">
        <f t="shared" si="6"/>
        <v>11</v>
      </c>
    </row>
    <row r="14" spans="1:13" ht="15" customHeight="1">
      <c r="A14" s="437"/>
      <c r="B14" s="17" t="s">
        <v>634</v>
      </c>
      <c r="C14" s="8" t="s">
        <v>628</v>
      </c>
      <c r="D14" s="9">
        <f t="shared" ref="D14:M14" si="7">D28+D42+D56</f>
        <v>1603</v>
      </c>
      <c r="E14" s="9">
        <f t="shared" si="7"/>
        <v>0</v>
      </c>
      <c r="F14" s="9">
        <f t="shared" si="7"/>
        <v>0</v>
      </c>
      <c r="G14" s="9">
        <f t="shared" si="7"/>
        <v>83</v>
      </c>
      <c r="H14" s="9">
        <f t="shared" si="7"/>
        <v>361</v>
      </c>
      <c r="I14" s="9">
        <f t="shared" si="7"/>
        <v>448</v>
      </c>
      <c r="J14" s="9">
        <f t="shared" si="7"/>
        <v>517</v>
      </c>
      <c r="K14" s="9">
        <f t="shared" si="7"/>
        <v>157</v>
      </c>
      <c r="L14" s="9">
        <f t="shared" si="7"/>
        <v>37</v>
      </c>
      <c r="M14" s="90">
        <f t="shared" si="7"/>
        <v>0</v>
      </c>
    </row>
    <row r="15" spans="1:13" ht="15" customHeight="1">
      <c r="A15" s="437"/>
      <c r="B15" s="18" t="s">
        <v>635</v>
      </c>
      <c r="C15" s="8" t="s">
        <v>626</v>
      </c>
      <c r="D15" s="9">
        <f t="shared" ref="D15:M15" si="8">D29+D43+D57</f>
        <v>832</v>
      </c>
      <c r="E15" s="9">
        <f t="shared" si="8"/>
        <v>0</v>
      </c>
      <c r="F15" s="9">
        <f t="shared" si="8"/>
        <v>0</v>
      </c>
      <c r="G15" s="9">
        <f t="shared" si="8"/>
        <v>26</v>
      </c>
      <c r="H15" s="9">
        <f t="shared" si="8"/>
        <v>159</v>
      </c>
      <c r="I15" s="9">
        <f t="shared" si="8"/>
        <v>211</v>
      </c>
      <c r="J15" s="9">
        <f t="shared" si="8"/>
        <v>278</v>
      </c>
      <c r="K15" s="9">
        <f t="shared" si="8"/>
        <v>116</v>
      </c>
      <c r="L15" s="9">
        <f t="shared" si="8"/>
        <v>36</v>
      </c>
      <c r="M15" s="90">
        <f t="shared" si="8"/>
        <v>6</v>
      </c>
    </row>
    <row r="16" spans="1:13" ht="15" customHeight="1">
      <c r="A16" s="437"/>
      <c r="B16" s="17" t="s">
        <v>636</v>
      </c>
      <c r="C16" s="8" t="s">
        <v>628</v>
      </c>
      <c r="D16" s="9">
        <f t="shared" ref="D16:M16" si="9">D30+D44+D58</f>
        <v>612</v>
      </c>
      <c r="E16" s="9">
        <f t="shared" si="9"/>
        <v>0</v>
      </c>
      <c r="F16" s="9">
        <f t="shared" si="9"/>
        <v>0</v>
      </c>
      <c r="G16" s="9">
        <f t="shared" si="9"/>
        <v>52</v>
      </c>
      <c r="H16" s="9">
        <f t="shared" si="9"/>
        <v>184</v>
      </c>
      <c r="I16" s="9">
        <f t="shared" si="9"/>
        <v>183</v>
      </c>
      <c r="J16" s="9">
        <f t="shared" si="9"/>
        <v>143</v>
      </c>
      <c r="K16" s="9">
        <f t="shared" si="9"/>
        <v>34</v>
      </c>
      <c r="L16" s="9">
        <f t="shared" si="9"/>
        <v>16</v>
      </c>
      <c r="M16" s="90">
        <f t="shared" si="9"/>
        <v>0</v>
      </c>
    </row>
    <row r="17" spans="1:13" ht="15" customHeight="1">
      <c r="A17" s="437"/>
      <c r="B17" s="18" t="s">
        <v>637</v>
      </c>
      <c r="C17" s="8" t="s">
        <v>626</v>
      </c>
      <c r="D17" s="9">
        <f t="shared" ref="D17:M17" si="10">D31+D45+D59</f>
        <v>468</v>
      </c>
      <c r="E17" s="9">
        <f t="shared" si="10"/>
        <v>0</v>
      </c>
      <c r="F17" s="9">
        <f t="shared" si="10"/>
        <v>1</v>
      </c>
      <c r="G17" s="9">
        <f t="shared" si="10"/>
        <v>7</v>
      </c>
      <c r="H17" s="9">
        <f t="shared" si="10"/>
        <v>66</v>
      </c>
      <c r="I17" s="9">
        <f t="shared" si="10"/>
        <v>127</v>
      </c>
      <c r="J17" s="9">
        <f t="shared" si="10"/>
        <v>168</v>
      </c>
      <c r="K17" s="9">
        <f t="shared" si="10"/>
        <v>83</v>
      </c>
      <c r="L17" s="9">
        <f t="shared" si="10"/>
        <v>15</v>
      </c>
      <c r="M17" s="90">
        <f t="shared" si="10"/>
        <v>1</v>
      </c>
    </row>
    <row r="18" spans="1:13" ht="15" customHeight="1">
      <c r="A18" s="437"/>
      <c r="B18" s="17" t="s">
        <v>638</v>
      </c>
      <c r="C18" s="8" t="s">
        <v>628</v>
      </c>
      <c r="D18" s="9">
        <f t="shared" ref="D18:M18" si="11">D32+D46+D60</f>
        <v>353</v>
      </c>
      <c r="E18" s="21">
        <f t="shared" si="11"/>
        <v>0</v>
      </c>
      <c r="F18" s="21">
        <f t="shared" si="11"/>
        <v>0</v>
      </c>
      <c r="G18" s="21">
        <f t="shared" si="11"/>
        <v>22</v>
      </c>
      <c r="H18" s="21">
        <f t="shared" si="11"/>
        <v>85</v>
      </c>
      <c r="I18" s="21">
        <f t="shared" si="11"/>
        <v>101</v>
      </c>
      <c r="J18" s="21">
        <f t="shared" si="11"/>
        <v>108</v>
      </c>
      <c r="K18" s="21">
        <f t="shared" si="11"/>
        <v>32</v>
      </c>
      <c r="L18" s="21">
        <f t="shared" si="11"/>
        <v>5</v>
      </c>
      <c r="M18" s="91">
        <f t="shared" si="11"/>
        <v>0</v>
      </c>
    </row>
    <row r="19" spans="1:13" ht="15" customHeight="1">
      <c r="A19" s="437"/>
      <c r="B19" s="18" t="s">
        <v>639</v>
      </c>
      <c r="C19" s="8" t="s">
        <v>626</v>
      </c>
      <c r="D19" s="9">
        <f t="shared" ref="D19:M19" si="12">D33+D47+D61</f>
        <v>742</v>
      </c>
      <c r="E19" s="21">
        <f t="shared" si="12"/>
        <v>0</v>
      </c>
      <c r="F19" s="21">
        <f t="shared" si="12"/>
        <v>1</v>
      </c>
      <c r="G19" s="21">
        <f t="shared" si="12"/>
        <v>13</v>
      </c>
      <c r="H19" s="21">
        <f t="shared" si="12"/>
        <v>109</v>
      </c>
      <c r="I19" s="21">
        <f t="shared" si="12"/>
        <v>203</v>
      </c>
      <c r="J19" s="21">
        <f t="shared" si="12"/>
        <v>268</v>
      </c>
      <c r="K19" s="21">
        <f t="shared" si="12"/>
        <v>110</v>
      </c>
      <c r="L19" s="21">
        <f t="shared" si="12"/>
        <v>37</v>
      </c>
      <c r="M19" s="91">
        <f t="shared" si="12"/>
        <v>1</v>
      </c>
    </row>
    <row r="20" spans="1:13" ht="15" customHeight="1" thickBot="1">
      <c r="A20" s="438"/>
      <c r="B20" s="19" t="s">
        <v>640</v>
      </c>
      <c r="C20" s="8" t="s">
        <v>628</v>
      </c>
      <c r="D20" s="10">
        <f t="shared" ref="D20:M20" si="13">D34+D48+D62</f>
        <v>425</v>
      </c>
      <c r="E20" s="10">
        <f t="shared" si="13"/>
        <v>0</v>
      </c>
      <c r="F20" s="10">
        <f t="shared" si="13"/>
        <v>0</v>
      </c>
      <c r="G20" s="10">
        <f t="shared" si="13"/>
        <v>23</v>
      </c>
      <c r="H20" s="10">
        <f t="shared" si="13"/>
        <v>103</v>
      </c>
      <c r="I20" s="10">
        <f t="shared" si="13"/>
        <v>126</v>
      </c>
      <c r="J20" s="10">
        <f t="shared" si="13"/>
        <v>129</v>
      </c>
      <c r="K20" s="10">
        <f t="shared" si="13"/>
        <v>36</v>
      </c>
      <c r="L20" s="10">
        <f t="shared" si="13"/>
        <v>8</v>
      </c>
      <c r="M20" s="92">
        <f t="shared" si="13"/>
        <v>0</v>
      </c>
    </row>
    <row r="21" spans="1:13" ht="15" customHeight="1">
      <c r="A21" s="476" t="s">
        <v>641</v>
      </c>
      <c r="B21" s="16" t="s">
        <v>642</v>
      </c>
      <c r="C21" s="6" t="s">
        <v>626</v>
      </c>
      <c r="D21" s="7">
        <v>15996</v>
      </c>
      <c r="E21" s="7">
        <v>0</v>
      </c>
      <c r="F21" s="7">
        <v>11</v>
      </c>
      <c r="G21" s="7">
        <v>477</v>
      </c>
      <c r="H21" s="7">
        <v>3433</v>
      </c>
      <c r="I21" s="7">
        <v>5873</v>
      </c>
      <c r="J21" s="7">
        <v>4260</v>
      </c>
      <c r="K21" s="7">
        <v>1534</v>
      </c>
      <c r="L21" s="7">
        <v>377</v>
      </c>
      <c r="M21" s="89">
        <v>31</v>
      </c>
    </row>
    <row r="22" spans="1:13" ht="15" customHeight="1">
      <c r="A22" s="477"/>
      <c r="B22" s="17" t="s">
        <v>643</v>
      </c>
      <c r="C22" s="8" t="s">
        <v>628</v>
      </c>
      <c r="D22" s="9">
        <v>8882</v>
      </c>
      <c r="E22" s="9">
        <v>0</v>
      </c>
      <c r="F22" s="9">
        <v>0</v>
      </c>
      <c r="G22" s="9">
        <v>427</v>
      </c>
      <c r="H22" s="9">
        <v>1932</v>
      </c>
      <c r="I22" s="9">
        <v>2955</v>
      </c>
      <c r="J22" s="9">
        <v>2537</v>
      </c>
      <c r="K22" s="9">
        <v>864</v>
      </c>
      <c r="L22" s="9">
        <v>163</v>
      </c>
      <c r="M22" s="90">
        <v>4</v>
      </c>
    </row>
    <row r="23" spans="1:13" ht="15" customHeight="1">
      <c r="A23" s="477"/>
      <c r="B23" s="18" t="s">
        <v>629</v>
      </c>
      <c r="C23" s="8" t="s">
        <v>626</v>
      </c>
      <c r="D23" s="9">
        <v>8293</v>
      </c>
      <c r="E23" s="9">
        <v>0</v>
      </c>
      <c r="F23" s="9">
        <v>2</v>
      </c>
      <c r="G23" s="9">
        <v>239</v>
      </c>
      <c r="H23" s="9">
        <v>1832</v>
      </c>
      <c r="I23" s="9">
        <v>3576</v>
      </c>
      <c r="J23" s="9">
        <v>1889</v>
      </c>
      <c r="K23" s="9">
        <v>633</v>
      </c>
      <c r="L23" s="9">
        <v>115</v>
      </c>
      <c r="M23" s="90">
        <v>7</v>
      </c>
    </row>
    <row r="24" spans="1:13" ht="15" customHeight="1">
      <c r="A24" s="477"/>
      <c r="B24" s="17" t="s">
        <v>630</v>
      </c>
      <c r="C24" s="8" t="s">
        <v>628</v>
      </c>
      <c r="D24" s="9">
        <v>4005</v>
      </c>
      <c r="E24" s="9">
        <v>0</v>
      </c>
      <c r="F24" s="9">
        <v>0</v>
      </c>
      <c r="G24" s="9">
        <v>137</v>
      </c>
      <c r="H24" s="9">
        <v>734</v>
      </c>
      <c r="I24" s="9">
        <v>1483</v>
      </c>
      <c r="J24" s="9">
        <v>1120</v>
      </c>
      <c r="K24" s="9">
        <v>458</v>
      </c>
      <c r="L24" s="9">
        <v>71</v>
      </c>
      <c r="M24" s="90">
        <v>2</v>
      </c>
    </row>
    <row r="25" spans="1:13" ht="15" customHeight="1">
      <c r="A25" s="477"/>
      <c r="B25" s="18" t="s">
        <v>631</v>
      </c>
      <c r="C25" s="8" t="s">
        <v>626</v>
      </c>
      <c r="D25" s="9">
        <v>2943</v>
      </c>
      <c r="E25" s="9">
        <v>0</v>
      </c>
      <c r="F25" s="9">
        <v>1</v>
      </c>
      <c r="G25" s="9">
        <v>93</v>
      </c>
      <c r="H25" s="9">
        <v>572</v>
      </c>
      <c r="I25" s="9">
        <v>1057</v>
      </c>
      <c r="J25" s="9">
        <v>823</v>
      </c>
      <c r="K25" s="9">
        <v>307</v>
      </c>
      <c r="L25" s="9">
        <v>82</v>
      </c>
      <c r="M25" s="90">
        <v>8</v>
      </c>
    </row>
    <row r="26" spans="1:13" ht="15" customHeight="1">
      <c r="A26" s="477"/>
      <c r="B26" s="17" t="s">
        <v>632</v>
      </c>
      <c r="C26" s="8" t="s">
        <v>628</v>
      </c>
      <c r="D26" s="9">
        <v>1950</v>
      </c>
      <c r="E26" s="9">
        <v>0</v>
      </c>
      <c r="F26" s="9">
        <v>0</v>
      </c>
      <c r="G26" s="9">
        <v>110</v>
      </c>
      <c r="H26" s="9">
        <v>466</v>
      </c>
      <c r="I26" s="9">
        <v>626</v>
      </c>
      <c r="J26" s="9">
        <v>561</v>
      </c>
      <c r="K26" s="9">
        <v>153</v>
      </c>
      <c r="L26" s="9">
        <v>32</v>
      </c>
      <c r="M26" s="90">
        <v>2</v>
      </c>
    </row>
    <row r="27" spans="1:13" ht="15" customHeight="1">
      <c r="A27" s="477"/>
      <c r="B27" s="18" t="s">
        <v>633</v>
      </c>
      <c r="C27" s="8" t="s">
        <v>626</v>
      </c>
      <c r="D27" s="9">
        <v>2798</v>
      </c>
      <c r="E27" s="9">
        <v>0</v>
      </c>
      <c r="F27" s="9">
        <v>6</v>
      </c>
      <c r="G27" s="9">
        <v>99</v>
      </c>
      <c r="H27" s="9">
        <v>695</v>
      </c>
      <c r="I27" s="9">
        <v>719</v>
      </c>
      <c r="J27" s="9">
        <v>874</v>
      </c>
      <c r="K27" s="9">
        <v>295</v>
      </c>
      <c r="L27" s="9">
        <v>100</v>
      </c>
      <c r="M27" s="90">
        <v>10</v>
      </c>
    </row>
    <row r="28" spans="1:13" ht="15" customHeight="1">
      <c r="A28" s="477"/>
      <c r="B28" s="17" t="s">
        <v>634</v>
      </c>
      <c r="C28" s="8" t="s">
        <v>628</v>
      </c>
      <c r="D28" s="9">
        <v>1559</v>
      </c>
      <c r="E28" s="9">
        <v>0</v>
      </c>
      <c r="F28" s="9">
        <v>0</v>
      </c>
      <c r="G28" s="9">
        <v>83</v>
      </c>
      <c r="H28" s="9">
        <v>360</v>
      </c>
      <c r="I28" s="9">
        <v>441</v>
      </c>
      <c r="J28" s="9">
        <v>492</v>
      </c>
      <c r="K28" s="9">
        <v>151</v>
      </c>
      <c r="L28" s="9">
        <v>32</v>
      </c>
      <c r="M28" s="90">
        <v>0</v>
      </c>
    </row>
    <row r="29" spans="1:13" ht="15" customHeight="1">
      <c r="A29" s="477"/>
      <c r="B29" s="18" t="s">
        <v>635</v>
      </c>
      <c r="C29" s="8" t="s">
        <v>626</v>
      </c>
      <c r="D29" s="9">
        <v>786</v>
      </c>
      <c r="E29" s="9">
        <v>0</v>
      </c>
      <c r="F29" s="9">
        <v>0</v>
      </c>
      <c r="G29" s="9">
        <v>26</v>
      </c>
      <c r="H29" s="9">
        <v>159</v>
      </c>
      <c r="I29" s="9">
        <v>202</v>
      </c>
      <c r="J29" s="9">
        <v>255</v>
      </c>
      <c r="K29" s="9">
        <v>110</v>
      </c>
      <c r="L29" s="9">
        <v>30</v>
      </c>
      <c r="M29" s="90">
        <v>4</v>
      </c>
    </row>
    <row r="30" spans="1:13" ht="15" customHeight="1">
      <c r="A30" s="477"/>
      <c r="B30" s="17" t="s">
        <v>636</v>
      </c>
      <c r="C30" s="8" t="s">
        <v>628</v>
      </c>
      <c r="D30" s="9">
        <v>596</v>
      </c>
      <c r="E30" s="9">
        <v>0</v>
      </c>
      <c r="F30" s="9">
        <v>0</v>
      </c>
      <c r="G30" s="9">
        <v>52</v>
      </c>
      <c r="H30" s="9">
        <v>184</v>
      </c>
      <c r="I30" s="9">
        <v>178</v>
      </c>
      <c r="J30" s="9">
        <v>132</v>
      </c>
      <c r="K30" s="9">
        <v>34</v>
      </c>
      <c r="L30" s="9">
        <v>16</v>
      </c>
      <c r="M30" s="90">
        <v>0</v>
      </c>
    </row>
    <row r="31" spans="1:13" ht="15" customHeight="1">
      <c r="A31" s="477"/>
      <c r="B31" s="18" t="s">
        <v>637</v>
      </c>
      <c r="C31" s="8" t="s">
        <v>626</v>
      </c>
      <c r="D31" s="9">
        <v>439</v>
      </c>
      <c r="E31" s="9">
        <v>0</v>
      </c>
      <c r="F31" s="9">
        <v>1</v>
      </c>
      <c r="G31" s="9">
        <v>7</v>
      </c>
      <c r="H31" s="9">
        <v>66</v>
      </c>
      <c r="I31" s="9">
        <v>118</v>
      </c>
      <c r="J31" s="9">
        <v>154</v>
      </c>
      <c r="K31" s="9">
        <v>79</v>
      </c>
      <c r="L31" s="9">
        <v>13</v>
      </c>
      <c r="M31" s="90">
        <v>1</v>
      </c>
    </row>
    <row r="32" spans="1:13" ht="15" customHeight="1">
      <c r="A32" s="448"/>
      <c r="B32" s="17" t="s">
        <v>638</v>
      </c>
      <c r="C32" s="8" t="s">
        <v>628</v>
      </c>
      <c r="D32" s="21">
        <v>347</v>
      </c>
      <c r="E32" s="21">
        <v>0</v>
      </c>
      <c r="F32" s="21">
        <v>0</v>
      </c>
      <c r="G32" s="21">
        <v>22</v>
      </c>
      <c r="H32" s="21">
        <v>85</v>
      </c>
      <c r="I32" s="21">
        <v>101</v>
      </c>
      <c r="J32" s="21">
        <v>103</v>
      </c>
      <c r="K32" s="21">
        <v>32</v>
      </c>
      <c r="L32" s="21">
        <v>4</v>
      </c>
      <c r="M32" s="91">
        <v>0</v>
      </c>
    </row>
    <row r="33" spans="1:13" ht="15" customHeight="1">
      <c r="A33" s="448"/>
      <c r="B33" s="18" t="s">
        <v>639</v>
      </c>
      <c r="C33" s="8" t="s">
        <v>626</v>
      </c>
      <c r="D33" s="21">
        <v>737</v>
      </c>
      <c r="E33" s="21">
        <v>0</v>
      </c>
      <c r="F33" s="21">
        <v>1</v>
      </c>
      <c r="G33" s="21">
        <v>13</v>
      </c>
      <c r="H33" s="21">
        <v>109</v>
      </c>
      <c r="I33" s="21">
        <v>201</v>
      </c>
      <c r="J33" s="21">
        <v>265</v>
      </c>
      <c r="K33" s="21">
        <v>110</v>
      </c>
      <c r="L33" s="21">
        <v>37</v>
      </c>
      <c r="M33" s="91">
        <v>1</v>
      </c>
    </row>
    <row r="34" spans="1:13" ht="15" customHeight="1" thickBot="1">
      <c r="A34" s="478"/>
      <c r="B34" s="19" t="s">
        <v>640</v>
      </c>
      <c r="C34" s="8" t="s">
        <v>628</v>
      </c>
      <c r="D34" s="10">
        <v>425</v>
      </c>
      <c r="E34" s="10">
        <v>0</v>
      </c>
      <c r="F34" s="10">
        <v>0</v>
      </c>
      <c r="G34" s="10">
        <v>23</v>
      </c>
      <c r="H34" s="10">
        <v>103</v>
      </c>
      <c r="I34" s="10">
        <v>126</v>
      </c>
      <c r="J34" s="10">
        <v>129</v>
      </c>
      <c r="K34" s="10">
        <v>36</v>
      </c>
      <c r="L34" s="10">
        <v>8</v>
      </c>
      <c r="M34" s="92">
        <v>0</v>
      </c>
    </row>
    <row r="35" spans="1:13" ht="15" customHeight="1">
      <c r="A35" s="436" t="s">
        <v>644</v>
      </c>
      <c r="B35" s="16" t="s">
        <v>642</v>
      </c>
      <c r="C35" s="6" t="s">
        <v>626</v>
      </c>
      <c r="D35" s="7">
        <v>98</v>
      </c>
      <c r="E35" s="7">
        <v>0</v>
      </c>
      <c r="F35" s="7">
        <v>0</v>
      </c>
      <c r="G35" s="7">
        <v>0</v>
      </c>
      <c r="H35" s="7">
        <v>3</v>
      </c>
      <c r="I35" s="7">
        <v>15</v>
      </c>
      <c r="J35" s="7">
        <v>33</v>
      </c>
      <c r="K35" s="7">
        <v>18</v>
      </c>
      <c r="L35" s="7">
        <v>13</v>
      </c>
      <c r="M35" s="89">
        <v>16</v>
      </c>
    </row>
    <row r="36" spans="1:13" ht="15" customHeight="1">
      <c r="A36" s="437"/>
      <c r="B36" s="17" t="s">
        <v>643</v>
      </c>
      <c r="C36" s="8" t="s">
        <v>628</v>
      </c>
      <c r="D36" s="9">
        <v>47</v>
      </c>
      <c r="E36" s="9">
        <v>0</v>
      </c>
      <c r="F36" s="9">
        <v>0</v>
      </c>
      <c r="G36" s="9">
        <v>0</v>
      </c>
      <c r="H36" s="9">
        <v>1</v>
      </c>
      <c r="I36" s="9">
        <v>5</v>
      </c>
      <c r="J36" s="9">
        <v>25</v>
      </c>
      <c r="K36" s="9">
        <v>12</v>
      </c>
      <c r="L36" s="9">
        <v>4</v>
      </c>
      <c r="M36" s="90">
        <v>0</v>
      </c>
    </row>
    <row r="37" spans="1:13" ht="15" customHeight="1">
      <c r="A37" s="437"/>
      <c r="B37" s="18" t="s">
        <v>629</v>
      </c>
      <c r="C37" s="8" t="s">
        <v>626</v>
      </c>
      <c r="D37" s="9">
        <v>33</v>
      </c>
      <c r="E37" s="9">
        <v>0</v>
      </c>
      <c r="F37" s="9">
        <v>0</v>
      </c>
      <c r="G37" s="9">
        <v>0</v>
      </c>
      <c r="H37" s="9">
        <v>0</v>
      </c>
      <c r="I37" s="9">
        <v>6</v>
      </c>
      <c r="J37" s="9">
        <v>11</v>
      </c>
      <c r="K37" s="9">
        <v>5</v>
      </c>
      <c r="L37" s="9">
        <v>4</v>
      </c>
      <c r="M37" s="90">
        <v>7</v>
      </c>
    </row>
    <row r="38" spans="1:13" ht="15" customHeight="1">
      <c r="A38" s="437"/>
      <c r="B38" s="17" t="s">
        <v>630</v>
      </c>
      <c r="C38" s="8" t="s">
        <v>628</v>
      </c>
      <c r="D38" s="9">
        <v>20</v>
      </c>
      <c r="E38" s="9">
        <v>0</v>
      </c>
      <c r="F38" s="9">
        <v>0</v>
      </c>
      <c r="G38" s="9">
        <v>0</v>
      </c>
      <c r="H38" s="9">
        <v>0</v>
      </c>
      <c r="I38" s="9">
        <v>2</v>
      </c>
      <c r="J38" s="9">
        <v>13</v>
      </c>
      <c r="K38" s="9">
        <v>5</v>
      </c>
      <c r="L38" s="9">
        <v>0</v>
      </c>
      <c r="M38" s="90">
        <v>0</v>
      </c>
    </row>
    <row r="39" spans="1:13" ht="15" customHeight="1">
      <c r="A39" s="437"/>
      <c r="B39" s="18" t="s">
        <v>631</v>
      </c>
      <c r="C39" s="8" t="s">
        <v>626</v>
      </c>
      <c r="D39" s="9">
        <v>43</v>
      </c>
      <c r="E39" s="9">
        <v>0</v>
      </c>
      <c r="F39" s="9">
        <v>0</v>
      </c>
      <c r="G39" s="9">
        <v>0</v>
      </c>
      <c r="H39" s="9">
        <v>3</v>
      </c>
      <c r="I39" s="9">
        <v>7</v>
      </c>
      <c r="J39" s="9">
        <v>11</v>
      </c>
      <c r="K39" s="9">
        <v>9</v>
      </c>
      <c r="L39" s="9">
        <v>7</v>
      </c>
      <c r="M39" s="90">
        <v>6</v>
      </c>
    </row>
    <row r="40" spans="1:13" ht="15" customHeight="1">
      <c r="A40" s="437"/>
      <c r="B40" s="17" t="s">
        <v>632</v>
      </c>
      <c r="C40" s="8" t="s">
        <v>628</v>
      </c>
      <c r="D40" s="9">
        <v>21</v>
      </c>
      <c r="E40" s="9">
        <v>0</v>
      </c>
      <c r="F40" s="9">
        <v>0</v>
      </c>
      <c r="G40" s="9">
        <v>0</v>
      </c>
      <c r="H40" s="9">
        <v>1</v>
      </c>
      <c r="I40" s="9">
        <v>2</v>
      </c>
      <c r="J40" s="9">
        <v>8</v>
      </c>
      <c r="K40" s="9">
        <v>6</v>
      </c>
      <c r="L40" s="9">
        <v>4</v>
      </c>
      <c r="M40" s="90">
        <v>0</v>
      </c>
    </row>
    <row r="41" spans="1:13" ht="15" customHeight="1">
      <c r="A41" s="437"/>
      <c r="B41" s="18" t="s">
        <v>633</v>
      </c>
      <c r="C41" s="8" t="s">
        <v>626</v>
      </c>
      <c r="D41" s="9">
        <v>11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9</v>
      </c>
      <c r="K41" s="9">
        <v>0</v>
      </c>
      <c r="L41" s="9">
        <v>0</v>
      </c>
      <c r="M41" s="90">
        <v>1</v>
      </c>
    </row>
    <row r="42" spans="1:13" ht="15" customHeight="1">
      <c r="A42" s="437"/>
      <c r="B42" s="17" t="s">
        <v>634</v>
      </c>
      <c r="C42" s="8" t="s">
        <v>628</v>
      </c>
      <c r="D42" s="9">
        <v>4</v>
      </c>
      <c r="E42" s="9">
        <v>0</v>
      </c>
      <c r="F42" s="9">
        <v>0</v>
      </c>
      <c r="G42" s="9">
        <v>0</v>
      </c>
      <c r="H42" s="9">
        <v>0</v>
      </c>
      <c r="I42" s="9">
        <v>1</v>
      </c>
      <c r="J42" s="9">
        <v>2</v>
      </c>
      <c r="K42" s="9">
        <v>1</v>
      </c>
      <c r="L42" s="9">
        <v>0</v>
      </c>
      <c r="M42" s="90">
        <v>0</v>
      </c>
    </row>
    <row r="43" spans="1:13" ht="15" customHeight="1">
      <c r="A43" s="437"/>
      <c r="B43" s="18" t="s">
        <v>635</v>
      </c>
      <c r="C43" s="8" t="s">
        <v>626</v>
      </c>
      <c r="D43" s="9">
        <v>11</v>
      </c>
      <c r="E43" s="9">
        <v>0</v>
      </c>
      <c r="F43" s="9">
        <v>0</v>
      </c>
      <c r="G43" s="9">
        <v>0</v>
      </c>
      <c r="H43" s="9">
        <v>0</v>
      </c>
      <c r="I43" s="9">
        <v>1</v>
      </c>
      <c r="J43" s="9">
        <v>2</v>
      </c>
      <c r="K43" s="9">
        <v>4</v>
      </c>
      <c r="L43" s="9">
        <v>2</v>
      </c>
      <c r="M43" s="90">
        <v>2</v>
      </c>
    </row>
    <row r="44" spans="1:13" ht="15" customHeight="1">
      <c r="A44" s="437"/>
      <c r="B44" s="17" t="s">
        <v>636</v>
      </c>
      <c r="C44" s="8" t="s">
        <v>628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2</v>
      </c>
      <c r="K44" s="9">
        <v>0</v>
      </c>
      <c r="L44" s="9">
        <v>0</v>
      </c>
      <c r="M44" s="90">
        <v>0</v>
      </c>
    </row>
    <row r="45" spans="1:13" ht="15" customHeight="1">
      <c r="A45" s="437"/>
      <c r="B45" s="18" t="s">
        <v>637</v>
      </c>
      <c r="C45" s="8" t="s">
        <v>626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0">
        <v>0</v>
      </c>
    </row>
    <row r="46" spans="1:13" ht="15" customHeight="1">
      <c r="A46" s="437"/>
      <c r="B46" s="17" t="s">
        <v>638</v>
      </c>
      <c r="C46" s="8" t="s">
        <v>628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91">
        <v>0</v>
      </c>
    </row>
    <row r="47" spans="1:13" ht="15" customHeight="1">
      <c r="A47" s="437"/>
      <c r="B47" s="18" t="s">
        <v>639</v>
      </c>
      <c r="C47" s="8" t="s">
        <v>626</v>
      </c>
      <c r="D47" s="21"/>
      <c r="E47" s="21"/>
      <c r="F47" s="21"/>
      <c r="G47" s="21"/>
      <c r="H47" s="21"/>
      <c r="I47" s="21"/>
      <c r="J47" s="21"/>
      <c r="K47" s="21"/>
      <c r="L47" s="21"/>
      <c r="M47" s="91"/>
    </row>
    <row r="48" spans="1:13" ht="15" customHeight="1" thickBot="1">
      <c r="A48" s="438"/>
      <c r="B48" s="19" t="s">
        <v>640</v>
      </c>
      <c r="C48" s="8" t="s">
        <v>628</v>
      </c>
      <c r="D48" s="10"/>
      <c r="E48" s="10"/>
      <c r="F48" s="10"/>
      <c r="G48" s="10"/>
      <c r="H48" s="10"/>
      <c r="I48" s="10"/>
      <c r="J48" s="10"/>
      <c r="K48" s="10"/>
      <c r="L48" s="10"/>
      <c r="M48" s="92"/>
    </row>
    <row r="49" spans="1:13" ht="15" customHeight="1">
      <c r="A49" s="437" t="s">
        <v>645</v>
      </c>
      <c r="B49" s="20" t="s">
        <v>642</v>
      </c>
      <c r="C49" s="11" t="s">
        <v>626</v>
      </c>
      <c r="D49" s="12">
        <v>263</v>
      </c>
      <c r="E49" s="12">
        <v>0</v>
      </c>
      <c r="F49" s="12">
        <v>0</v>
      </c>
      <c r="G49" s="12">
        <v>0</v>
      </c>
      <c r="H49" s="12">
        <v>1</v>
      </c>
      <c r="I49" s="12">
        <v>51</v>
      </c>
      <c r="J49" s="12">
        <v>130</v>
      </c>
      <c r="K49" s="12">
        <v>52</v>
      </c>
      <c r="L49" s="12">
        <v>25</v>
      </c>
      <c r="M49" s="103">
        <v>4</v>
      </c>
    </row>
    <row r="50" spans="1:13" ht="15" customHeight="1">
      <c r="A50" s="437"/>
      <c r="B50" s="17" t="s">
        <v>643</v>
      </c>
      <c r="C50" s="8" t="s">
        <v>628</v>
      </c>
      <c r="D50" s="9">
        <v>157</v>
      </c>
      <c r="E50" s="9">
        <v>0</v>
      </c>
      <c r="F50" s="9">
        <v>0</v>
      </c>
      <c r="G50" s="9">
        <v>0</v>
      </c>
      <c r="H50" s="9">
        <v>5</v>
      </c>
      <c r="I50" s="9">
        <v>29</v>
      </c>
      <c r="J50" s="9">
        <v>79</v>
      </c>
      <c r="K50" s="9">
        <v>19</v>
      </c>
      <c r="L50" s="9">
        <v>21</v>
      </c>
      <c r="M50" s="90">
        <v>4</v>
      </c>
    </row>
    <row r="51" spans="1:13" ht="15" customHeight="1">
      <c r="A51" s="437"/>
      <c r="B51" s="18" t="s">
        <v>629</v>
      </c>
      <c r="C51" s="8" t="s">
        <v>626</v>
      </c>
      <c r="D51" s="9">
        <v>106</v>
      </c>
      <c r="E51" s="9">
        <v>0</v>
      </c>
      <c r="F51" s="9">
        <v>0</v>
      </c>
      <c r="G51" s="9">
        <v>0</v>
      </c>
      <c r="H51" s="9">
        <v>1</v>
      </c>
      <c r="I51" s="9">
        <v>16</v>
      </c>
      <c r="J51" s="9">
        <v>48</v>
      </c>
      <c r="K51" s="9">
        <v>22</v>
      </c>
      <c r="L51" s="9">
        <v>15</v>
      </c>
      <c r="M51" s="90">
        <v>4</v>
      </c>
    </row>
    <row r="52" spans="1:13" ht="15" customHeight="1">
      <c r="A52" s="437"/>
      <c r="B52" s="17" t="s">
        <v>630</v>
      </c>
      <c r="C52" s="8" t="s">
        <v>628</v>
      </c>
      <c r="D52" s="9">
        <v>62</v>
      </c>
      <c r="E52" s="9">
        <v>0</v>
      </c>
      <c r="F52" s="9">
        <v>0</v>
      </c>
      <c r="G52" s="9">
        <v>0</v>
      </c>
      <c r="H52" s="9">
        <v>3</v>
      </c>
      <c r="I52" s="9">
        <v>8</v>
      </c>
      <c r="J52" s="9">
        <v>30</v>
      </c>
      <c r="K52" s="9">
        <v>10</v>
      </c>
      <c r="L52" s="9">
        <v>9</v>
      </c>
      <c r="M52" s="90">
        <v>2</v>
      </c>
    </row>
    <row r="53" spans="1:13" ht="15" customHeight="1">
      <c r="A53" s="437"/>
      <c r="B53" s="18" t="s">
        <v>631</v>
      </c>
      <c r="C53" s="8" t="s">
        <v>626</v>
      </c>
      <c r="D53" s="9">
        <v>58</v>
      </c>
      <c r="E53" s="9">
        <v>0</v>
      </c>
      <c r="F53" s="9">
        <v>0</v>
      </c>
      <c r="G53" s="9">
        <v>0</v>
      </c>
      <c r="H53" s="9">
        <v>0</v>
      </c>
      <c r="I53" s="9">
        <v>11</v>
      </c>
      <c r="J53" s="9">
        <v>28</v>
      </c>
      <c r="K53" s="9">
        <v>17</v>
      </c>
      <c r="L53" s="9">
        <v>2</v>
      </c>
      <c r="M53" s="90">
        <v>0</v>
      </c>
    </row>
    <row r="54" spans="1:13" ht="15" customHeight="1">
      <c r="A54" s="437"/>
      <c r="B54" s="17" t="s">
        <v>632</v>
      </c>
      <c r="C54" s="8" t="s">
        <v>628</v>
      </c>
      <c r="D54" s="9">
        <v>35</v>
      </c>
      <c r="E54" s="9">
        <v>0</v>
      </c>
      <c r="F54" s="9">
        <v>0</v>
      </c>
      <c r="G54" s="9">
        <v>0</v>
      </c>
      <c r="H54" s="9">
        <v>1</v>
      </c>
      <c r="I54" s="9">
        <v>10</v>
      </c>
      <c r="J54" s="9">
        <v>12</v>
      </c>
      <c r="K54" s="9">
        <v>4</v>
      </c>
      <c r="L54" s="9">
        <v>6</v>
      </c>
      <c r="M54" s="90">
        <v>2</v>
      </c>
    </row>
    <row r="55" spans="1:13" ht="15" customHeight="1">
      <c r="A55" s="437"/>
      <c r="B55" s="18" t="s">
        <v>633</v>
      </c>
      <c r="C55" s="8" t="s">
        <v>626</v>
      </c>
      <c r="D55" s="9">
        <v>30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16</v>
      </c>
      <c r="K55" s="9">
        <v>7</v>
      </c>
      <c r="L55" s="9">
        <v>2</v>
      </c>
      <c r="M55" s="90">
        <v>0</v>
      </c>
    </row>
    <row r="56" spans="1:13" ht="15" customHeight="1">
      <c r="A56" s="437"/>
      <c r="B56" s="17" t="s">
        <v>634</v>
      </c>
      <c r="C56" s="8" t="s">
        <v>628</v>
      </c>
      <c r="D56" s="9">
        <v>40</v>
      </c>
      <c r="E56" s="9">
        <v>0</v>
      </c>
      <c r="F56" s="9">
        <v>0</v>
      </c>
      <c r="G56" s="9">
        <v>0</v>
      </c>
      <c r="H56" s="9">
        <v>1</v>
      </c>
      <c r="I56" s="9">
        <v>6</v>
      </c>
      <c r="J56" s="9">
        <v>23</v>
      </c>
      <c r="K56" s="9">
        <v>5</v>
      </c>
      <c r="L56" s="9">
        <v>5</v>
      </c>
      <c r="M56" s="90">
        <v>0</v>
      </c>
    </row>
    <row r="57" spans="1:13" ht="15" customHeight="1">
      <c r="A57" s="437"/>
      <c r="B57" s="18" t="s">
        <v>635</v>
      </c>
      <c r="C57" s="8" t="s">
        <v>626</v>
      </c>
      <c r="D57" s="9">
        <v>35</v>
      </c>
      <c r="E57" s="9">
        <v>0</v>
      </c>
      <c r="F57" s="9">
        <v>0</v>
      </c>
      <c r="G57" s="9">
        <v>0</v>
      </c>
      <c r="H57" s="9">
        <v>0</v>
      </c>
      <c r="I57" s="9">
        <v>8</v>
      </c>
      <c r="J57" s="9">
        <v>21</v>
      </c>
      <c r="K57" s="9">
        <v>2</v>
      </c>
      <c r="L57" s="9">
        <v>4</v>
      </c>
      <c r="M57" s="90">
        <v>0</v>
      </c>
    </row>
    <row r="58" spans="1:13" ht="15" customHeight="1">
      <c r="A58" s="437"/>
      <c r="B58" s="17" t="s">
        <v>636</v>
      </c>
      <c r="C58" s="8" t="s">
        <v>628</v>
      </c>
      <c r="D58" s="9">
        <v>14</v>
      </c>
      <c r="E58" s="9">
        <v>0</v>
      </c>
      <c r="F58" s="9">
        <v>0</v>
      </c>
      <c r="G58" s="9">
        <v>0</v>
      </c>
      <c r="H58" s="9">
        <v>0</v>
      </c>
      <c r="I58" s="9">
        <v>5</v>
      </c>
      <c r="J58" s="9">
        <v>9</v>
      </c>
      <c r="K58" s="9">
        <v>0</v>
      </c>
      <c r="L58" s="9">
        <v>0</v>
      </c>
      <c r="M58" s="90">
        <v>0</v>
      </c>
    </row>
    <row r="59" spans="1:13" ht="15" customHeight="1">
      <c r="A59" s="437"/>
      <c r="B59" s="18" t="s">
        <v>637</v>
      </c>
      <c r="C59" s="8" t="s">
        <v>626</v>
      </c>
      <c r="D59" s="9">
        <v>29</v>
      </c>
      <c r="E59" s="9">
        <v>0</v>
      </c>
      <c r="F59" s="9">
        <v>0</v>
      </c>
      <c r="G59" s="9">
        <v>0</v>
      </c>
      <c r="H59" s="9">
        <v>0</v>
      </c>
      <c r="I59" s="9">
        <v>9</v>
      </c>
      <c r="J59" s="9">
        <v>14</v>
      </c>
      <c r="K59" s="9">
        <v>4</v>
      </c>
      <c r="L59" s="9">
        <v>2</v>
      </c>
      <c r="M59" s="90">
        <v>0</v>
      </c>
    </row>
    <row r="60" spans="1:13" ht="15" customHeight="1">
      <c r="A60" s="437"/>
      <c r="B60" s="17" t="s">
        <v>638</v>
      </c>
      <c r="C60" s="8" t="s">
        <v>628</v>
      </c>
      <c r="D60" s="21">
        <v>6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5</v>
      </c>
      <c r="K60" s="21">
        <v>0</v>
      </c>
      <c r="L60" s="21">
        <v>1</v>
      </c>
      <c r="M60" s="91">
        <v>0</v>
      </c>
    </row>
    <row r="61" spans="1:13" ht="15" customHeight="1">
      <c r="A61" s="437"/>
      <c r="B61" s="18" t="s">
        <v>639</v>
      </c>
      <c r="C61" s="8" t="s">
        <v>626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3</v>
      </c>
      <c r="K61" s="21">
        <v>0</v>
      </c>
      <c r="L61" s="21">
        <v>0</v>
      </c>
      <c r="M61" s="91">
        <v>0</v>
      </c>
    </row>
    <row r="62" spans="1:13" ht="15" customHeight="1" thickBot="1">
      <c r="A62" s="438"/>
      <c r="B62" s="19" t="s">
        <v>640</v>
      </c>
      <c r="C62" s="8" t="s">
        <v>628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92">
        <v>0</v>
      </c>
    </row>
    <row r="63" spans="1:13" s="14" customFormat="1" ht="14.25">
      <c r="A63" s="33" t="s">
        <v>1054</v>
      </c>
    </row>
    <row r="64" spans="1:13" s="14" customFormat="1" ht="14.25">
      <c r="A64" s="30" t="s">
        <v>1055</v>
      </c>
    </row>
    <row r="65" spans="1:3" s="14" customFormat="1" ht="14.25">
      <c r="A65" s="30" t="s">
        <v>852</v>
      </c>
      <c r="B65" s="31"/>
      <c r="C65" s="31"/>
    </row>
    <row r="66" spans="1:3" s="14" customFormat="1" ht="14.25">
      <c r="A66" s="30" t="s">
        <v>1056</v>
      </c>
    </row>
    <row r="67" spans="1:3" s="14" customFormat="1" ht="14.25">
      <c r="A67" s="30" t="s">
        <v>1057</v>
      </c>
    </row>
    <row r="68" spans="1:3" s="15" customFormat="1" ht="14.25">
      <c r="A68" s="30" t="s">
        <v>855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verticalDpi="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M70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133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134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131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135</v>
      </c>
      <c r="M3" s="452"/>
    </row>
    <row r="4" spans="1:13" ht="17.25" thickBot="1">
      <c r="B4" s="453" t="s">
        <v>132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136</v>
      </c>
      <c r="M4" s="479"/>
    </row>
    <row r="5" spans="1:13">
      <c r="A5" s="439" t="s">
        <v>137</v>
      </c>
      <c r="B5" s="481"/>
      <c r="C5" s="456" t="s">
        <v>138</v>
      </c>
      <c r="D5" s="474" t="s">
        <v>139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140</v>
      </c>
      <c r="E6" s="4" t="s">
        <v>141</v>
      </c>
      <c r="F6" s="4" t="s">
        <v>142</v>
      </c>
      <c r="G6" s="4" t="s">
        <v>143</v>
      </c>
      <c r="H6" s="4" t="s">
        <v>144</v>
      </c>
      <c r="I6" s="4" t="s">
        <v>145</v>
      </c>
      <c r="J6" s="4" t="s">
        <v>146</v>
      </c>
      <c r="K6" s="4" t="s">
        <v>147</v>
      </c>
      <c r="L6" s="4" t="s">
        <v>148</v>
      </c>
      <c r="M6" s="88" t="s">
        <v>149</v>
      </c>
    </row>
    <row r="7" spans="1:13" ht="15" customHeight="1">
      <c r="A7" s="448" t="s">
        <v>150</v>
      </c>
      <c r="B7" s="16" t="s">
        <v>151</v>
      </c>
      <c r="C7" s="6" t="s">
        <v>152</v>
      </c>
      <c r="D7" s="7">
        <f t="shared" ref="D7:M7" si="0">D21+D35+D49</f>
        <v>16066</v>
      </c>
      <c r="E7" s="7">
        <f t="shared" si="0"/>
        <v>0</v>
      </c>
      <c r="F7" s="7">
        <f t="shared" si="0"/>
        <v>11</v>
      </c>
      <c r="G7" s="7">
        <f t="shared" si="0"/>
        <v>460</v>
      </c>
      <c r="H7" s="7">
        <f t="shared" si="0"/>
        <v>3371</v>
      </c>
      <c r="I7" s="7">
        <f t="shared" si="0"/>
        <v>5858</v>
      </c>
      <c r="J7" s="7">
        <f t="shared" si="0"/>
        <v>4312</v>
      </c>
      <c r="K7" s="7">
        <f t="shared" si="0"/>
        <v>1588</v>
      </c>
      <c r="L7" s="7">
        <f t="shared" si="0"/>
        <v>414</v>
      </c>
      <c r="M7" s="89">
        <f t="shared" si="0"/>
        <v>52</v>
      </c>
    </row>
    <row r="8" spans="1:13" ht="15" customHeight="1">
      <c r="A8" s="437"/>
      <c r="B8" s="17" t="s">
        <v>153</v>
      </c>
      <c r="C8" s="8" t="s">
        <v>154</v>
      </c>
      <c r="D8" s="9">
        <f t="shared" ref="D8:M8" si="1">D22+D36+D50</f>
        <v>8954</v>
      </c>
      <c r="E8" s="9">
        <f t="shared" si="1"/>
        <v>0</v>
      </c>
      <c r="F8" s="9">
        <f t="shared" si="1"/>
        <v>1</v>
      </c>
      <c r="G8" s="9">
        <f t="shared" si="1"/>
        <v>405</v>
      </c>
      <c r="H8" s="9">
        <f t="shared" si="1"/>
        <v>1905</v>
      </c>
      <c r="I8" s="9">
        <f t="shared" si="1"/>
        <v>2956</v>
      </c>
      <c r="J8" s="9">
        <f t="shared" si="1"/>
        <v>2608</v>
      </c>
      <c r="K8" s="9">
        <f t="shared" si="1"/>
        <v>889</v>
      </c>
      <c r="L8" s="9">
        <f t="shared" si="1"/>
        <v>179</v>
      </c>
      <c r="M8" s="90">
        <f t="shared" si="1"/>
        <v>11</v>
      </c>
    </row>
    <row r="9" spans="1:13" ht="15" customHeight="1">
      <c r="A9" s="437"/>
      <c r="B9" s="18" t="s">
        <v>155</v>
      </c>
      <c r="C9" s="8" t="s">
        <v>152</v>
      </c>
      <c r="D9" s="9">
        <f t="shared" ref="D9:M9" si="2">D23+D37+D51</f>
        <v>8369</v>
      </c>
      <c r="E9" s="9">
        <f t="shared" si="2"/>
        <v>0</v>
      </c>
      <c r="F9" s="9">
        <f t="shared" si="2"/>
        <v>2</v>
      </c>
      <c r="G9" s="9">
        <f t="shared" si="2"/>
        <v>240</v>
      </c>
      <c r="H9" s="9">
        <f t="shared" si="2"/>
        <v>1832</v>
      </c>
      <c r="I9" s="9">
        <f t="shared" si="2"/>
        <v>3563</v>
      </c>
      <c r="J9" s="9">
        <f t="shared" si="2"/>
        <v>1919</v>
      </c>
      <c r="K9" s="9">
        <f t="shared" si="2"/>
        <v>659</v>
      </c>
      <c r="L9" s="9">
        <f t="shared" si="2"/>
        <v>136</v>
      </c>
      <c r="M9" s="90">
        <f t="shared" si="2"/>
        <v>18</v>
      </c>
    </row>
    <row r="10" spans="1:13" ht="15" customHeight="1">
      <c r="A10" s="437"/>
      <c r="B10" s="17" t="s">
        <v>156</v>
      </c>
      <c r="C10" s="8" t="s">
        <v>154</v>
      </c>
      <c r="D10" s="9">
        <f t="shared" ref="D10:M10" si="3">D24+D38+D52</f>
        <v>4060</v>
      </c>
      <c r="E10" s="9">
        <f t="shared" si="3"/>
        <v>0</v>
      </c>
      <c r="F10" s="9">
        <f t="shared" si="3"/>
        <v>1</v>
      </c>
      <c r="G10" s="9">
        <f t="shared" si="3"/>
        <v>136</v>
      </c>
      <c r="H10" s="9">
        <f t="shared" si="3"/>
        <v>738</v>
      </c>
      <c r="I10" s="9">
        <f t="shared" si="3"/>
        <v>1474</v>
      </c>
      <c r="J10" s="9">
        <f t="shared" si="3"/>
        <v>1159</v>
      </c>
      <c r="K10" s="9">
        <f t="shared" si="3"/>
        <v>468</v>
      </c>
      <c r="L10" s="9">
        <f t="shared" si="3"/>
        <v>80</v>
      </c>
      <c r="M10" s="90">
        <f t="shared" si="3"/>
        <v>4</v>
      </c>
    </row>
    <row r="11" spans="1:13" ht="15" customHeight="1">
      <c r="A11" s="437"/>
      <c r="B11" s="18" t="s">
        <v>157</v>
      </c>
      <c r="C11" s="8" t="s">
        <v>152</v>
      </c>
      <c r="D11" s="9">
        <f t="shared" ref="D11:M11" si="4">D25+D39+D53</f>
        <v>3040</v>
      </c>
      <c r="E11" s="9">
        <f t="shared" si="4"/>
        <v>0</v>
      </c>
      <c r="F11" s="9">
        <f t="shared" si="4"/>
        <v>1</v>
      </c>
      <c r="G11" s="9">
        <f t="shared" si="4"/>
        <v>91</v>
      </c>
      <c r="H11" s="9">
        <f t="shared" si="4"/>
        <v>575</v>
      </c>
      <c r="I11" s="9">
        <f t="shared" si="4"/>
        <v>1095</v>
      </c>
      <c r="J11" s="9">
        <f t="shared" si="4"/>
        <v>844</v>
      </c>
      <c r="K11" s="9">
        <f t="shared" si="4"/>
        <v>325</v>
      </c>
      <c r="L11" s="9">
        <f t="shared" si="4"/>
        <v>94</v>
      </c>
      <c r="M11" s="90">
        <f t="shared" si="4"/>
        <v>15</v>
      </c>
    </row>
    <row r="12" spans="1:13" ht="15" customHeight="1">
      <c r="A12" s="437"/>
      <c r="B12" s="17" t="s">
        <v>158</v>
      </c>
      <c r="C12" s="8" t="s">
        <v>154</v>
      </c>
      <c r="D12" s="9">
        <f t="shared" ref="D12:M12" si="5">D26+D40+D54</f>
        <v>2014</v>
      </c>
      <c r="E12" s="9">
        <f t="shared" si="5"/>
        <v>0</v>
      </c>
      <c r="F12" s="9">
        <f t="shared" si="5"/>
        <v>0</v>
      </c>
      <c r="G12" s="9">
        <f t="shared" si="5"/>
        <v>112</v>
      </c>
      <c r="H12" s="9">
        <f t="shared" si="5"/>
        <v>470</v>
      </c>
      <c r="I12" s="9">
        <f t="shared" si="5"/>
        <v>645</v>
      </c>
      <c r="J12" s="9">
        <f t="shared" si="5"/>
        <v>577</v>
      </c>
      <c r="K12" s="9">
        <f t="shared" si="5"/>
        <v>165</v>
      </c>
      <c r="L12" s="9">
        <f t="shared" si="5"/>
        <v>41</v>
      </c>
      <c r="M12" s="90">
        <f t="shared" si="5"/>
        <v>4</v>
      </c>
    </row>
    <row r="13" spans="1:13" ht="15" customHeight="1">
      <c r="A13" s="437"/>
      <c r="B13" s="18" t="s">
        <v>159</v>
      </c>
      <c r="C13" s="8" t="s">
        <v>152</v>
      </c>
      <c r="D13" s="9">
        <f t="shared" ref="D13:M13" si="6">D27+D41+D55</f>
        <v>2634</v>
      </c>
      <c r="E13" s="9">
        <f t="shared" si="6"/>
        <v>0</v>
      </c>
      <c r="F13" s="9">
        <f t="shared" si="6"/>
        <v>6</v>
      </c>
      <c r="G13" s="9">
        <f t="shared" si="6"/>
        <v>87</v>
      </c>
      <c r="H13" s="9">
        <f t="shared" si="6"/>
        <v>634</v>
      </c>
      <c r="I13" s="9">
        <f t="shared" si="6"/>
        <v>650</v>
      </c>
      <c r="J13" s="9">
        <f t="shared" si="6"/>
        <v>852</v>
      </c>
      <c r="K13" s="9">
        <f t="shared" si="6"/>
        <v>292</v>
      </c>
      <c r="L13" s="9">
        <f t="shared" si="6"/>
        <v>102</v>
      </c>
      <c r="M13" s="90">
        <f t="shared" si="6"/>
        <v>11</v>
      </c>
    </row>
    <row r="14" spans="1:13" ht="15" customHeight="1">
      <c r="A14" s="437"/>
      <c r="B14" s="17" t="s">
        <v>160</v>
      </c>
      <c r="C14" s="8" t="s">
        <v>154</v>
      </c>
      <c r="D14" s="9">
        <f t="shared" ref="D14:M14" si="7">D28+D42+D56</f>
        <v>1499</v>
      </c>
      <c r="E14" s="9">
        <f t="shared" si="7"/>
        <v>0</v>
      </c>
      <c r="F14" s="9">
        <f t="shared" si="7"/>
        <v>0</v>
      </c>
      <c r="G14" s="9">
        <f t="shared" si="7"/>
        <v>66</v>
      </c>
      <c r="H14" s="9">
        <f t="shared" si="7"/>
        <v>332</v>
      </c>
      <c r="I14" s="9">
        <f t="shared" si="7"/>
        <v>420</v>
      </c>
      <c r="J14" s="9">
        <f t="shared" si="7"/>
        <v>495</v>
      </c>
      <c r="K14" s="9">
        <f t="shared" si="7"/>
        <v>149</v>
      </c>
      <c r="L14" s="9">
        <f t="shared" si="7"/>
        <v>37</v>
      </c>
      <c r="M14" s="90">
        <f t="shared" si="7"/>
        <v>0</v>
      </c>
    </row>
    <row r="15" spans="1:13" ht="15" customHeight="1">
      <c r="A15" s="437"/>
      <c r="B15" s="18" t="s">
        <v>161</v>
      </c>
      <c r="C15" s="8" t="s">
        <v>152</v>
      </c>
      <c r="D15" s="9">
        <f t="shared" ref="D15:M15" si="8">D29+D43+D57</f>
        <v>815</v>
      </c>
      <c r="E15" s="9">
        <f t="shared" si="8"/>
        <v>0</v>
      </c>
      <c r="F15" s="9">
        <f t="shared" si="8"/>
        <v>0</v>
      </c>
      <c r="G15" s="9">
        <f t="shared" si="8"/>
        <v>24</v>
      </c>
      <c r="H15" s="9">
        <f t="shared" si="8"/>
        <v>152</v>
      </c>
      <c r="I15" s="9">
        <f t="shared" si="8"/>
        <v>211</v>
      </c>
      <c r="J15" s="9">
        <f t="shared" si="8"/>
        <v>270</v>
      </c>
      <c r="K15" s="9">
        <f t="shared" si="8"/>
        <v>118</v>
      </c>
      <c r="L15" s="9">
        <f t="shared" si="8"/>
        <v>34</v>
      </c>
      <c r="M15" s="90">
        <f t="shared" si="8"/>
        <v>6</v>
      </c>
    </row>
    <row r="16" spans="1:13" ht="15" customHeight="1">
      <c r="A16" s="437"/>
      <c r="B16" s="17" t="s">
        <v>162</v>
      </c>
      <c r="C16" s="8" t="s">
        <v>154</v>
      </c>
      <c r="D16" s="9">
        <f t="shared" ref="D16:M16" si="9">D30+D44+D58</f>
        <v>600</v>
      </c>
      <c r="E16" s="9">
        <f t="shared" si="9"/>
        <v>0</v>
      </c>
      <c r="F16" s="9">
        <f t="shared" si="9"/>
        <v>0</v>
      </c>
      <c r="G16" s="9">
        <f t="shared" si="9"/>
        <v>53</v>
      </c>
      <c r="H16" s="9">
        <f t="shared" si="9"/>
        <v>174</v>
      </c>
      <c r="I16" s="9">
        <f t="shared" si="9"/>
        <v>185</v>
      </c>
      <c r="J16" s="9">
        <f t="shared" si="9"/>
        <v>139</v>
      </c>
      <c r="K16" s="9">
        <f t="shared" si="9"/>
        <v>41</v>
      </c>
      <c r="L16" s="9">
        <f t="shared" si="9"/>
        <v>8</v>
      </c>
      <c r="M16" s="90">
        <f t="shared" si="9"/>
        <v>0</v>
      </c>
    </row>
    <row r="17" spans="1:13" ht="15" customHeight="1">
      <c r="A17" s="437"/>
      <c r="B17" s="18" t="s">
        <v>163</v>
      </c>
      <c r="C17" s="8" t="s">
        <v>152</v>
      </c>
      <c r="D17" s="9">
        <f t="shared" ref="D17:M17" si="10">D31+D45+D59</f>
        <v>465</v>
      </c>
      <c r="E17" s="9">
        <f t="shared" si="10"/>
        <v>0</v>
      </c>
      <c r="F17" s="9">
        <f t="shared" si="10"/>
        <v>1</v>
      </c>
      <c r="G17" s="9">
        <f t="shared" si="10"/>
        <v>6</v>
      </c>
      <c r="H17" s="9">
        <f t="shared" si="10"/>
        <v>64</v>
      </c>
      <c r="I17" s="9">
        <f t="shared" si="10"/>
        <v>131</v>
      </c>
      <c r="J17" s="9">
        <f t="shared" si="10"/>
        <v>162</v>
      </c>
      <c r="K17" s="9">
        <f t="shared" si="10"/>
        <v>85</v>
      </c>
      <c r="L17" s="9">
        <f t="shared" si="10"/>
        <v>15</v>
      </c>
      <c r="M17" s="90">
        <f t="shared" si="10"/>
        <v>1</v>
      </c>
    </row>
    <row r="18" spans="1:13" ht="15" customHeight="1">
      <c r="A18" s="437"/>
      <c r="B18" s="17" t="s">
        <v>164</v>
      </c>
      <c r="C18" s="8" t="s">
        <v>154</v>
      </c>
      <c r="D18" s="9">
        <f t="shared" ref="D18:M18" si="11">D32+D46+D60</f>
        <v>356</v>
      </c>
      <c r="E18" s="21">
        <f t="shared" si="11"/>
        <v>0</v>
      </c>
      <c r="F18" s="21">
        <f t="shared" si="11"/>
        <v>0</v>
      </c>
      <c r="G18" s="21">
        <f t="shared" si="11"/>
        <v>18</v>
      </c>
      <c r="H18" s="21">
        <f t="shared" si="11"/>
        <v>89</v>
      </c>
      <c r="I18" s="21">
        <f t="shared" si="11"/>
        <v>102</v>
      </c>
      <c r="J18" s="21">
        <f t="shared" si="11"/>
        <v>110</v>
      </c>
      <c r="K18" s="21">
        <f t="shared" si="11"/>
        <v>32</v>
      </c>
      <c r="L18" s="21">
        <f t="shared" si="11"/>
        <v>5</v>
      </c>
      <c r="M18" s="91">
        <f t="shared" si="11"/>
        <v>0</v>
      </c>
    </row>
    <row r="19" spans="1:13" ht="15" customHeight="1">
      <c r="A19" s="437"/>
      <c r="B19" s="18" t="s">
        <v>165</v>
      </c>
      <c r="C19" s="8" t="s">
        <v>152</v>
      </c>
      <c r="D19" s="9">
        <f t="shared" ref="D19:M19" si="12">D33+D47+D61</f>
        <v>743</v>
      </c>
      <c r="E19" s="21">
        <f t="shared" si="12"/>
        <v>0</v>
      </c>
      <c r="F19" s="21">
        <f t="shared" si="12"/>
        <v>1</v>
      </c>
      <c r="G19" s="21">
        <f t="shared" si="12"/>
        <v>12</v>
      </c>
      <c r="H19" s="21">
        <f t="shared" si="12"/>
        <v>114</v>
      </c>
      <c r="I19" s="21">
        <f t="shared" si="12"/>
        <v>208</v>
      </c>
      <c r="J19" s="21">
        <f t="shared" si="12"/>
        <v>265</v>
      </c>
      <c r="K19" s="21">
        <f t="shared" si="12"/>
        <v>109</v>
      </c>
      <c r="L19" s="21">
        <f t="shared" si="12"/>
        <v>33</v>
      </c>
      <c r="M19" s="91">
        <f t="shared" si="12"/>
        <v>1</v>
      </c>
    </row>
    <row r="20" spans="1:13" ht="15" customHeight="1" thickBot="1">
      <c r="A20" s="438"/>
      <c r="B20" s="19" t="s">
        <v>166</v>
      </c>
      <c r="C20" s="8" t="s">
        <v>154</v>
      </c>
      <c r="D20" s="10">
        <f t="shared" ref="D20:M20" si="13">D34+D48+D62</f>
        <v>425</v>
      </c>
      <c r="E20" s="10">
        <f t="shared" si="13"/>
        <v>0</v>
      </c>
      <c r="F20" s="10">
        <f t="shared" si="13"/>
        <v>0</v>
      </c>
      <c r="G20" s="10">
        <f t="shared" si="13"/>
        <v>20</v>
      </c>
      <c r="H20" s="10">
        <f t="shared" si="13"/>
        <v>102</v>
      </c>
      <c r="I20" s="10">
        <f t="shared" si="13"/>
        <v>130</v>
      </c>
      <c r="J20" s="10">
        <f t="shared" si="13"/>
        <v>128</v>
      </c>
      <c r="K20" s="10">
        <f t="shared" si="13"/>
        <v>34</v>
      </c>
      <c r="L20" s="10">
        <f t="shared" si="13"/>
        <v>8</v>
      </c>
      <c r="M20" s="92">
        <f t="shared" si="13"/>
        <v>3</v>
      </c>
    </row>
    <row r="21" spans="1:13" ht="15" customHeight="1">
      <c r="A21" s="476" t="s">
        <v>167</v>
      </c>
      <c r="B21" s="16" t="s">
        <v>168</v>
      </c>
      <c r="C21" s="6" t="s">
        <v>152</v>
      </c>
      <c r="D21" s="7">
        <v>15705</v>
      </c>
      <c r="E21" s="7">
        <v>0</v>
      </c>
      <c r="F21" s="7">
        <v>11</v>
      </c>
      <c r="G21" s="7">
        <v>460</v>
      </c>
      <c r="H21" s="7">
        <v>3367</v>
      </c>
      <c r="I21" s="7">
        <v>5792</v>
      </c>
      <c r="J21" s="7">
        <v>4149</v>
      </c>
      <c r="K21" s="7">
        <v>1518</v>
      </c>
      <c r="L21" s="7">
        <v>376</v>
      </c>
      <c r="M21" s="89">
        <v>32</v>
      </c>
    </row>
    <row r="22" spans="1:13" ht="15" customHeight="1">
      <c r="A22" s="477"/>
      <c r="B22" s="17" t="s">
        <v>169</v>
      </c>
      <c r="C22" s="8" t="s">
        <v>154</v>
      </c>
      <c r="D22" s="9">
        <v>8750</v>
      </c>
      <c r="E22" s="9">
        <v>0</v>
      </c>
      <c r="F22" s="9">
        <v>1</v>
      </c>
      <c r="G22" s="9">
        <v>405</v>
      </c>
      <c r="H22" s="9">
        <v>1899</v>
      </c>
      <c r="I22" s="9">
        <v>2922</v>
      </c>
      <c r="J22" s="9">
        <v>2504</v>
      </c>
      <c r="K22" s="9">
        <v>858</v>
      </c>
      <c r="L22" s="9">
        <v>154</v>
      </c>
      <c r="M22" s="90">
        <v>7</v>
      </c>
    </row>
    <row r="23" spans="1:13" ht="15" customHeight="1">
      <c r="A23" s="477"/>
      <c r="B23" s="18" t="s">
        <v>155</v>
      </c>
      <c r="C23" s="8" t="s">
        <v>152</v>
      </c>
      <c r="D23" s="9">
        <v>8230</v>
      </c>
      <c r="E23" s="9">
        <v>0</v>
      </c>
      <c r="F23" s="9">
        <v>2</v>
      </c>
      <c r="G23" s="9">
        <v>240</v>
      </c>
      <c r="H23" s="9">
        <v>1831</v>
      </c>
      <c r="I23" s="9">
        <v>3541</v>
      </c>
      <c r="J23" s="9">
        <v>1860</v>
      </c>
      <c r="K23" s="9">
        <v>632</v>
      </c>
      <c r="L23" s="9">
        <v>117</v>
      </c>
      <c r="M23" s="90">
        <v>7</v>
      </c>
    </row>
    <row r="24" spans="1:13" ht="15" customHeight="1">
      <c r="A24" s="477"/>
      <c r="B24" s="17" t="s">
        <v>156</v>
      </c>
      <c r="C24" s="8" t="s">
        <v>154</v>
      </c>
      <c r="D24" s="9">
        <v>3978</v>
      </c>
      <c r="E24" s="9">
        <v>0</v>
      </c>
      <c r="F24" s="9">
        <v>1</v>
      </c>
      <c r="G24" s="9">
        <v>136</v>
      </c>
      <c r="H24" s="9">
        <v>735</v>
      </c>
      <c r="I24" s="9">
        <v>1464</v>
      </c>
      <c r="J24" s="9">
        <v>1116</v>
      </c>
      <c r="K24" s="9">
        <v>453</v>
      </c>
      <c r="L24" s="9">
        <v>71</v>
      </c>
      <c r="M24" s="90">
        <v>2</v>
      </c>
    </row>
    <row r="25" spans="1:13" ht="15" customHeight="1">
      <c r="A25" s="477"/>
      <c r="B25" s="18" t="s">
        <v>157</v>
      </c>
      <c r="C25" s="8" t="s">
        <v>152</v>
      </c>
      <c r="D25" s="9">
        <v>2939</v>
      </c>
      <c r="E25" s="9">
        <v>0</v>
      </c>
      <c r="F25" s="9">
        <v>1</v>
      </c>
      <c r="G25" s="9">
        <v>91</v>
      </c>
      <c r="H25" s="9">
        <v>572</v>
      </c>
      <c r="I25" s="9">
        <v>1077</v>
      </c>
      <c r="J25" s="9">
        <v>805</v>
      </c>
      <c r="K25" s="9">
        <v>299</v>
      </c>
      <c r="L25" s="9">
        <v>85</v>
      </c>
      <c r="M25" s="90">
        <v>9</v>
      </c>
    </row>
    <row r="26" spans="1:13" ht="15" customHeight="1">
      <c r="A26" s="477"/>
      <c r="B26" s="17" t="s">
        <v>158</v>
      </c>
      <c r="C26" s="8" t="s">
        <v>154</v>
      </c>
      <c r="D26" s="9">
        <v>1958</v>
      </c>
      <c r="E26" s="9">
        <v>0</v>
      </c>
      <c r="F26" s="9">
        <v>0</v>
      </c>
      <c r="G26" s="9">
        <v>112</v>
      </c>
      <c r="H26" s="9">
        <v>468</v>
      </c>
      <c r="I26" s="9">
        <v>633</v>
      </c>
      <c r="J26" s="9">
        <v>557</v>
      </c>
      <c r="K26" s="9">
        <v>155</v>
      </c>
      <c r="L26" s="9">
        <v>31</v>
      </c>
      <c r="M26" s="90">
        <v>2</v>
      </c>
    </row>
    <row r="27" spans="1:13" ht="15" customHeight="1">
      <c r="A27" s="477"/>
      <c r="B27" s="18" t="s">
        <v>159</v>
      </c>
      <c r="C27" s="8" t="s">
        <v>152</v>
      </c>
      <c r="D27" s="9">
        <v>2593</v>
      </c>
      <c r="E27" s="9">
        <v>0</v>
      </c>
      <c r="F27" s="9">
        <v>6</v>
      </c>
      <c r="G27" s="9">
        <v>87</v>
      </c>
      <c r="H27" s="9">
        <v>634</v>
      </c>
      <c r="I27" s="9">
        <v>644</v>
      </c>
      <c r="J27" s="9">
        <v>827</v>
      </c>
      <c r="K27" s="9">
        <v>285</v>
      </c>
      <c r="L27" s="9">
        <v>100</v>
      </c>
      <c r="M27" s="90">
        <v>10</v>
      </c>
    </row>
    <row r="28" spans="1:13" ht="15" customHeight="1">
      <c r="A28" s="477"/>
      <c r="B28" s="17" t="s">
        <v>160</v>
      </c>
      <c r="C28" s="8" t="s">
        <v>154</v>
      </c>
      <c r="D28" s="9">
        <v>1455</v>
      </c>
      <c r="E28" s="9">
        <v>0</v>
      </c>
      <c r="F28" s="9">
        <v>0</v>
      </c>
      <c r="G28" s="9">
        <v>66</v>
      </c>
      <c r="H28" s="9">
        <v>331</v>
      </c>
      <c r="I28" s="9">
        <v>413</v>
      </c>
      <c r="J28" s="9">
        <v>470</v>
      </c>
      <c r="K28" s="9">
        <v>143</v>
      </c>
      <c r="L28" s="9">
        <v>32</v>
      </c>
      <c r="M28" s="90">
        <v>0</v>
      </c>
    </row>
    <row r="29" spans="1:13" ht="15" customHeight="1">
      <c r="A29" s="477"/>
      <c r="B29" s="18" t="s">
        <v>161</v>
      </c>
      <c r="C29" s="8" t="s">
        <v>152</v>
      </c>
      <c r="D29" s="9">
        <v>769</v>
      </c>
      <c r="E29" s="9">
        <v>0</v>
      </c>
      <c r="F29" s="9">
        <v>0</v>
      </c>
      <c r="G29" s="9">
        <v>24</v>
      </c>
      <c r="H29" s="9">
        <v>152</v>
      </c>
      <c r="I29" s="9">
        <v>202</v>
      </c>
      <c r="J29" s="9">
        <v>247</v>
      </c>
      <c r="K29" s="9">
        <v>112</v>
      </c>
      <c r="L29" s="9">
        <v>28</v>
      </c>
      <c r="M29" s="90">
        <v>4</v>
      </c>
    </row>
    <row r="30" spans="1:13" ht="15" customHeight="1">
      <c r="A30" s="477"/>
      <c r="B30" s="17" t="s">
        <v>162</v>
      </c>
      <c r="C30" s="8" t="s">
        <v>154</v>
      </c>
      <c r="D30" s="9">
        <v>584</v>
      </c>
      <c r="E30" s="9">
        <v>0</v>
      </c>
      <c r="F30" s="9">
        <v>0</v>
      </c>
      <c r="G30" s="9">
        <v>53</v>
      </c>
      <c r="H30" s="9">
        <v>174</v>
      </c>
      <c r="I30" s="9">
        <v>180</v>
      </c>
      <c r="J30" s="9">
        <v>128</v>
      </c>
      <c r="K30" s="9">
        <v>41</v>
      </c>
      <c r="L30" s="9">
        <v>8</v>
      </c>
      <c r="M30" s="90">
        <v>0</v>
      </c>
    </row>
    <row r="31" spans="1:13" ht="15" customHeight="1">
      <c r="A31" s="477"/>
      <c r="B31" s="18" t="s">
        <v>163</v>
      </c>
      <c r="C31" s="8" t="s">
        <v>152</v>
      </c>
      <c r="D31" s="9">
        <v>436</v>
      </c>
      <c r="E31" s="9">
        <v>0</v>
      </c>
      <c r="F31" s="9">
        <v>1</v>
      </c>
      <c r="G31" s="9">
        <v>6</v>
      </c>
      <c r="H31" s="9">
        <v>64</v>
      </c>
      <c r="I31" s="9">
        <v>122</v>
      </c>
      <c r="J31" s="9">
        <v>148</v>
      </c>
      <c r="K31" s="9">
        <v>81</v>
      </c>
      <c r="L31" s="9">
        <v>13</v>
      </c>
      <c r="M31" s="90">
        <v>1</v>
      </c>
    </row>
    <row r="32" spans="1:13" ht="15" customHeight="1">
      <c r="A32" s="448"/>
      <c r="B32" s="17" t="s">
        <v>164</v>
      </c>
      <c r="C32" s="8" t="s">
        <v>154</v>
      </c>
      <c r="D32" s="21">
        <v>350</v>
      </c>
      <c r="E32" s="21">
        <v>0</v>
      </c>
      <c r="F32" s="21">
        <v>0</v>
      </c>
      <c r="G32" s="21">
        <v>18</v>
      </c>
      <c r="H32" s="21">
        <v>89</v>
      </c>
      <c r="I32" s="21">
        <v>102</v>
      </c>
      <c r="J32" s="21">
        <v>105</v>
      </c>
      <c r="K32" s="21">
        <v>32</v>
      </c>
      <c r="L32" s="21">
        <v>4</v>
      </c>
      <c r="M32" s="91">
        <v>0</v>
      </c>
    </row>
    <row r="33" spans="1:13" ht="15" customHeight="1">
      <c r="A33" s="448"/>
      <c r="B33" s="18" t="s">
        <v>165</v>
      </c>
      <c r="C33" s="8" t="s">
        <v>152</v>
      </c>
      <c r="D33" s="21">
        <v>738</v>
      </c>
      <c r="E33" s="21">
        <v>0</v>
      </c>
      <c r="F33" s="21">
        <v>1</v>
      </c>
      <c r="G33" s="21">
        <v>12</v>
      </c>
      <c r="H33" s="21">
        <v>114</v>
      </c>
      <c r="I33" s="21">
        <v>206</v>
      </c>
      <c r="J33" s="21">
        <v>262</v>
      </c>
      <c r="K33" s="21">
        <v>109</v>
      </c>
      <c r="L33" s="21">
        <v>33</v>
      </c>
      <c r="M33" s="91">
        <v>1</v>
      </c>
    </row>
    <row r="34" spans="1:13" ht="15" customHeight="1" thickBot="1">
      <c r="A34" s="478"/>
      <c r="B34" s="19" t="s">
        <v>166</v>
      </c>
      <c r="C34" s="8" t="s">
        <v>154</v>
      </c>
      <c r="D34" s="10">
        <v>425</v>
      </c>
      <c r="E34" s="10">
        <v>0</v>
      </c>
      <c r="F34" s="10">
        <v>0</v>
      </c>
      <c r="G34" s="10">
        <v>20</v>
      </c>
      <c r="H34" s="10">
        <v>102</v>
      </c>
      <c r="I34" s="10">
        <v>130</v>
      </c>
      <c r="J34" s="10">
        <v>128</v>
      </c>
      <c r="K34" s="10">
        <v>34</v>
      </c>
      <c r="L34" s="10">
        <v>8</v>
      </c>
      <c r="M34" s="92">
        <v>3</v>
      </c>
    </row>
    <row r="35" spans="1:13" ht="15" customHeight="1">
      <c r="A35" s="436" t="s">
        <v>170</v>
      </c>
      <c r="B35" s="16" t="s">
        <v>168</v>
      </c>
      <c r="C35" s="6" t="s">
        <v>152</v>
      </c>
      <c r="D35" s="7">
        <v>98</v>
      </c>
      <c r="E35" s="7">
        <v>0</v>
      </c>
      <c r="F35" s="7">
        <v>0</v>
      </c>
      <c r="G35" s="7">
        <v>0</v>
      </c>
      <c r="H35" s="7">
        <v>3</v>
      </c>
      <c r="I35" s="7">
        <v>15</v>
      </c>
      <c r="J35" s="7">
        <v>33</v>
      </c>
      <c r="K35" s="7">
        <v>18</v>
      </c>
      <c r="L35" s="7">
        <v>13</v>
      </c>
      <c r="M35" s="89">
        <v>16</v>
      </c>
    </row>
    <row r="36" spans="1:13" ht="15" customHeight="1">
      <c r="A36" s="437"/>
      <c r="B36" s="17" t="s">
        <v>169</v>
      </c>
      <c r="C36" s="8" t="s">
        <v>154</v>
      </c>
      <c r="D36" s="9">
        <v>47</v>
      </c>
      <c r="E36" s="9">
        <v>0</v>
      </c>
      <c r="F36" s="9">
        <v>0</v>
      </c>
      <c r="G36" s="9">
        <v>0</v>
      </c>
      <c r="H36" s="9">
        <v>1</v>
      </c>
      <c r="I36" s="9">
        <v>5</v>
      </c>
      <c r="J36" s="9">
        <v>25</v>
      </c>
      <c r="K36" s="9">
        <v>12</v>
      </c>
      <c r="L36" s="9">
        <v>4</v>
      </c>
      <c r="M36" s="90">
        <v>0</v>
      </c>
    </row>
    <row r="37" spans="1:13" ht="15" customHeight="1">
      <c r="A37" s="437"/>
      <c r="B37" s="18" t="s">
        <v>155</v>
      </c>
      <c r="C37" s="8" t="s">
        <v>152</v>
      </c>
      <c r="D37" s="9">
        <v>33</v>
      </c>
      <c r="E37" s="9">
        <v>0</v>
      </c>
      <c r="F37" s="9">
        <v>0</v>
      </c>
      <c r="G37" s="9">
        <v>0</v>
      </c>
      <c r="H37" s="9">
        <v>0</v>
      </c>
      <c r="I37" s="9">
        <v>6</v>
      </c>
      <c r="J37" s="9">
        <v>11</v>
      </c>
      <c r="K37" s="9">
        <v>5</v>
      </c>
      <c r="L37" s="9">
        <v>4</v>
      </c>
      <c r="M37" s="90">
        <v>7</v>
      </c>
    </row>
    <row r="38" spans="1:13" ht="15" customHeight="1">
      <c r="A38" s="437"/>
      <c r="B38" s="17" t="s">
        <v>156</v>
      </c>
      <c r="C38" s="8" t="s">
        <v>154</v>
      </c>
      <c r="D38" s="9">
        <v>20</v>
      </c>
      <c r="E38" s="9">
        <v>0</v>
      </c>
      <c r="F38" s="9">
        <v>0</v>
      </c>
      <c r="G38" s="9">
        <v>0</v>
      </c>
      <c r="H38" s="9">
        <v>0</v>
      </c>
      <c r="I38" s="9">
        <v>2</v>
      </c>
      <c r="J38" s="9">
        <v>13</v>
      </c>
      <c r="K38" s="9">
        <v>5</v>
      </c>
      <c r="L38" s="9">
        <v>0</v>
      </c>
      <c r="M38" s="90">
        <v>0</v>
      </c>
    </row>
    <row r="39" spans="1:13" ht="15" customHeight="1">
      <c r="A39" s="437"/>
      <c r="B39" s="18" t="s">
        <v>157</v>
      </c>
      <c r="C39" s="8" t="s">
        <v>152</v>
      </c>
      <c r="D39" s="9">
        <v>43</v>
      </c>
      <c r="E39" s="9">
        <v>0</v>
      </c>
      <c r="F39" s="9">
        <v>0</v>
      </c>
      <c r="G39" s="9">
        <v>0</v>
      </c>
      <c r="H39" s="9">
        <v>3</v>
      </c>
      <c r="I39" s="9">
        <v>7</v>
      </c>
      <c r="J39" s="9">
        <v>11</v>
      </c>
      <c r="K39" s="9">
        <v>9</v>
      </c>
      <c r="L39" s="9">
        <v>7</v>
      </c>
      <c r="M39" s="90">
        <v>6</v>
      </c>
    </row>
    <row r="40" spans="1:13" ht="15" customHeight="1">
      <c r="A40" s="437"/>
      <c r="B40" s="17" t="s">
        <v>158</v>
      </c>
      <c r="C40" s="8" t="s">
        <v>154</v>
      </c>
      <c r="D40" s="9">
        <v>21</v>
      </c>
      <c r="E40" s="9">
        <v>0</v>
      </c>
      <c r="F40" s="9">
        <v>0</v>
      </c>
      <c r="G40" s="9">
        <v>0</v>
      </c>
      <c r="H40" s="9">
        <v>1</v>
      </c>
      <c r="I40" s="9">
        <v>2</v>
      </c>
      <c r="J40" s="9">
        <v>8</v>
      </c>
      <c r="K40" s="9">
        <v>6</v>
      </c>
      <c r="L40" s="9">
        <v>4</v>
      </c>
      <c r="M40" s="90">
        <v>0</v>
      </c>
    </row>
    <row r="41" spans="1:13" ht="15" customHeight="1">
      <c r="A41" s="437"/>
      <c r="B41" s="18" t="s">
        <v>159</v>
      </c>
      <c r="C41" s="8" t="s">
        <v>152</v>
      </c>
      <c r="D41" s="9">
        <v>11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9</v>
      </c>
      <c r="K41" s="9">
        <v>0</v>
      </c>
      <c r="L41" s="9">
        <v>0</v>
      </c>
      <c r="M41" s="90">
        <v>1</v>
      </c>
    </row>
    <row r="42" spans="1:13" ht="15" customHeight="1">
      <c r="A42" s="437"/>
      <c r="B42" s="17" t="s">
        <v>160</v>
      </c>
      <c r="C42" s="8" t="s">
        <v>154</v>
      </c>
      <c r="D42" s="9">
        <v>4</v>
      </c>
      <c r="E42" s="9">
        <v>0</v>
      </c>
      <c r="F42" s="9">
        <v>0</v>
      </c>
      <c r="G42" s="9">
        <v>0</v>
      </c>
      <c r="H42" s="9">
        <v>0</v>
      </c>
      <c r="I42" s="9">
        <v>1</v>
      </c>
      <c r="J42" s="9">
        <v>2</v>
      </c>
      <c r="K42" s="9">
        <v>1</v>
      </c>
      <c r="L42" s="9">
        <v>0</v>
      </c>
      <c r="M42" s="90">
        <v>0</v>
      </c>
    </row>
    <row r="43" spans="1:13" ht="15" customHeight="1">
      <c r="A43" s="437"/>
      <c r="B43" s="18" t="s">
        <v>161</v>
      </c>
      <c r="C43" s="8" t="s">
        <v>152</v>
      </c>
      <c r="D43" s="9">
        <v>11</v>
      </c>
      <c r="E43" s="9">
        <v>0</v>
      </c>
      <c r="F43" s="9">
        <v>0</v>
      </c>
      <c r="G43" s="9">
        <v>0</v>
      </c>
      <c r="H43" s="9">
        <v>0</v>
      </c>
      <c r="I43" s="9">
        <v>1</v>
      </c>
      <c r="J43" s="9">
        <v>2</v>
      </c>
      <c r="K43" s="9">
        <v>4</v>
      </c>
      <c r="L43" s="9">
        <v>2</v>
      </c>
      <c r="M43" s="90">
        <v>2</v>
      </c>
    </row>
    <row r="44" spans="1:13" ht="15" customHeight="1">
      <c r="A44" s="437"/>
      <c r="B44" s="17" t="s">
        <v>162</v>
      </c>
      <c r="C44" s="8" t="s">
        <v>154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2</v>
      </c>
      <c r="K44" s="9">
        <v>0</v>
      </c>
      <c r="L44" s="9">
        <v>0</v>
      </c>
      <c r="M44" s="90">
        <v>0</v>
      </c>
    </row>
    <row r="45" spans="1:13" ht="15" customHeight="1">
      <c r="A45" s="437"/>
      <c r="B45" s="18" t="s">
        <v>163</v>
      </c>
      <c r="C45" s="8" t="s">
        <v>152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0">
        <v>0</v>
      </c>
    </row>
    <row r="46" spans="1:13" ht="15" customHeight="1">
      <c r="A46" s="437"/>
      <c r="B46" s="17" t="s">
        <v>164</v>
      </c>
      <c r="C46" s="8" t="s">
        <v>154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91">
        <v>0</v>
      </c>
    </row>
    <row r="47" spans="1:13" ht="15" customHeight="1">
      <c r="A47" s="437"/>
      <c r="B47" s="18" t="s">
        <v>165</v>
      </c>
      <c r="C47" s="8" t="s">
        <v>152</v>
      </c>
      <c r="D47" s="21"/>
      <c r="E47" s="21"/>
      <c r="F47" s="21"/>
      <c r="G47" s="21"/>
      <c r="H47" s="21"/>
      <c r="I47" s="21"/>
      <c r="J47" s="21"/>
      <c r="K47" s="21"/>
      <c r="L47" s="21"/>
      <c r="M47" s="91"/>
    </row>
    <row r="48" spans="1:13" ht="15" customHeight="1" thickBot="1">
      <c r="A48" s="438"/>
      <c r="B48" s="19" t="s">
        <v>166</v>
      </c>
      <c r="C48" s="8" t="s">
        <v>154</v>
      </c>
      <c r="D48" s="10"/>
      <c r="E48" s="10"/>
      <c r="F48" s="10"/>
      <c r="G48" s="10"/>
      <c r="H48" s="10"/>
      <c r="I48" s="10"/>
      <c r="J48" s="10"/>
      <c r="K48" s="10"/>
      <c r="L48" s="10"/>
      <c r="M48" s="92"/>
    </row>
    <row r="49" spans="1:13" ht="15" customHeight="1">
      <c r="A49" s="437" t="s">
        <v>171</v>
      </c>
      <c r="B49" s="20" t="s">
        <v>168</v>
      </c>
      <c r="C49" s="11" t="s">
        <v>152</v>
      </c>
      <c r="D49" s="12">
        <v>263</v>
      </c>
      <c r="E49" s="12">
        <v>0</v>
      </c>
      <c r="F49" s="12">
        <v>0</v>
      </c>
      <c r="G49" s="12">
        <v>0</v>
      </c>
      <c r="H49" s="12">
        <v>1</v>
      </c>
      <c r="I49" s="12">
        <v>51</v>
      </c>
      <c r="J49" s="12">
        <v>130</v>
      </c>
      <c r="K49" s="12">
        <v>52</v>
      </c>
      <c r="L49" s="12">
        <v>25</v>
      </c>
      <c r="M49" s="103">
        <v>4</v>
      </c>
    </row>
    <row r="50" spans="1:13" ht="15" customHeight="1">
      <c r="A50" s="437"/>
      <c r="B50" s="17" t="s">
        <v>169</v>
      </c>
      <c r="C50" s="8" t="s">
        <v>154</v>
      </c>
      <c r="D50" s="9">
        <v>157</v>
      </c>
      <c r="E50" s="9">
        <v>0</v>
      </c>
      <c r="F50" s="9">
        <v>0</v>
      </c>
      <c r="G50" s="9">
        <v>0</v>
      </c>
      <c r="H50" s="9">
        <v>5</v>
      </c>
      <c r="I50" s="9">
        <v>29</v>
      </c>
      <c r="J50" s="9">
        <v>79</v>
      </c>
      <c r="K50" s="9">
        <v>19</v>
      </c>
      <c r="L50" s="9">
        <v>21</v>
      </c>
      <c r="M50" s="90">
        <v>4</v>
      </c>
    </row>
    <row r="51" spans="1:13" ht="15" customHeight="1">
      <c r="A51" s="437"/>
      <c r="B51" s="18" t="s">
        <v>155</v>
      </c>
      <c r="C51" s="8" t="s">
        <v>152</v>
      </c>
      <c r="D51" s="9">
        <v>106</v>
      </c>
      <c r="E51" s="9">
        <v>0</v>
      </c>
      <c r="F51" s="9">
        <v>0</v>
      </c>
      <c r="G51" s="9">
        <v>0</v>
      </c>
      <c r="H51" s="9">
        <v>1</v>
      </c>
      <c r="I51" s="9">
        <v>16</v>
      </c>
      <c r="J51" s="9">
        <v>48</v>
      </c>
      <c r="K51" s="9">
        <v>22</v>
      </c>
      <c r="L51" s="9">
        <v>15</v>
      </c>
      <c r="M51" s="90">
        <v>4</v>
      </c>
    </row>
    <row r="52" spans="1:13" ht="15" customHeight="1">
      <c r="A52" s="437"/>
      <c r="B52" s="17" t="s">
        <v>156</v>
      </c>
      <c r="C52" s="8" t="s">
        <v>154</v>
      </c>
      <c r="D52" s="9">
        <v>62</v>
      </c>
      <c r="E52" s="9">
        <v>0</v>
      </c>
      <c r="F52" s="9">
        <v>0</v>
      </c>
      <c r="G52" s="9">
        <v>0</v>
      </c>
      <c r="H52" s="9">
        <v>3</v>
      </c>
      <c r="I52" s="9">
        <v>8</v>
      </c>
      <c r="J52" s="9">
        <v>30</v>
      </c>
      <c r="K52" s="9">
        <v>10</v>
      </c>
      <c r="L52" s="9">
        <v>9</v>
      </c>
      <c r="M52" s="90">
        <v>2</v>
      </c>
    </row>
    <row r="53" spans="1:13" ht="15" customHeight="1">
      <c r="A53" s="437"/>
      <c r="B53" s="18" t="s">
        <v>157</v>
      </c>
      <c r="C53" s="8" t="s">
        <v>152</v>
      </c>
      <c r="D53" s="9">
        <v>58</v>
      </c>
      <c r="E53" s="9">
        <v>0</v>
      </c>
      <c r="F53" s="9">
        <v>0</v>
      </c>
      <c r="G53" s="9">
        <v>0</v>
      </c>
      <c r="H53" s="9">
        <v>0</v>
      </c>
      <c r="I53" s="9">
        <v>11</v>
      </c>
      <c r="J53" s="9">
        <v>28</v>
      </c>
      <c r="K53" s="9">
        <v>17</v>
      </c>
      <c r="L53" s="9">
        <v>2</v>
      </c>
      <c r="M53" s="90">
        <v>0</v>
      </c>
    </row>
    <row r="54" spans="1:13" ht="15" customHeight="1">
      <c r="A54" s="437"/>
      <c r="B54" s="17" t="s">
        <v>158</v>
      </c>
      <c r="C54" s="8" t="s">
        <v>154</v>
      </c>
      <c r="D54" s="9">
        <v>35</v>
      </c>
      <c r="E54" s="9">
        <v>0</v>
      </c>
      <c r="F54" s="9">
        <v>0</v>
      </c>
      <c r="G54" s="9">
        <v>0</v>
      </c>
      <c r="H54" s="9">
        <v>1</v>
      </c>
      <c r="I54" s="9">
        <v>10</v>
      </c>
      <c r="J54" s="9">
        <v>12</v>
      </c>
      <c r="K54" s="9">
        <v>4</v>
      </c>
      <c r="L54" s="9">
        <v>6</v>
      </c>
      <c r="M54" s="90">
        <v>2</v>
      </c>
    </row>
    <row r="55" spans="1:13" ht="15" customHeight="1">
      <c r="A55" s="437"/>
      <c r="B55" s="18" t="s">
        <v>159</v>
      </c>
      <c r="C55" s="8" t="s">
        <v>152</v>
      </c>
      <c r="D55" s="9">
        <v>30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16</v>
      </c>
      <c r="K55" s="9">
        <v>7</v>
      </c>
      <c r="L55" s="9">
        <v>2</v>
      </c>
      <c r="M55" s="90">
        <v>0</v>
      </c>
    </row>
    <row r="56" spans="1:13" ht="15" customHeight="1">
      <c r="A56" s="437"/>
      <c r="B56" s="17" t="s">
        <v>160</v>
      </c>
      <c r="C56" s="8" t="s">
        <v>154</v>
      </c>
      <c r="D56" s="9">
        <v>40</v>
      </c>
      <c r="E56" s="9">
        <v>0</v>
      </c>
      <c r="F56" s="9">
        <v>0</v>
      </c>
      <c r="G56" s="9">
        <v>0</v>
      </c>
      <c r="H56" s="9">
        <v>1</v>
      </c>
      <c r="I56" s="9">
        <v>6</v>
      </c>
      <c r="J56" s="9">
        <v>23</v>
      </c>
      <c r="K56" s="9">
        <v>5</v>
      </c>
      <c r="L56" s="9">
        <v>5</v>
      </c>
      <c r="M56" s="90">
        <v>0</v>
      </c>
    </row>
    <row r="57" spans="1:13" ht="15" customHeight="1">
      <c r="A57" s="437"/>
      <c r="B57" s="18" t="s">
        <v>161</v>
      </c>
      <c r="C57" s="8" t="s">
        <v>152</v>
      </c>
      <c r="D57" s="9">
        <v>35</v>
      </c>
      <c r="E57" s="9">
        <v>0</v>
      </c>
      <c r="F57" s="9">
        <v>0</v>
      </c>
      <c r="G57" s="9">
        <v>0</v>
      </c>
      <c r="H57" s="9">
        <v>0</v>
      </c>
      <c r="I57" s="9">
        <v>8</v>
      </c>
      <c r="J57" s="9">
        <v>21</v>
      </c>
      <c r="K57" s="9">
        <v>2</v>
      </c>
      <c r="L57" s="9">
        <v>4</v>
      </c>
      <c r="M57" s="90">
        <v>0</v>
      </c>
    </row>
    <row r="58" spans="1:13" ht="15" customHeight="1">
      <c r="A58" s="437"/>
      <c r="B58" s="17" t="s">
        <v>162</v>
      </c>
      <c r="C58" s="8" t="s">
        <v>154</v>
      </c>
      <c r="D58" s="9">
        <v>14</v>
      </c>
      <c r="E58" s="9">
        <v>0</v>
      </c>
      <c r="F58" s="9">
        <v>0</v>
      </c>
      <c r="G58" s="9">
        <v>0</v>
      </c>
      <c r="H58" s="9">
        <v>0</v>
      </c>
      <c r="I58" s="9">
        <v>5</v>
      </c>
      <c r="J58" s="9">
        <v>9</v>
      </c>
      <c r="K58" s="9">
        <v>0</v>
      </c>
      <c r="L58" s="9">
        <v>0</v>
      </c>
      <c r="M58" s="90">
        <v>0</v>
      </c>
    </row>
    <row r="59" spans="1:13" ht="15" customHeight="1">
      <c r="A59" s="437"/>
      <c r="B59" s="18" t="s">
        <v>163</v>
      </c>
      <c r="C59" s="8" t="s">
        <v>152</v>
      </c>
      <c r="D59" s="9">
        <v>29</v>
      </c>
      <c r="E59" s="9">
        <v>0</v>
      </c>
      <c r="F59" s="9">
        <v>0</v>
      </c>
      <c r="G59" s="9">
        <v>0</v>
      </c>
      <c r="H59" s="9">
        <v>0</v>
      </c>
      <c r="I59" s="9">
        <v>9</v>
      </c>
      <c r="J59" s="9">
        <v>14</v>
      </c>
      <c r="K59" s="9">
        <v>4</v>
      </c>
      <c r="L59" s="9">
        <v>2</v>
      </c>
      <c r="M59" s="90">
        <v>0</v>
      </c>
    </row>
    <row r="60" spans="1:13" ht="15" customHeight="1">
      <c r="A60" s="437"/>
      <c r="B60" s="17" t="s">
        <v>164</v>
      </c>
      <c r="C60" s="8" t="s">
        <v>154</v>
      </c>
      <c r="D60" s="21">
        <v>6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5</v>
      </c>
      <c r="K60" s="21">
        <v>0</v>
      </c>
      <c r="L60" s="21">
        <v>1</v>
      </c>
      <c r="M60" s="91">
        <v>0</v>
      </c>
    </row>
    <row r="61" spans="1:13" ht="15" customHeight="1">
      <c r="A61" s="437"/>
      <c r="B61" s="18" t="s">
        <v>165</v>
      </c>
      <c r="C61" s="8" t="s">
        <v>152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3</v>
      </c>
      <c r="K61" s="21">
        <v>0</v>
      </c>
      <c r="L61" s="21">
        <v>0</v>
      </c>
      <c r="M61" s="91">
        <v>0</v>
      </c>
    </row>
    <row r="62" spans="1:13" ht="15" customHeight="1" thickBot="1">
      <c r="A62" s="438"/>
      <c r="B62" s="19" t="s">
        <v>166</v>
      </c>
      <c r="C62" s="8" t="s">
        <v>154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92">
        <v>0</v>
      </c>
    </row>
    <row r="63" spans="1:13" s="14" customFormat="1" ht="14.25">
      <c r="A63" s="33" t="s">
        <v>172</v>
      </c>
    </row>
    <row r="64" spans="1:13" s="14" customFormat="1" ht="14.25">
      <c r="A64" s="30" t="s">
        <v>173</v>
      </c>
    </row>
    <row r="65" spans="1:3" s="14" customFormat="1" ht="14.25">
      <c r="A65" s="30" t="s">
        <v>180</v>
      </c>
      <c r="B65" s="31"/>
      <c r="C65" s="31"/>
    </row>
    <row r="66" spans="1:3" s="14" customFormat="1" ht="14.25">
      <c r="A66" s="30" t="s">
        <v>181</v>
      </c>
    </row>
    <row r="67" spans="1:3" s="14" customFormat="1" ht="14.25">
      <c r="A67" s="30" t="s">
        <v>182</v>
      </c>
    </row>
    <row r="68" spans="1:3" s="15" customFormat="1" ht="14.25">
      <c r="A68" s="30" t="s">
        <v>183</v>
      </c>
      <c r="B68" s="32"/>
      <c r="C68" s="32"/>
    </row>
    <row r="69" spans="1:3">
      <c r="A69" s="13"/>
    </row>
    <row r="70" spans="1:3">
      <c r="A70" s="13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verticalDpi="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M71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203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204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201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205</v>
      </c>
      <c r="M3" s="452"/>
    </row>
    <row r="4" spans="1:13" ht="17.25" thickBot="1">
      <c r="B4" s="453" t="s">
        <v>202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206</v>
      </c>
      <c r="M4" s="479"/>
    </row>
    <row r="5" spans="1:13">
      <c r="A5" s="439" t="s">
        <v>207</v>
      </c>
      <c r="B5" s="481"/>
      <c r="C5" s="456" t="s">
        <v>208</v>
      </c>
      <c r="D5" s="474" t="s">
        <v>209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210</v>
      </c>
      <c r="E6" s="4" t="s">
        <v>211</v>
      </c>
      <c r="F6" s="4" t="s">
        <v>212</v>
      </c>
      <c r="G6" s="4" t="s">
        <v>213</v>
      </c>
      <c r="H6" s="4" t="s">
        <v>214</v>
      </c>
      <c r="I6" s="4" t="s">
        <v>215</v>
      </c>
      <c r="J6" s="4" t="s">
        <v>216</v>
      </c>
      <c r="K6" s="4" t="s">
        <v>217</v>
      </c>
      <c r="L6" s="4" t="s">
        <v>218</v>
      </c>
      <c r="M6" s="88" t="s">
        <v>219</v>
      </c>
    </row>
    <row r="7" spans="1:13" ht="15" customHeight="1">
      <c r="A7" s="448" t="s">
        <v>220</v>
      </c>
      <c r="B7" s="16" t="s">
        <v>221</v>
      </c>
      <c r="C7" s="6" t="s">
        <v>222</v>
      </c>
      <c r="D7" s="7">
        <f t="shared" ref="D7:M7" si="0">D21+D35+D49</f>
        <v>16143</v>
      </c>
      <c r="E7" s="7">
        <f t="shared" si="0"/>
        <v>0</v>
      </c>
      <c r="F7" s="7">
        <f t="shared" si="0"/>
        <v>11</v>
      </c>
      <c r="G7" s="7">
        <f t="shared" si="0"/>
        <v>447</v>
      </c>
      <c r="H7" s="7">
        <f t="shared" si="0"/>
        <v>3333</v>
      </c>
      <c r="I7" s="7">
        <f t="shared" si="0"/>
        <v>5877</v>
      </c>
      <c r="J7" s="7">
        <f t="shared" si="0"/>
        <v>4394</v>
      </c>
      <c r="K7" s="7">
        <f t="shared" si="0"/>
        <v>1622</v>
      </c>
      <c r="L7" s="7">
        <f t="shared" si="0"/>
        <v>408</v>
      </c>
      <c r="M7" s="89">
        <f t="shared" si="0"/>
        <v>51</v>
      </c>
    </row>
    <row r="8" spans="1:13" ht="15" customHeight="1">
      <c r="A8" s="437"/>
      <c r="B8" s="17" t="s">
        <v>223</v>
      </c>
      <c r="C8" s="8" t="s">
        <v>224</v>
      </c>
      <c r="D8" s="9">
        <f t="shared" ref="D8:M8" si="1">D22+D36+D50</f>
        <v>9018</v>
      </c>
      <c r="E8" s="9">
        <f t="shared" si="1"/>
        <v>0</v>
      </c>
      <c r="F8" s="9">
        <f t="shared" si="1"/>
        <v>1</v>
      </c>
      <c r="G8" s="9">
        <f t="shared" si="1"/>
        <v>404</v>
      </c>
      <c r="H8" s="9">
        <f t="shared" si="1"/>
        <v>1899</v>
      </c>
      <c r="I8" s="9">
        <f t="shared" si="1"/>
        <v>2971</v>
      </c>
      <c r="J8" s="9">
        <f t="shared" si="1"/>
        <v>2636</v>
      </c>
      <c r="K8" s="9">
        <f t="shared" si="1"/>
        <v>915</v>
      </c>
      <c r="L8" s="9">
        <f t="shared" si="1"/>
        <v>183</v>
      </c>
      <c r="M8" s="90">
        <f t="shared" si="1"/>
        <v>9</v>
      </c>
    </row>
    <row r="9" spans="1:13" ht="15" customHeight="1">
      <c r="A9" s="437"/>
      <c r="B9" s="18" t="s">
        <v>225</v>
      </c>
      <c r="C9" s="8" t="s">
        <v>222</v>
      </c>
      <c r="D9" s="9">
        <f t="shared" ref="D9:M9" si="2">D23+D37+D51</f>
        <v>8307</v>
      </c>
      <c r="E9" s="9">
        <f t="shared" si="2"/>
        <v>0</v>
      </c>
      <c r="F9" s="9">
        <f t="shared" si="2"/>
        <v>2</v>
      </c>
      <c r="G9" s="9">
        <f t="shared" si="2"/>
        <v>233</v>
      </c>
      <c r="H9" s="9">
        <f t="shared" si="2"/>
        <v>1812</v>
      </c>
      <c r="I9" s="9">
        <f t="shared" si="2"/>
        <v>3539</v>
      </c>
      <c r="J9" s="9">
        <f t="shared" si="2"/>
        <v>1919</v>
      </c>
      <c r="K9" s="9">
        <f t="shared" si="2"/>
        <v>649</v>
      </c>
      <c r="L9" s="9">
        <f t="shared" si="2"/>
        <v>135</v>
      </c>
      <c r="M9" s="90">
        <f t="shared" si="2"/>
        <v>18</v>
      </c>
    </row>
    <row r="10" spans="1:13" ht="15" customHeight="1">
      <c r="A10" s="437"/>
      <c r="B10" s="17" t="s">
        <v>226</v>
      </c>
      <c r="C10" s="8" t="s">
        <v>224</v>
      </c>
      <c r="D10" s="9">
        <f t="shared" ref="D10:M10" si="3">D24+D38+D52</f>
        <v>4067</v>
      </c>
      <c r="E10" s="9">
        <f t="shared" si="3"/>
        <v>0</v>
      </c>
      <c r="F10" s="9">
        <f t="shared" si="3"/>
        <v>1</v>
      </c>
      <c r="G10" s="9">
        <f t="shared" si="3"/>
        <v>133</v>
      </c>
      <c r="H10" s="9">
        <f t="shared" si="3"/>
        <v>741</v>
      </c>
      <c r="I10" s="9">
        <f t="shared" si="3"/>
        <v>1485</v>
      </c>
      <c r="J10" s="9">
        <f t="shared" si="3"/>
        <v>1154</v>
      </c>
      <c r="K10" s="9">
        <f t="shared" si="3"/>
        <v>469</v>
      </c>
      <c r="L10" s="9">
        <f t="shared" si="3"/>
        <v>80</v>
      </c>
      <c r="M10" s="90">
        <f t="shared" si="3"/>
        <v>4</v>
      </c>
    </row>
    <row r="11" spans="1:13" ht="15" customHeight="1">
      <c r="A11" s="437"/>
      <c r="B11" s="18" t="s">
        <v>227</v>
      </c>
      <c r="C11" s="8" t="s">
        <v>222</v>
      </c>
      <c r="D11" s="9">
        <f t="shared" ref="D11:M11" si="4">D25+D39+D53</f>
        <v>3040</v>
      </c>
      <c r="E11" s="9">
        <f t="shared" si="4"/>
        <v>0</v>
      </c>
      <c r="F11" s="9">
        <f t="shared" si="4"/>
        <v>1</v>
      </c>
      <c r="G11" s="9">
        <f t="shared" si="4"/>
        <v>91</v>
      </c>
      <c r="H11" s="9">
        <f t="shared" si="4"/>
        <v>565</v>
      </c>
      <c r="I11" s="9">
        <f t="shared" si="4"/>
        <v>1103</v>
      </c>
      <c r="J11" s="9">
        <f t="shared" si="4"/>
        <v>845</v>
      </c>
      <c r="K11" s="9">
        <f t="shared" si="4"/>
        <v>329</v>
      </c>
      <c r="L11" s="9">
        <f t="shared" si="4"/>
        <v>92</v>
      </c>
      <c r="M11" s="90">
        <f t="shared" si="4"/>
        <v>14</v>
      </c>
    </row>
    <row r="12" spans="1:13" ht="15" customHeight="1">
      <c r="A12" s="437"/>
      <c r="B12" s="17" t="s">
        <v>228</v>
      </c>
      <c r="C12" s="8" t="s">
        <v>224</v>
      </c>
      <c r="D12" s="9">
        <f t="shared" ref="D12:M12" si="5">D26+D40+D54</f>
        <v>1998</v>
      </c>
      <c r="E12" s="9">
        <f t="shared" si="5"/>
        <v>0</v>
      </c>
      <c r="F12" s="9">
        <f t="shared" si="5"/>
        <v>0</v>
      </c>
      <c r="G12" s="9">
        <f t="shared" si="5"/>
        <v>111</v>
      </c>
      <c r="H12" s="9">
        <f t="shared" si="5"/>
        <v>457</v>
      </c>
      <c r="I12" s="9">
        <f t="shared" si="5"/>
        <v>648</v>
      </c>
      <c r="J12" s="9">
        <f t="shared" si="5"/>
        <v>571</v>
      </c>
      <c r="K12" s="9">
        <f t="shared" si="5"/>
        <v>165</v>
      </c>
      <c r="L12" s="9">
        <f t="shared" si="5"/>
        <v>42</v>
      </c>
      <c r="M12" s="90">
        <f t="shared" si="5"/>
        <v>4</v>
      </c>
    </row>
    <row r="13" spans="1:13" ht="15" customHeight="1">
      <c r="A13" s="437"/>
      <c r="B13" s="18" t="s">
        <v>229</v>
      </c>
      <c r="C13" s="8" t="s">
        <v>222</v>
      </c>
      <c r="D13" s="9">
        <f t="shared" ref="D13:M13" si="6">D27+D41+D55</f>
        <v>2835</v>
      </c>
      <c r="E13" s="9">
        <f t="shared" si="6"/>
        <v>0</v>
      </c>
      <c r="F13" s="9">
        <f t="shared" si="6"/>
        <v>6</v>
      </c>
      <c r="G13" s="9">
        <f t="shared" si="6"/>
        <v>83</v>
      </c>
      <c r="H13" s="9">
        <f t="shared" si="6"/>
        <v>644</v>
      </c>
      <c r="I13" s="9">
        <f t="shared" si="6"/>
        <v>704</v>
      </c>
      <c r="J13" s="9">
        <f t="shared" si="6"/>
        <v>946</v>
      </c>
      <c r="K13" s="9">
        <f t="shared" si="6"/>
        <v>339</v>
      </c>
      <c r="L13" s="9">
        <f t="shared" si="6"/>
        <v>102</v>
      </c>
      <c r="M13" s="90">
        <f t="shared" si="6"/>
        <v>11</v>
      </c>
    </row>
    <row r="14" spans="1:13" ht="15" customHeight="1">
      <c r="A14" s="437"/>
      <c r="B14" s="17" t="s">
        <v>230</v>
      </c>
      <c r="C14" s="8" t="s">
        <v>224</v>
      </c>
      <c r="D14" s="9">
        <f t="shared" ref="D14:M14" si="7">D28+D42+D56</f>
        <v>1606</v>
      </c>
      <c r="E14" s="9">
        <f t="shared" si="7"/>
        <v>0</v>
      </c>
      <c r="F14" s="9">
        <f t="shared" si="7"/>
        <v>0</v>
      </c>
      <c r="G14" s="9">
        <f t="shared" si="7"/>
        <v>67</v>
      </c>
      <c r="H14" s="9">
        <f t="shared" si="7"/>
        <v>343</v>
      </c>
      <c r="I14" s="9">
        <f t="shared" si="7"/>
        <v>440</v>
      </c>
      <c r="J14" s="9">
        <f t="shared" si="7"/>
        <v>534</v>
      </c>
      <c r="K14" s="9">
        <f t="shared" si="7"/>
        <v>181</v>
      </c>
      <c r="L14" s="9">
        <f t="shared" si="7"/>
        <v>41</v>
      </c>
      <c r="M14" s="90">
        <f t="shared" si="7"/>
        <v>0</v>
      </c>
    </row>
    <row r="15" spans="1:13" ht="15" customHeight="1">
      <c r="A15" s="437"/>
      <c r="B15" s="18" t="s">
        <v>231</v>
      </c>
      <c r="C15" s="8" t="s">
        <v>222</v>
      </c>
      <c r="D15" s="9">
        <f t="shared" ref="D15:M15" si="8">D29+D43+D57</f>
        <v>801</v>
      </c>
      <c r="E15" s="9">
        <f t="shared" si="8"/>
        <v>0</v>
      </c>
      <c r="F15" s="9">
        <f t="shared" si="8"/>
        <v>0</v>
      </c>
      <c r="G15" s="9">
        <f t="shared" si="8"/>
        <v>23</v>
      </c>
      <c r="H15" s="9">
        <f t="shared" si="8"/>
        <v>150</v>
      </c>
      <c r="I15" s="9">
        <f t="shared" si="8"/>
        <v>202</v>
      </c>
      <c r="J15" s="9">
        <f t="shared" si="8"/>
        <v>268</v>
      </c>
      <c r="K15" s="9">
        <f t="shared" si="8"/>
        <v>117</v>
      </c>
      <c r="L15" s="9">
        <f t="shared" si="8"/>
        <v>35</v>
      </c>
      <c r="M15" s="90">
        <f t="shared" si="8"/>
        <v>6</v>
      </c>
    </row>
    <row r="16" spans="1:13" ht="15" customHeight="1">
      <c r="A16" s="437"/>
      <c r="B16" s="17" t="s">
        <v>232</v>
      </c>
      <c r="C16" s="8" t="s">
        <v>224</v>
      </c>
      <c r="D16" s="9">
        <f t="shared" ref="D16:M16" si="9">D30+D44+D58</f>
        <v>587</v>
      </c>
      <c r="E16" s="9">
        <f t="shared" si="9"/>
        <v>0</v>
      </c>
      <c r="F16" s="9">
        <f t="shared" si="9"/>
        <v>0</v>
      </c>
      <c r="G16" s="9">
        <f t="shared" si="9"/>
        <v>53</v>
      </c>
      <c r="H16" s="9">
        <f t="shared" si="9"/>
        <v>167</v>
      </c>
      <c r="I16" s="9">
        <f t="shared" si="9"/>
        <v>177</v>
      </c>
      <c r="J16" s="9">
        <f t="shared" si="9"/>
        <v>148</v>
      </c>
      <c r="K16" s="9">
        <f t="shared" si="9"/>
        <v>34</v>
      </c>
      <c r="L16" s="9">
        <f t="shared" si="9"/>
        <v>8</v>
      </c>
      <c r="M16" s="90">
        <f t="shared" si="9"/>
        <v>0</v>
      </c>
    </row>
    <row r="17" spans="1:13" ht="15" customHeight="1">
      <c r="A17" s="437"/>
      <c r="B17" s="18" t="s">
        <v>233</v>
      </c>
      <c r="C17" s="8" t="s">
        <v>222</v>
      </c>
      <c r="D17" s="9">
        <f t="shared" ref="D17:M17" si="10">D31+D45+D59</f>
        <v>436</v>
      </c>
      <c r="E17" s="9">
        <f t="shared" si="10"/>
        <v>0</v>
      </c>
      <c r="F17" s="9">
        <f t="shared" si="10"/>
        <v>1</v>
      </c>
      <c r="G17" s="9">
        <f t="shared" si="10"/>
        <v>6</v>
      </c>
      <c r="H17" s="9">
        <f t="shared" si="10"/>
        <v>60</v>
      </c>
      <c r="I17" s="9">
        <f t="shared" si="10"/>
        <v>122</v>
      </c>
      <c r="J17" s="9">
        <f t="shared" si="10"/>
        <v>154</v>
      </c>
      <c r="K17" s="9">
        <f t="shared" si="10"/>
        <v>78</v>
      </c>
      <c r="L17" s="9">
        <f t="shared" si="10"/>
        <v>14</v>
      </c>
      <c r="M17" s="90">
        <f t="shared" si="10"/>
        <v>1</v>
      </c>
    </row>
    <row r="18" spans="1:13" ht="15" customHeight="1">
      <c r="A18" s="437"/>
      <c r="B18" s="17" t="s">
        <v>234</v>
      </c>
      <c r="C18" s="8" t="s">
        <v>224</v>
      </c>
      <c r="D18" s="9">
        <f t="shared" ref="D18:M18" si="11">D32+D46+D60</f>
        <v>343</v>
      </c>
      <c r="E18" s="21">
        <f t="shared" si="11"/>
        <v>0</v>
      </c>
      <c r="F18" s="21">
        <f t="shared" si="11"/>
        <v>0</v>
      </c>
      <c r="G18" s="21">
        <f t="shared" si="11"/>
        <v>18</v>
      </c>
      <c r="H18" s="21">
        <f t="shared" si="11"/>
        <v>90</v>
      </c>
      <c r="I18" s="21">
        <f t="shared" si="11"/>
        <v>93</v>
      </c>
      <c r="J18" s="21">
        <f t="shared" si="11"/>
        <v>106</v>
      </c>
      <c r="K18" s="21">
        <f t="shared" si="11"/>
        <v>31</v>
      </c>
      <c r="L18" s="21">
        <f t="shared" si="11"/>
        <v>4</v>
      </c>
      <c r="M18" s="91">
        <f t="shared" si="11"/>
        <v>1</v>
      </c>
    </row>
    <row r="19" spans="1:13" ht="15" customHeight="1">
      <c r="A19" s="437"/>
      <c r="B19" s="18" t="s">
        <v>235</v>
      </c>
      <c r="C19" s="8" t="s">
        <v>222</v>
      </c>
      <c r="D19" s="9">
        <f t="shared" ref="D19:M19" si="12">D33+D47+D61</f>
        <v>724</v>
      </c>
      <c r="E19" s="21">
        <f t="shared" si="12"/>
        <v>0</v>
      </c>
      <c r="F19" s="21">
        <f t="shared" si="12"/>
        <v>1</v>
      </c>
      <c r="G19" s="21">
        <f t="shared" si="12"/>
        <v>11</v>
      </c>
      <c r="H19" s="21">
        <f t="shared" si="12"/>
        <v>102</v>
      </c>
      <c r="I19" s="21">
        <f t="shared" si="12"/>
        <v>207</v>
      </c>
      <c r="J19" s="21">
        <f t="shared" si="12"/>
        <v>262</v>
      </c>
      <c r="K19" s="21">
        <f t="shared" si="12"/>
        <v>110</v>
      </c>
      <c r="L19" s="21">
        <f t="shared" si="12"/>
        <v>30</v>
      </c>
      <c r="M19" s="91">
        <f t="shared" si="12"/>
        <v>1</v>
      </c>
    </row>
    <row r="20" spans="1:13" ht="15" customHeight="1" thickBot="1">
      <c r="A20" s="438"/>
      <c r="B20" s="19" t="s">
        <v>236</v>
      </c>
      <c r="C20" s="8" t="s">
        <v>224</v>
      </c>
      <c r="D20" s="10">
        <f t="shared" ref="D20:M20" si="13">D34+D48+D62</f>
        <v>417</v>
      </c>
      <c r="E20" s="10">
        <f t="shared" si="13"/>
        <v>0</v>
      </c>
      <c r="F20" s="10">
        <f t="shared" si="13"/>
        <v>0</v>
      </c>
      <c r="G20" s="10">
        <f t="shared" si="13"/>
        <v>22</v>
      </c>
      <c r="H20" s="10">
        <f t="shared" si="13"/>
        <v>101</v>
      </c>
      <c r="I20" s="10">
        <f t="shared" si="13"/>
        <v>128</v>
      </c>
      <c r="J20" s="10">
        <f t="shared" si="13"/>
        <v>123</v>
      </c>
      <c r="K20" s="10">
        <f t="shared" si="13"/>
        <v>35</v>
      </c>
      <c r="L20" s="10">
        <f t="shared" si="13"/>
        <v>8</v>
      </c>
      <c r="M20" s="92">
        <f t="shared" si="13"/>
        <v>0</v>
      </c>
    </row>
    <row r="21" spans="1:13" ht="15" customHeight="1">
      <c r="A21" s="476" t="s">
        <v>237</v>
      </c>
      <c r="B21" s="16" t="s">
        <v>238</v>
      </c>
      <c r="C21" s="6" t="s">
        <v>222</v>
      </c>
      <c r="D21" s="7">
        <v>15782</v>
      </c>
      <c r="E21" s="7">
        <v>0</v>
      </c>
      <c r="F21" s="7">
        <v>11</v>
      </c>
      <c r="G21" s="7">
        <v>447</v>
      </c>
      <c r="H21" s="7">
        <v>3329</v>
      </c>
      <c r="I21" s="7">
        <v>5811</v>
      </c>
      <c r="J21" s="7">
        <v>4231</v>
      </c>
      <c r="K21" s="7">
        <v>1552</v>
      </c>
      <c r="L21" s="7">
        <v>370</v>
      </c>
      <c r="M21" s="89">
        <v>31</v>
      </c>
    </row>
    <row r="22" spans="1:13" ht="15" customHeight="1">
      <c r="A22" s="477"/>
      <c r="B22" s="17" t="s">
        <v>239</v>
      </c>
      <c r="C22" s="8" t="s">
        <v>224</v>
      </c>
      <c r="D22" s="9">
        <v>8814</v>
      </c>
      <c r="E22" s="9">
        <v>0</v>
      </c>
      <c r="F22" s="9">
        <v>1</v>
      </c>
      <c r="G22" s="9">
        <v>404</v>
      </c>
      <c r="H22" s="9">
        <v>1893</v>
      </c>
      <c r="I22" s="9">
        <v>2937</v>
      </c>
      <c r="J22" s="9">
        <v>2532</v>
      </c>
      <c r="K22" s="9">
        <v>884</v>
      </c>
      <c r="L22" s="9">
        <v>158</v>
      </c>
      <c r="M22" s="90">
        <v>5</v>
      </c>
    </row>
    <row r="23" spans="1:13" ht="15" customHeight="1">
      <c r="A23" s="477"/>
      <c r="B23" s="18" t="s">
        <v>225</v>
      </c>
      <c r="C23" s="8" t="s">
        <v>222</v>
      </c>
      <c r="D23" s="9">
        <v>8168</v>
      </c>
      <c r="E23" s="9">
        <v>0</v>
      </c>
      <c r="F23" s="9">
        <v>2</v>
      </c>
      <c r="G23" s="9">
        <v>233</v>
      </c>
      <c r="H23" s="9">
        <v>1811</v>
      </c>
      <c r="I23" s="9">
        <v>3517</v>
      </c>
      <c r="J23" s="9">
        <v>1860</v>
      </c>
      <c r="K23" s="9">
        <v>622</v>
      </c>
      <c r="L23" s="9">
        <v>116</v>
      </c>
      <c r="M23" s="90">
        <v>7</v>
      </c>
    </row>
    <row r="24" spans="1:13" ht="15" customHeight="1">
      <c r="A24" s="477"/>
      <c r="B24" s="17" t="s">
        <v>226</v>
      </c>
      <c r="C24" s="8" t="s">
        <v>224</v>
      </c>
      <c r="D24" s="9">
        <v>3985</v>
      </c>
      <c r="E24" s="9">
        <v>0</v>
      </c>
      <c r="F24" s="9">
        <v>1</v>
      </c>
      <c r="G24" s="9">
        <v>133</v>
      </c>
      <c r="H24" s="9">
        <v>738</v>
      </c>
      <c r="I24" s="9">
        <v>1475</v>
      </c>
      <c r="J24" s="9">
        <v>1111</v>
      </c>
      <c r="K24" s="9">
        <v>454</v>
      </c>
      <c r="L24" s="9">
        <v>71</v>
      </c>
      <c r="M24" s="90">
        <v>2</v>
      </c>
    </row>
    <row r="25" spans="1:13" ht="15" customHeight="1">
      <c r="A25" s="477"/>
      <c r="B25" s="18" t="s">
        <v>227</v>
      </c>
      <c r="C25" s="8" t="s">
        <v>222</v>
      </c>
      <c r="D25" s="9">
        <v>2939</v>
      </c>
      <c r="E25" s="9">
        <v>0</v>
      </c>
      <c r="F25" s="9">
        <v>1</v>
      </c>
      <c r="G25" s="9">
        <v>91</v>
      </c>
      <c r="H25" s="9">
        <v>562</v>
      </c>
      <c r="I25" s="9">
        <v>1085</v>
      </c>
      <c r="J25" s="9">
        <v>806</v>
      </c>
      <c r="K25" s="9">
        <v>303</v>
      </c>
      <c r="L25" s="9">
        <v>83</v>
      </c>
      <c r="M25" s="90">
        <v>8</v>
      </c>
    </row>
    <row r="26" spans="1:13" ht="15" customHeight="1">
      <c r="A26" s="477"/>
      <c r="B26" s="17" t="s">
        <v>228</v>
      </c>
      <c r="C26" s="8" t="s">
        <v>224</v>
      </c>
      <c r="D26" s="9">
        <v>1942</v>
      </c>
      <c r="E26" s="9">
        <v>0</v>
      </c>
      <c r="F26" s="9">
        <v>0</v>
      </c>
      <c r="G26" s="9">
        <v>111</v>
      </c>
      <c r="H26" s="9">
        <v>455</v>
      </c>
      <c r="I26" s="9">
        <v>636</v>
      </c>
      <c r="J26" s="9">
        <v>551</v>
      </c>
      <c r="K26" s="9">
        <v>155</v>
      </c>
      <c r="L26" s="9">
        <v>32</v>
      </c>
      <c r="M26" s="90">
        <v>2</v>
      </c>
    </row>
    <row r="27" spans="1:13" ht="15" customHeight="1">
      <c r="A27" s="477"/>
      <c r="B27" s="18" t="s">
        <v>229</v>
      </c>
      <c r="C27" s="8" t="s">
        <v>222</v>
      </c>
      <c r="D27" s="9">
        <v>2794</v>
      </c>
      <c r="E27" s="9">
        <v>0</v>
      </c>
      <c r="F27" s="9">
        <v>6</v>
      </c>
      <c r="G27" s="9">
        <v>83</v>
      </c>
      <c r="H27" s="9">
        <v>644</v>
      </c>
      <c r="I27" s="9">
        <v>698</v>
      </c>
      <c r="J27" s="9">
        <v>921</v>
      </c>
      <c r="K27" s="9">
        <v>332</v>
      </c>
      <c r="L27" s="9">
        <v>100</v>
      </c>
      <c r="M27" s="90">
        <v>10</v>
      </c>
    </row>
    <row r="28" spans="1:13" ht="15" customHeight="1">
      <c r="A28" s="477"/>
      <c r="B28" s="17" t="s">
        <v>230</v>
      </c>
      <c r="C28" s="8" t="s">
        <v>224</v>
      </c>
      <c r="D28" s="9">
        <v>1562</v>
      </c>
      <c r="E28" s="9">
        <v>0</v>
      </c>
      <c r="F28" s="9">
        <v>0</v>
      </c>
      <c r="G28" s="9">
        <v>67</v>
      </c>
      <c r="H28" s="9">
        <v>342</v>
      </c>
      <c r="I28" s="9">
        <v>433</v>
      </c>
      <c r="J28" s="9">
        <v>509</v>
      </c>
      <c r="K28" s="9">
        <v>175</v>
      </c>
      <c r="L28" s="9">
        <v>36</v>
      </c>
      <c r="M28" s="90">
        <v>0</v>
      </c>
    </row>
    <row r="29" spans="1:13" ht="15" customHeight="1">
      <c r="A29" s="477"/>
      <c r="B29" s="18" t="s">
        <v>231</v>
      </c>
      <c r="C29" s="8" t="s">
        <v>222</v>
      </c>
      <c r="D29" s="9">
        <v>755</v>
      </c>
      <c r="E29" s="9">
        <v>0</v>
      </c>
      <c r="F29" s="9">
        <v>0</v>
      </c>
      <c r="G29" s="9">
        <v>23</v>
      </c>
      <c r="H29" s="9">
        <v>150</v>
      </c>
      <c r="I29" s="9">
        <v>193</v>
      </c>
      <c r="J29" s="9">
        <v>245</v>
      </c>
      <c r="K29" s="9">
        <v>111</v>
      </c>
      <c r="L29" s="9">
        <v>29</v>
      </c>
      <c r="M29" s="90">
        <v>4</v>
      </c>
    </row>
    <row r="30" spans="1:13" ht="15" customHeight="1">
      <c r="A30" s="477"/>
      <c r="B30" s="17" t="s">
        <v>232</v>
      </c>
      <c r="C30" s="8" t="s">
        <v>224</v>
      </c>
      <c r="D30" s="9">
        <v>571</v>
      </c>
      <c r="E30" s="9">
        <v>0</v>
      </c>
      <c r="F30" s="9">
        <v>0</v>
      </c>
      <c r="G30" s="9">
        <v>53</v>
      </c>
      <c r="H30" s="9">
        <v>167</v>
      </c>
      <c r="I30" s="9">
        <v>172</v>
      </c>
      <c r="J30" s="9">
        <v>137</v>
      </c>
      <c r="K30" s="9">
        <v>34</v>
      </c>
      <c r="L30" s="9">
        <v>8</v>
      </c>
      <c r="M30" s="90">
        <v>0</v>
      </c>
    </row>
    <row r="31" spans="1:13" ht="15" customHeight="1">
      <c r="A31" s="477"/>
      <c r="B31" s="18" t="s">
        <v>233</v>
      </c>
      <c r="C31" s="8" t="s">
        <v>222</v>
      </c>
      <c r="D31" s="9">
        <v>407</v>
      </c>
      <c r="E31" s="9">
        <v>0</v>
      </c>
      <c r="F31" s="9">
        <v>1</v>
      </c>
      <c r="G31" s="9">
        <v>6</v>
      </c>
      <c r="H31" s="9">
        <v>60</v>
      </c>
      <c r="I31" s="9">
        <v>113</v>
      </c>
      <c r="J31" s="9">
        <v>140</v>
      </c>
      <c r="K31" s="9">
        <v>74</v>
      </c>
      <c r="L31" s="9">
        <v>12</v>
      </c>
      <c r="M31" s="90">
        <v>1</v>
      </c>
    </row>
    <row r="32" spans="1:13" ht="15" customHeight="1">
      <c r="A32" s="448"/>
      <c r="B32" s="17" t="s">
        <v>234</v>
      </c>
      <c r="C32" s="8" t="s">
        <v>224</v>
      </c>
      <c r="D32" s="21">
        <v>337</v>
      </c>
      <c r="E32" s="21">
        <v>0</v>
      </c>
      <c r="F32" s="21">
        <v>0</v>
      </c>
      <c r="G32" s="21">
        <v>18</v>
      </c>
      <c r="H32" s="21">
        <v>90</v>
      </c>
      <c r="I32" s="21">
        <v>93</v>
      </c>
      <c r="J32" s="21">
        <v>101</v>
      </c>
      <c r="K32" s="21">
        <v>31</v>
      </c>
      <c r="L32" s="21">
        <v>3</v>
      </c>
      <c r="M32" s="91">
        <v>1</v>
      </c>
    </row>
    <row r="33" spans="1:13" ht="15" customHeight="1">
      <c r="A33" s="448"/>
      <c r="B33" s="18" t="s">
        <v>235</v>
      </c>
      <c r="C33" s="8" t="s">
        <v>222</v>
      </c>
      <c r="D33" s="21">
        <v>719</v>
      </c>
      <c r="E33" s="21">
        <v>0</v>
      </c>
      <c r="F33" s="21">
        <v>1</v>
      </c>
      <c r="G33" s="21">
        <v>11</v>
      </c>
      <c r="H33" s="21">
        <v>102</v>
      </c>
      <c r="I33" s="21">
        <v>205</v>
      </c>
      <c r="J33" s="21">
        <v>259</v>
      </c>
      <c r="K33" s="21">
        <v>110</v>
      </c>
      <c r="L33" s="21">
        <v>30</v>
      </c>
      <c r="M33" s="91">
        <v>1</v>
      </c>
    </row>
    <row r="34" spans="1:13" ht="15" customHeight="1" thickBot="1">
      <c r="A34" s="478"/>
      <c r="B34" s="19" t="s">
        <v>236</v>
      </c>
      <c r="C34" s="8" t="s">
        <v>224</v>
      </c>
      <c r="D34" s="10">
        <v>417</v>
      </c>
      <c r="E34" s="10">
        <v>0</v>
      </c>
      <c r="F34" s="10">
        <v>0</v>
      </c>
      <c r="G34" s="10">
        <v>22</v>
      </c>
      <c r="H34" s="10">
        <v>101</v>
      </c>
      <c r="I34" s="10">
        <v>128</v>
      </c>
      <c r="J34" s="10">
        <v>123</v>
      </c>
      <c r="K34" s="10">
        <v>35</v>
      </c>
      <c r="L34" s="10">
        <v>8</v>
      </c>
      <c r="M34" s="92">
        <v>0</v>
      </c>
    </row>
    <row r="35" spans="1:13" ht="15" customHeight="1">
      <c r="A35" s="436" t="s">
        <v>240</v>
      </c>
      <c r="B35" s="16" t="s">
        <v>238</v>
      </c>
      <c r="C35" s="6" t="s">
        <v>222</v>
      </c>
      <c r="D35" s="7">
        <v>98</v>
      </c>
      <c r="E35" s="7">
        <v>0</v>
      </c>
      <c r="F35" s="7">
        <v>0</v>
      </c>
      <c r="G35" s="7">
        <v>0</v>
      </c>
      <c r="H35" s="7">
        <v>3</v>
      </c>
      <c r="I35" s="7">
        <v>15</v>
      </c>
      <c r="J35" s="7">
        <v>33</v>
      </c>
      <c r="K35" s="7">
        <v>18</v>
      </c>
      <c r="L35" s="7">
        <v>13</v>
      </c>
      <c r="M35" s="89">
        <v>16</v>
      </c>
    </row>
    <row r="36" spans="1:13" ht="15" customHeight="1">
      <c r="A36" s="437"/>
      <c r="B36" s="17" t="s">
        <v>239</v>
      </c>
      <c r="C36" s="8" t="s">
        <v>224</v>
      </c>
      <c r="D36" s="9">
        <v>47</v>
      </c>
      <c r="E36" s="9">
        <v>0</v>
      </c>
      <c r="F36" s="9">
        <v>0</v>
      </c>
      <c r="G36" s="9">
        <v>0</v>
      </c>
      <c r="H36" s="9">
        <v>1</v>
      </c>
      <c r="I36" s="9">
        <v>5</v>
      </c>
      <c r="J36" s="9">
        <v>25</v>
      </c>
      <c r="K36" s="9">
        <v>12</v>
      </c>
      <c r="L36" s="9">
        <v>4</v>
      </c>
      <c r="M36" s="90">
        <v>0</v>
      </c>
    </row>
    <row r="37" spans="1:13" ht="15" customHeight="1">
      <c r="A37" s="437"/>
      <c r="B37" s="18" t="s">
        <v>225</v>
      </c>
      <c r="C37" s="8" t="s">
        <v>222</v>
      </c>
      <c r="D37" s="9">
        <v>33</v>
      </c>
      <c r="E37" s="9">
        <v>0</v>
      </c>
      <c r="F37" s="9">
        <v>0</v>
      </c>
      <c r="G37" s="9">
        <v>0</v>
      </c>
      <c r="H37" s="9">
        <v>0</v>
      </c>
      <c r="I37" s="9">
        <v>6</v>
      </c>
      <c r="J37" s="9">
        <v>11</v>
      </c>
      <c r="K37" s="9">
        <v>5</v>
      </c>
      <c r="L37" s="9">
        <v>4</v>
      </c>
      <c r="M37" s="90">
        <v>7</v>
      </c>
    </row>
    <row r="38" spans="1:13" ht="15" customHeight="1">
      <c r="A38" s="437"/>
      <c r="B38" s="17" t="s">
        <v>226</v>
      </c>
      <c r="C38" s="8" t="s">
        <v>224</v>
      </c>
      <c r="D38" s="9">
        <v>20</v>
      </c>
      <c r="E38" s="9">
        <v>0</v>
      </c>
      <c r="F38" s="9">
        <v>0</v>
      </c>
      <c r="G38" s="9">
        <v>0</v>
      </c>
      <c r="H38" s="9">
        <v>0</v>
      </c>
      <c r="I38" s="9">
        <v>2</v>
      </c>
      <c r="J38" s="9">
        <v>13</v>
      </c>
      <c r="K38" s="9">
        <v>5</v>
      </c>
      <c r="L38" s="9">
        <v>0</v>
      </c>
      <c r="M38" s="90">
        <v>0</v>
      </c>
    </row>
    <row r="39" spans="1:13" ht="15" customHeight="1">
      <c r="A39" s="437"/>
      <c r="B39" s="18" t="s">
        <v>227</v>
      </c>
      <c r="C39" s="8" t="s">
        <v>222</v>
      </c>
      <c r="D39" s="9">
        <v>43</v>
      </c>
      <c r="E39" s="9">
        <v>0</v>
      </c>
      <c r="F39" s="9">
        <v>0</v>
      </c>
      <c r="G39" s="9">
        <v>0</v>
      </c>
      <c r="H39" s="9">
        <v>3</v>
      </c>
      <c r="I39" s="9">
        <v>7</v>
      </c>
      <c r="J39" s="9">
        <v>11</v>
      </c>
      <c r="K39" s="9">
        <v>9</v>
      </c>
      <c r="L39" s="9">
        <v>7</v>
      </c>
      <c r="M39" s="90">
        <v>6</v>
      </c>
    </row>
    <row r="40" spans="1:13" ht="15" customHeight="1">
      <c r="A40" s="437"/>
      <c r="B40" s="17" t="s">
        <v>228</v>
      </c>
      <c r="C40" s="8" t="s">
        <v>224</v>
      </c>
      <c r="D40" s="9">
        <v>21</v>
      </c>
      <c r="E40" s="9">
        <v>0</v>
      </c>
      <c r="F40" s="9">
        <v>0</v>
      </c>
      <c r="G40" s="9">
        <v>0</v>
      </c>
      <c r="H40" s="9">
        <v>1</v>
      </c>
      <c r="I40" s="9">
        <v>2</v>
      </c>
      <c r="J40" s="9">
        <v>8</v>
      </c>
      <c r="K40" s="9">
        <v>6</v>
      </c>
      <c r="L40" s="9">
        <v>4</v>
      </c>
      <c r="M40" s="90">
        <v>0</v>
      </c>
    </row>
    <row r="41" spans="1:13" ht="15" customHeight="1">
      <c r="A41" s="437"/>
      <c r="B41" s="18" t="s">
        <v>229</v>
      </c>
      <c r="C41" s="8" t="s">
        <v>222</v>
      </c>
      <c r="D41" s="9">
        <v>11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9</v>
      </c>
      <c r="K41" s="9">
        <v>0</v>
      </c>
      <c r="L41" s="9">
        <v>0</v>
      </c>
      <c r="M41" s="90">
        <v>1</v>
      </c>
    </row>
    <row r="42" spans="1:13" ht="15" customHeight="1">
      <c r="A42" s="437"/>
      <c r="B42" s="17" t="s">
        <v>230</v>
      </c>
      <c r="C42" s="8" t="s">
        <v>224</v>
      </c>
      <c r="D42" s="9">
        <v>4</v>
      </c>
      <c r="E42" s="9">
        <v>0</v>
      </c>
      <c r="F42" s="9">
        <v>0</v>
      </c>
      <c r="G42" s="9">
        <v>0</v>
      </c>
      <c r="H42" s="9">
        <v>0</v>
      </c>
      <c r="I42" s="9">
        <v>1</v>
      </c>
      <c r="J42" s="9">
        <v>2</v>
      </c>
      <c r="K42" s="9">
        <v>1</v>
      </c>
      <c r="L42" s="9">
        <v>0</v>
      </c>
      <c r="M42" s="90">
        <v>0</v>
      </c>
    </row>
    <row r="43" spans="1:13" ht="15" customHeight="1">
      <c r="A43" s="437"/>
      <c r="B43" s="18" t="s">
        <v>231</v>
      </c>
      <c r="C43" s="8" t="s">
        <v>222</v>
      </c>
      <c r="D43" s="9">
        <v>11</v>
      </c>
      <c r="E43" s="9">
        <v>0</v>
      </c>
      <c r="F43" s="9">
        <v>0</v>
      </c>
      <c r="G43" s="9">
        <v>0</v>
      </c>
      <c r="H43" s="9">
        <v>0</v>
      </c>
      <c r="I43" s="9">
        <v>1</v>
      </c>
      <c r="J43" s="9">
        <v>2</v>
      </c>
      <c r="K43" s="9">
        <v>4</v>
      </c>
      <c r="L43" s="9">
        <v>2</v>
      </c>
      <c r="M43" s="90">
        <v>2</v>
      </c>
    </row>
    <row r="44" spans="1:13" ht="15" customHeight="1">
      <c r="A44" s="437"/>
      <c r="B44" s="17" t="s">
        <v>232</v>
      </c>
      <c r="C44" s="8" t="s">
        <v>224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2</v>
      </c>
      <c r="K44" s="9">
        <v>0</v>
      </c>
      <c r="L44" s="9">
        <v>0</v>
      </c>
      <c r="M44" s="90">
        <v>0</v>
      </c>
    </row>
    <row r="45" spans="1:13" ht="15" customHeight="1">
      <c r="A45" s="437"/>
      <c r="B45" s="18" t="s">
        <v>233</v>
      </c>
      <c r="C45" s="8" t="s">
        <v>222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0">
        <v>0</v>
      </c>
    </row>
    <row r="46" spans="1:13" ht="15" customHeight="1">
      <c r="A46" s="437"/>
      <c r="B46" s="17" t="s">
        <v>234</v>
      </c>
      <c r="C46" s="8" t="s">
        <v>224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91">
        <v>0</v>
      </c>
    </row>
    <row r="47" spans="1:13" ht="15" customHeight="1">
      <c r="A47" s="437"/>
      <c r="B47" s="18" t="s">
        <v>235</v>
      </c>
      <c r="C47" s="8" t="s">
        <v>222</v>
      </c>
      <c r="D47" s="21"/>
      <c r="E47" s="21"/>
      <c r="F47" s="21"/>
      <c r="G47" s="21"/>
      <c r="H47" s="21"/>
      <c r="I47" s="21"/>
      <c r="J47" s="21"/>
      <c r="K47" s="21"/>
      <c r="L47" s="21"/>
      <c r="M47" s="91"/>
    </row>
    <row r="48" spans="1:13" ht="15" customHeight="1" thickBot="1">
      <c r="A48" s="438"/>
      <c r="B48" s="19" t="s">
        <v>236</v>
      </c>
      <c r="C48" s="37" t="s">
        <v>224</v>
      </c>
      <c r="D48" s="10"/>
      <c r="E48" s="10"/>
      <c r="F48" s="10"/>
      <c r="G48" s="10"/>
      <c r="H48" s="10"/>
      <c r="I48" s="10"/>
      <c r="J48" s="10"/>
      <c r="K48" s="10"/>
      <c r="L48" s="10"/>
      <c r="M48" s="92"/>
    </row>
    <row r="49" spans="1:13" ht="15" customHeight="1">
      <c r="A49" s="437" t="s">
        <v>241</v>
      </c>
      <c r="B49" s="20" t="s">
        <v>238</v>
      </c>
      <c r="C49" s="11" t="s">
        <v>222</v>
      </c>
      <c r="D49" s="12">
        <v>263</v>
      </c>
      <c r="E49" s="12">
        <v>0</v>
      </c>
      <c r="F49" s="12">
        <v>0</v>
      </c>
      <c r="G49" s="12">
        <v>0</v>
      </c>
      <c r="H49" s="12">
        <v>1</v>
      </c>
      <c r="I49" s="12">
        <v>51</v>
      </c>
      <c r="J49" s="12">
        <v>130</v>
      </c>
      <c r="K49" s="12">
        <v>52</v>
      </c>
      <c r="L49" s="12">
        <v>25</v>
      </c>
      <c r="M49" s="103">
        <v>4</v>
      </c>
    </row>
    <row r="50" spans="1:13" ht="15" customHeight="1">
      <c r="A50" s="437"/>
      <c r="B50" s="17" t="s">
        <v>239</v>
      </c>
      <c r="C50" s="8" t="s">
        <v>224</v>
      </c>
      <c r="D50" s="9">
        <v>157</v>
      </c>
      <c r="E50" s="9">
        <v>0</v>
      </c>
      <c r="F50" s="9">
        <v>0</v>
      </c>
      <c r="G50" s="9">
        <v>0</v>
      </c>
      <c r="H50" s="9">
        <v>5</v>
      </c>
      <c r="I50" s="9">
        <v>29</v>
      </c>
      <c r="J50" s="9">
        <v>79</v>
      </c>
      <c r="K50" s="9">
        <v>19</v>
      </c>
      <c r="L50" s="9">
        <v>21</v>
      </c>
      <c r="M50" s="90">
        <v>4</v>
      </c>
    </row>
    <row r="51" spans="1:13" ht="15" customHeight="1">
      <c r="A51" s="437"/>
      <c r="B51" s="18" t="s">
        <v>225</v>
      </c>
      <c r="C51" s="8" t="s">
        <v>222</v>
      </c>
      <c r="D51" s="9">
        <v>106</v>
      </c>
      <c r="E51" s="9">
        <v>0</v>
      </c>
      <c r="F51" s="9">
        <v>0</v>
      </c>
      <c r="G51" s="9">
        <v>0</v>
      </c>
      <c r="H51" s="9">
        <v>1</v>
      </c>
      <c r="I51" s="9">
        <v>16</v>
      </c>
      <c r="J51" s="9">
        <v>48</v>
      </c>
      <c r="K51" s="9">
        <v>22</v>
      </c>
      <c r="L51" s="9">
        <v>15</v>
      </c>
      <c r="M51" s="90">
        <v>4</v>
      </c>
    </row>
    <row r="52" spans="1:13" ht="15" customHeight="1">
      <c r="A52" s="437"/>
      <c r="B52" s="17" t="s">
        <v>226</v>
      </c>
      <c r="C52" s="8" t="s">
        <v>224</v>
      </c>
      <c r="D52" s="9">
        <v>62</v>
      </c>
      <c r="E52" s="9">
        <v>0</v>
      </c>
      <c r="F52" s="9">
        <v>0</v>
      </c>
      <c r="G52" s="9">
        <v>0</v>
      </c>
      <c r="H52" s="9">
        <v>3</v>
      </c>
      <c r="I52" s="9">
        <v>8</v>
      </c>
      <c r="J52" s="9">
        <v>30</v>
      </c>
      <c r="K52" s="9">
        <v>10</v>
      </c>
      <c r="L52" s="9">
        <v>9</v>
      </c>
      <c r="M52" s="90">
        <v>2</v>
      </c>
    </row>
    <row r="53" spans="1:13" ht="15" customHeight="1">
      <c r="A53" s="437"/>
      <c r="B53" s="18" t="s">
        <v>227</v>
      </c>
      <c r="C53" s="8" t="s">
        <v>222</v>
      </c>
      <c r="D53" s="9">
        <v>58</v>
      </c>
      <c r="E53" s="9">
        <v>0</v>
      </c>
      <c r="F53" s="9">
        <v>0</v>
      </c>
      <c r="G53" s="9">
        <v>0</v>
      </c>
      <c r="H53" s="9">
        <v>0</v>
      </c>
      <c r="I53" s="9">
        <v>11</v>
      </c>
      <c r="J53" s="9">
        <v>28</v>
      </c>
      <c r="K53" s="9">
        <v>17</v>
      </c>
      <c r="L53" s="9">
        <v>2</v>
      </c>
      <c r="M53" s="90">
        <v>0</v>
      </c>
    </row>
    <row r="54" spans="1:13" ht="15" customHeight="1">
      <c r="A54" s="437"/>
      <c r="B54" s="17" t="s">
        <v>228</v>
      </c>
      <c r="C54" s="8" t="s">
        <v>224</v>
      </c>
      <c r="D54" s="9">
        <v>35</v>
      </c>
      <c r="E54" s="9">
        <v>0</v>
      </c>
      <c r="F54" s="9">
        <v>0</v>
      </c>
      <c r="G54" s="9">
        <v>0</v>
      </c>
      <c r="H54" s="9">
        <v>1</v>
      </c>
      <c r="I54" s="9">
        <v>10</v>
      </c>
      <c r="J54" s="9">
        <v>12</v>
      </c>
      <c r="K54" s="9">
        <v>4</v>
      </c>
      <c r="L54" s="9">
        <v>6</v>
      </c>
      <c r="M54" s="90">
        <v>2</v>
      </c>
    </row>
    <row r="55" spans="1:13" ht="15" customHeight="1">
      <c r="A55" s="437"/>
      <c r="B55" s="18" t="s">
        <v>229</v>
      </c>
      <c r="C55" s="8" t="s">
        <v>222</v>
      </c>
      <c r="D55" s="9">
        <v>30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16</v>
      </c>
      <c r="K55" s="9">
        <v>7</v>
      </c>
      <c r="L55" s="9">
        <v>2</v>
      </c>
      <c r="M55" s="90">
        <v>0</v>
      </c>
    </row>
    <row r="56" spans="1:13" ht="15" customHeight="1">
      <c r="A56" s="437"/>
      <c r="B56" s="17" t="s">
        <v>230</v>
      </c>
      <c r="C56" s="8" t="s">
        <v>224</v>
      </c>
      <c r="D56" s="9">
        <v>40</v>
      </c>
      <c r="E56" s="9">
        <v>0</v>
      </c>
      <c r="F56" s="9">
        <v>0</v>
      </c>
      <c r="G56" s="9">
        <v>0</v>
      </c>
      <c r="H56" s="9">
        <v>1</v>
      </c>
      <c r="I56" s="9">
        <v>6</v>
      </c>
      <c r="J56" s="9">
        <v>23</v>
      </c>
      <c r="K56" s="9">
        <v>5</v>
      </c>
      <c r="L56" s="9">
        <v>5</v>
      </c>
      <c r="M56" s="90">
        <v>0</v>
      </c>
    </row>
    <row r="57" spans="1:13" ht="15" customHeight="1">
      <c r="A57" s="437"/>
      <c r="B57" s="18" t="s">
        <v>231</v>
      </c>
      <c r="C57" s="8" t="s">
        <v>222</v>
      </c>
      <c r="D57" s="9">
        <v>35</v>
      </c>
      <c r="E57" s="9">
        <v>0</v>
      </c>
      <c r="F57" s="9">
        <v>0</v>
      </c>
      <c r="G57" s="9">
        <v>0</v>
      </c>
      <c r="H57" s="9">
        <v>0</v>
      </c>
      <c r="I57" s="9">
        <v>8</v>
      </c>
      <c r="J57" s="9">
        <v>21</v>
      </c>
      <c r="K57" s="9">
        <v>2</v>
      </c>
      <c r="L57" s="9">
        <v>4</v>
      </c>
      <c r="M57" s="90">
        <v>0</v>
      </c>
    </row>
    <row r="58" spans="1:13" ht="15" customHeight="1">
      <c r="A58" s="437"/>
      <c r="B58" s="17" t="s">
        <v>232</v>
      </c>
      <c r="C58" s="8" t="s">
        <v>224</v>
      </c>
      <c r="D58" s="9">
        <v>14</v>
      </c>
      <c r="E58" s="9">
        <v>0</v>
      </c>
      <c r="F58" s="9">
        <v>0</v>
      </c>
      <c r="G58" s="9">
        <v>0</v>
      </c>
      <c r="H58" s="9">
        <v>0</v>
      </c>
      <c r="I58" s="9">
        <v>5</v>
      </c>
      <c r="J58" s="9">
        <v>9</v>
      </c>
      <c r="K58" s="9">
        <v>0</v>
      </c>
      <c r="L58" s="9">
        <v>0</v>
      </c>
      <c r="M58" s="90">
        <v>0</v>
      </c>
    </row>
    <row r="59" spans="1:13" ht="15" customHeight="1">
      <c r="A59" s="437"/>
      <c r="B59" s="18" t="s">
        <v>233</v>
      </c>
      <c r="C59" s="8" t="s">
        <v>222</v>
      </c>
      <c r="D59" s="9">
        <v>29</v>
      </c>
      <c r="E59" s="9">
        <v>0</v>
      </c>
      <c r="F59" s="9">
        <v>0</v>
      </c>
      <c r="G59" s="9">
        <v>0</v>
      </c>
      <c r="H59" s="9">
        <v>0</v>
      </c>
      <c r="I59" s="9">
        <v>9</v>
      </c>
      <c r="J59" s="9">
        <v>14</v>
      </c>
      <c r="K59" s="9">
        <v>4</v>
      </c>
      <c r="L59" s="9">
        <v>2</v>
      </c>
      <c r="M59" s="90">
        <v>0</v>
      </c>
    </row>
    <row r="60" spans="1:13" ht="15" customHeight="1">
      <c r="A60" s="437"/>
      <c r="B60" s="17" t="s">
        <v>234</v>
      </c>
      <c r="C60" s="8" t="s">
        <v>224</v>
      </c>
      <c r="D60" s="21">
        <v>6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5</v>
      </c>
      <c r="K60" s="21">
        <v>0</v>
      </c>
      <c r="L60" s="21">
        <v>1</v>
      </c>
      <c r="M60" s="91">
        <v>0</v>
      </c>
    </row>
    <row r="61" spans="1:13" ht="15" customHeight="1">
      <c r="A61" s="437"/>
      <c r="B61" s="18" t="s">
        <v>235</v>
      </c>
      <c r="C61" s="8" t="s">
        <v>222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3</v>
      </c>
      <c r="K61" s="21">
        <v>0</v>
      </c>
      <c r="L61" s="21">
        <v>0</v>
      </c>
      <c r="M61" s="91">
        <v>0</v>
      </c>
    </row>
    <row r="62" spans="1:13" ht="15" customHeight="1" thickBot="1">
      <c r="A62" s="438"/>
      <c r="B62" s="19" t="s">
        <v>236</v>
      </c>
      <c r="C62" s="37" t="s">
        <v>224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92">
        <v>0</v>
      </c>
    </row>
    <row r="63" spans="1:13" s="14" customFormat="1" ht="14.25">
      <c r="A63" s="33" t="s">
        <v>242</v>
      </c>
    </row>
    <row r="64" spans="1:13" s="14" customFormat="1" ht="14.25">
      <c r="A64" s="30" t="s">
        <v>243</v>
      </c>
    </row>
    <row r="65" spans="1:3" s="14" customFormat="1" ht="14.25">
      <c r="A65" s="30" t="s">
        <v>59</v>
      </c>
      <c r="B65" s="31"/>
      <c r="C65" s="31"/>
    </row>
    <row r="66" spans="1:3" s="14" customFormat="1" ht="14.25">
      <c r="A66" s="30" t="s">
        <v>244</v>
      </c>
    </row>
    <row r="67" spans="1:3" s="14" customFormat="1" ht="14.25">
      <c r="A67" s="30" t="s">
        <v>245</v>
      </c>
    </row>
    <row r="68" spans="1:3" s="15" customFormat="1" ht="14.25">
      <c r="A68" s="30" t="s">
        <v>62</v>
      </c>
      <c r="B68" s="32"/>
      <c r="C68" s="32"/>
    </row>
    <row r="69" spans="1:3">
      <c r="A69" s="13"/>
    </row>
    <row r="70" spans="1:3">
      <c r="A70" s="13"/>
    </row>
    <row r="71" spans="1:3">
      <c r="A71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verticalDpi="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506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507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255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508</v>
      </c>
      <c r="M3" s="452"/>
    </row>
    <row r="4" spans="1:13" ht="17.25" thickBot="1">
      <c r="B4" s="453" t="s">
        <v>256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509</v>
      </c>
      <c r="M4" s="479"/>
    </row>
    <row r="5" spans="1:13">
      <c r="A5" s="439" t="s">
        <v>510</v>
      </c>
      <c r="B5" s="481"/>
      <c r="C5" s="456" t="s">
        <v>511</v>
      </c>
      <c r="D5" s="474" t="s">
        <v>512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513</v>
      </c>
      <c r="E6" s="4" t="s">
        <v>514</v>
      </c>
      <c r="F6" s="4" t="s">
        <v>515</v>
      </c>
      <c r="G6" s="4" t="s">
        <v>516</v>
      </c>
      <c r="H6" s="4" t="s">
        <v>517</v>
      </c>
      <c r="I6" s="4" t="s">
        <v>518</v>
      </c>
      <c r="J6" s="4" t="s">
        <v>519</v>
      </c>
      <c r="K6" s="4" t="s">
        <v>520</v>
      </c>
      <c r="L6" s="4" t="s">
        <v>521</v>
      </c>
      <c r="M6" s="88" t="s">
        <v>522</v>
      </c>
    </row>
    <row r="7" spans="1:13" ht="15" customHeight="1">
      <c r="A7" s="448" t="s">
        <v>523</v>
      </c>
      <c r="B7" s="16" t="s">
        <v>524</v>
      </c>
      <c r="C7" s="6" t="s">
        <v>525</v>
      </c>
      <c r="D7" s="7">
        <f t="shared" ref="D7:M7" si="0">D21+D35+D49</f>
        <v>16061</v>
      </c>
      <c r="E7" s="7">
        <f t="shared" si="0"/>
        <v>0</v>
      </c>
      <c r="F7" s="7">
        <f t="shared" si="0"/>
        <v>10</v>
      </c>
      <c r="G7" s="7">
        <f t="shared" si="0"/>
        <v>439</v>
      </c>
      <c r="H7" s="7">
        <f t="shared" si="0"/>
        <v>3305</v>
      </c>
      <c r="I7" s="7">
        <f t="shared" si="0"/>
        <v>5869</v>
      </c>
      <c r="J7" s="7">
        <f t="shared" si="0"/>
        <v>4370</v>
      </c>
      <c r="K7" s="7">
        <f t="shared" si="0"/>
        <v>1605</v>
      </c>
      <c r="L7" s="7">
        <f t="shared" si="0"/>
        <v>407</v>
      </c>
      <c r="M7" s="89">
        <f t="shared" si="0"/>
        <v>56</v>
      </c>
    </row>
    <row r="8" spans="1:13" ht="15" customHeight="1">
      <c r="A8" s="437"/>
      <c r="B8" s="17" t="s">
        <v>526</v>
      </c>
      <c r="C8" s="8" t="s">
        <v>527</v>
      </c>
      <c r="D8" s="9">
        <f t="shared" ref="D8:M8" si="1">D22+D36+D50</f>
        <v>9008</v>
      </c>
      <c r="E8" s="9">
        <f t="shared" si="1"/>
        <v>0</v>
      </c>
      <c r="F8" s="9">
        <f t="shared" si="1"/>
        <v>1</v>
      </c>
      <c r="G8" s="9">
        <f t="shared" si="1"/>
        <v>399</v>
      </c>
      <c r="H8" s="9">
        <f t="shared" si="1"/>
        <v>1896</v>
      </c>
      <c r="I8" s="9">
        <f t="shared" si="1"/>
        <v>2985</v>
      </c>
      <c r="J8" s="9">
        <f t="shared" si="1"/>
        <v>2611</v>
      </c>
      <c r="K8" s="9">
        <f t="shared" si="1"/>
        <v>929</v>
      </c>
      <c r="L8" s="9">
        <f t="shared" si="1"/>
        <v>179</v>
      </c>
      <c r="M8" s="90">
        <f t="shared" si="1"/>
        <v>8</v>
      </c>
    </row>
    <row r="9" spans="1:13" ht="15" customHeight="1">
      <c r="A9" s="437"/>
      <c r="B9" s="18" t="s">
        <v>528</v>
      </c>
      <c r="C9" s="8" t="s">
        <v>525</v>
      </c>
      <c r="D9" s="9">
        <f t="shared" ref="D9:M9" si="2">D23+D37+D51</f>
        <v>8254</v>
      </c>
      <c r="E9" s="9">
        <f t="shared" si="2"/>
        <v>0</v>
      </c>
      <c r="F9" s="9">
        <f t="shared" si="2"/>
        <v>2</v>
      </c>
      <c r="G9" s="9">
        <f t="shared" si="2"/>
        <v>223</v>
      </c>
      <c r="H9" s="9">
        <f t="shared" si="2"/>
        <v>1799</v>
      </c>
      <c r="I9" s="9">
        <f t="shared" si="2"/>
        <v>3522</v>
      </c>
      <c r="J9" s="9">
        <f t="shared" si="2"/>
        <v>1909</v>
      </c>
      <c r="K9" s="9">
        <f t="shared" si="2"/>
        <v>642</v>
      </c>
      <c r="L9" s="9">
        <f t="shared" si="2"/>
        <v>133</v>
      </c>
      <c r="M9" s="90">
        <f t="shared" si="2"/>
        <v>24</v>
      </c>
    </row>
    <row r="10" spans="1:13" ht="15" customHeight="1">
      <c r="A10" s="437"/>
      <c r="B10" s="17" t="s">
        <v>529</v>
      </c>
      <c r="C10" s="8" t="s">
        <v>527</v>
      </c>
      <c r="D10" s="9">
        <f t="shared" ref="D10:M10" si="3">D24+D38+D52</f>
        <v>4062</v>
      </c>
      <c r="E10" s="9">
        <f t="shared" si="3"/>
        <v>0</v>
      </c>
      <c r="F10" s="9">
        <f t="shared" si="3"/>
        <v>1</v>
      </c>
      <c r="G10" s="9">
        <f t="shared" si="3"/>
        <v>134</v>
      </c>
      <c r="H10" s="9">
        <f t="shared" si="3"/>
        <v>743</v>
      </c>
      <c r="I10" s="9">
        <f t="shared" si="3"/>
        <v>1482</v>
      </c>
      <c r="J10" s="9">
        <f t="shared" si="3"/>
        <v>1148</v>
      </c>
      <c r="K10" s="9">
        <f t="shared" si="3"/>
        <v>475</v>
      </c>
      <c r="L10" s="9">
        <f t="shared" si="3"/>
        <v>75</v>
      </c>
      <c r="M10" s="90">
        <f t="shared" si="3"/>
        <v>4</v>
      </c>
    </row>
    <row r="11" spans="1:13" ht="15" customHeight="1">
      <c r="A11" s="437"/>
      <c r="B11" s="18" t="s">
        <v>530</v>
      </c>
      <c r="C11" s="8" t="s">
        <v>525</v>
      </c>
      <c r="D11" s="9">
        <f t="shared" ref="D11:M11" si="4">D25+D39+D53</f>
        <v>3030</v>
      </c>
      <c r="E11" s="9">
        <f t="shared" si="4"/>
        <v>0</v>
      </c>
      <c r="F11" s="9">
        <f t="shared" si="4"/>
        <v>1</v>
      </c>
      <c r="G11" s="9">
        <f t="shared" si="4"/>
        <v>90</v>
      </c>
      <c r="H11" s="9">
        <f t="shared" si="4"/>
        <v>567</v>
      </c>
      <c r="I11" s="9">
        <f t="shared" si="4"/>
        <v>1101</v>
      </c>
      <c r="J11" s="9">
        <f t="shared" si="4"/>
        <v>844</v>
      </c>
      <c r="K11" s="9">
        <f t="shared" si="4"/>
        <v>323</v>
      </c>
      <c r="L11" s="9">
        <f t="shared" si="4"/>
        <v>89</v>
      </c>
      <c r="M11" s="90">
        <f t="shared" si="4"/>
        <v>15</v>
      </c>
    </row>
    <row r="12" spans="1:13" ht="15" customHeight="1">
      <c r="A12" s="437"/>
      <c r="B12" s="17" t="s">
        <v>531</v>
      </c>
      <c r="C12" s="8" t="s">
        <v>527</v>
      </c>
      <c r="D12" s="9">
        <f t="shared" ref="D12:M12" si="5">D26+D40+D54</f>
        <v>2002</v>
      </c>
      <c r="E12" s="9">
        <f t="shared" si="5"/>
        <v>0</v>
      </c>
      <c r="F12" s="9">
        <f t="shared" si="5"/>
        <v>0</v>
      </c>
      <c r="G12" s="9">
        <f t="shared" si="5"/>
        <v>107</v>
      </c>
      <c r="H12" s="9">
        <f t="shared" si="5"/>
        <v>458</v>
      </c>
      <c r="I12" s="9">
        <f t="shared" si="5"/>
        <v>654</v>
      </c>
      <c r="J12" s="9">
        <f t="shared" si="5"/>
        <v>571</v>
      </c>
      <c r="K12" s="9">
        <f t="shared" si="5"/>
        <v>168</v>
      </c>
      <c r="L12" s="9">
        <f t="shared" si="5"/>
        <v>40</v>
      </c>
      <c r="M12" s="90">
        <f t="shared" si="5"/>
        <v>4</v>
      </c>
    </row>
    <row r="13" spans="1:13" ht="15" customHeight="1">
      <c r="A13" s="437"/>
      <c r="B13" s="18" t="s">
        <v>532</v>
      </c>
      <c r="C13" s="8" t="s">
        <v>525</v>
      </c>
      <c r="D13" s="9">
        <f t="shared" ref="D13:M13" si="6">D27+D41+D55</f>
        <v>2808</v>
      </c>
      <c r="E13" s="9">
        <f t="shared" si="6"/>
        <v>0</v>
      </c>
      <c r="F13" s="9">
        <f t="shared" si="6"/>
        <v>5</v>
      </c>
      <c r="G13" s="9">
        <f t="shared" si="6"/>
        <v>86</v>
      </c>
      <c r="H13" s="9">
        <f t="shared" si="6"/>
        <v>635</v>
      </c>
      <c r="I13" s="9">
        <f t="shared" si="6"/>
        <v>695</v>
      </c>
      <c r="J13" s="9">
        <f t="shared" si="6"/>
        <v>941</v>
      </c>
      <c r="K13" s="9">
        <f t="shared" si="6"/>
        <v>331</v>
      </c>
      <c r="L13" s="9">
        <f t="shared" si="6"/>
        <v>106</v>
      </c>
      <c r="M13" s="90">
        <f t="shared" si="6"/>
        <v>9</v>
      </c>
    </row>
    <row r="14" spans="1:13" ht="15" customHeight="1">
      <c r="A14" s="437"/>
      <c r="B14" s="17" t="s">
        <v>533</v>
      </c>
      <c r="C14" s="8" t="s">
        <v>527</v>
      </c>
      <c r="D14" s="9">
        <f t="shared" ref="D14:M14" si="7">D28+D42+D56</f>
        <v>1590</v>
      </c>
      <c r="E14" s="9">
        <f t="shared" si="7"/>
        <v>0</v>
      </c>
      <c r="F14" s="9">
        <f t="shared" si="7"/>
        <v>0</v>
      </c>
      <c r="G14" s="9">
        <f t="shared" si="7"/>
        <v>64</v>
      </c>
      <c r="H14" s="9">
        <f t="shared" si="7"/>
        <v>336</v>
      </c>
      <c r="I14" s="9">
        <f t="shared" si="7"/>
        <v>440</v>
      </c>
      <c r="J14" s="9">
        <f t="shared" si="7"/>
        <v>524</v>
      </c>
      <c r="K14" s="9">
        <f t="shared" si="7"/>
        <v>182</v>
      </c>
      <c r="L14" s="9">
        <f t="shared" si="7"/>
        <v>44</v>
      </c>
      <c r="M14" s="90">
        <f t="shared" si="7"/>
        <v>0</v>
      </c>
    </row>
    <row r="15" spans="1:13" ht="15" customHeight="1">
      <c r="A15" s="437"/>
      <c r="B15" s="18" t="s">
        <v>534</v>
      </c>
      <c r="C15" s="8" t="s">
        <v>525</v>
      </c>
      <c r="D15" s="9">
        <f t="shared" ref="D15:M15" si="8">D29+D43+D57</f>
        <v>795</v>
      </c>
      <c r="E15" s="9">
        <f t="shared" si="8"/>
        <v>0</v>
      </c>
      <c r="F15" s="9">
        <f t="shared" si="8"/>
        <v>0</v>
      </c>
      <c r="G15" s="9">
        <f t="shared" si="8"/>
        <v>23</v>
      </c>
      <c r="H15" s="9">
        <f t="shared" si="8"/>
        <v>152</v>
      </c>
      <c r="I15" s="9">
        <f t="shared" si="8"/>
        <v>201</v>
      </c>
      <c r="J15" s="9">
        <f t="shared" si="8"/>
        <v>264</v>
      </c>
      <c r="K15" s="9">
        <f t="shared" si="8"/>
        <v>116</v>
      </c>
      <c r="L15" s="9">
        <f t="shared" si="8"/>
        <v>33</v>
      </c>
      <c r="M15" s="90">
        <f t="shared" si="8"/>
        <v>6</v>
      </c>
    </row>
    <row r="16" spans="1:13" ht="15" customHeight="1">
      <c r="A16" s="437"/>
      <c r="B16" s="17" t="s">
        <v>535</v>
      </c>
      <c r="C16" s="8" t="s">
        <v>527</v>
      </c>
      <c r="D16" s="9">
        <f t="shared" ref="D16:M16" si="9">D30+D44+D58</f>
        <v>586</v>
      </c>
      <c r="E16" s="9">
        <f t="shared" si="9"/>
        <v>0</v>
      </c>
      <c r="F16" s="9">
        <f t="shared" si="9"/>
        <v>0</v>
      </c>
      <c r="G16" s="9">
        <f t="shared" si="9"/>
        <v>54</v>
      </c>
      <c r="H16" s="9">
        <f t="shared" si="9"/>
        <v>168</v>
      </c>
      <c r="I16" s="9">
        <f t="shared" si="9"/>
        <v>178</v>
      </c>
      <c r="J16" s="9">
        <f t="shared" si="9"/>
        <v>145</v>
      </c>
      <c r="K16" s="9">
        <f t="shared" si="9"/>
        <v>33</v>
      </c>
      <c r="L16" s="9">
        <f t="shared" si="9"/>
        <v>8</v>
      </c>
      <c r="M16" s="90">
        <f t="shared" si="9"/>
        <v>0</v>
      </c>
    </row>
    <row r="17" spans="1:13" ht="15" customHeight="1">
      <c r="A17" s="437"/>
      <c r="B17" s="18" t="s">
        <v>536</v>
      </c>
      <c r="C17" s="8" t="s">
        <v>525</v>
      </c>
      <c r="D17" s="9">
        <f t="shared" ref="D17:M17" si="10">D31+D45+D59</f>
        <v>434</v>
      </c>
      <c r="E17" s="9">
        <f t="shared" si="10"/>
        <v>0</v>
      </c>
      <c r="F17" s="9">
        <f t="shared" si="10"/>
        <v>1</v>
      </c>
      <c r="G17" s="9">
        <f t="shared" si="10"/>
        <v>7</v>
      </c>
      <c r="H17" s="9">
        <f t="shared" si="10"/>
        <v>59</v>
      </c>
      <c r="I17" s="9">
        <f t="shared" si="10"/>
        <v>122</v>
      </c>
      <c r="J17" s="9">
        <f t="shared" si="10"/>
        <v>151</v>
      </c>
      <c r="K17" s="9">
        <f t="shared" si="10"/>
        <v>79</v>
      </c>
      <c r="L17" s="9">
        <f t="shared" si="10"/>
        <v>14</v>
      </c>
      <c r="M17" s="90">
        <f t="shared" si="10"/>
        <v>1</v>
      </c>
    </row>
    <row r="18" spans="1:13" ht="15" customHeight="1">
      <c r="A18" s="437"/>
      <c r="B18" s="17" t="s">
        <v>537</v>
      </c>
      <c r="C18" s="8" t="s">
        <v>527</v>
      </c>
      <c r="D18" s="9">
        <f t="shared" ref="D18:M18" si="11">D32+D46+D60</f>
        <v>337</v>
      </c>
      <c r="E18" s="21">
        <f t="shared" si="11"/>
        <v>0</v>
      </c>
      <c r="F18" s="21">
        <f t="shared" si="11"/>
        <v>0</v>
      </c>
      <c r="G18" s="21">
        <f t="shared" si="11"/>
        <v>17</v>
      </c>
      <c r="H18" s="21">
        <f t="shared" si="11"/>
        <v>91</v>
      </c>
      <c r="I18" s="21">
        <f t="shared" si="11"/>
        <v>92</v>
      </c>
      <c r="J18" s="21">
        <f t="shared" si="11"/>
        <v>100</v>
      </c>
      <c r="K18" s="21">
        <f t="shared" si="11"/>
        <v>33</v>
      </c>
      <c r="L18" s="21">
        <f t="shared" si="11"/>
        <v>4</v>
      </c>
      <c r="M18" s="91">
        <f t="shared" si="11"/>
        <v>0</v>
      </c>
    </row>
    <row r="19" spans="1:13" ht="15" customHeight="1">
      <c r="A19" s="437"/>
      <c r="B19" s="18" t="s">
        <v>538</v>
      </c>
      <c r="C19" s="8" t="s">
        <v>525</v>
      </c>
      <c r="D19" s="9">
        <f t="shared" ref="D19:M19" si="12">D33+D47+D61</f>
        <v>740</v>
      </c>
      <c r="E19" s="21">
        <f t="shared" si="12"/>
        <v>0</v>
      </c>
      <c r="F19" s="21">
        <f t="shared" si="12"/>
        <v>1</v>
      </c>
      <c r="G19" s="21">
        <f t="shared" si="12"/>
        <v>10</v>
      </c>
      <c r="H19" s="21">
        <f t="shared" si="12"/>
        <v>93</v>
      </c>
      <c r="I19" s="21">
        <f t="shared" si="12"/>
        <v>228</v>
      </c>
      <c r="J19" s="21">
        <f t="shared" si="12"/>
        <v>261</v>
      </c>
      <c r="K19" s="21">
        <f t="shared" si="12"/>
        <v>114</v>
      </c>
      <c r="L19" s="21">
        <f t="shared" si="12"/>
        <v>32</v>
      </c>
      <c r="M19" s="91">
        <f t="shared" si="12"/>
        <v>1</v>
      </c>
    </row>
    <row r="20" spans="1:13" ht="15" customHeight="1" thickBot="1">
      <c r="A20" s="438"/>
      <c r="B20" s="19" t="s">
        <v>539</v>
      </c>
      <c r="C20" s="8" t="s">
        <v>527</v>
      </c>
      <c r="D20" s="10">
        <f t="shared" ref="D20:M20" si="13">D34+D48+D62</f>
        <v>431</v>
      </c>
      <c r="E20" s="10">
        <f t="shared" si="13"/>
        <v>0</v>
      </c>
      <c r="F20" s="10">
        <f t="shared" si="13"/>
        <v>0</v>
      </c>
      <c r="G20" s="10">
        <f t="shared" si="13"/>
        <v>23</v>
      </c>
      <c r="H20" s="10">
        <f t="shared" si="13"/>
        <v>100</v>
      </c>
      <c r="I20" s="10">
        <f t="shared" si="13"/>
        <v>139</v>
      </c>
      <c r="J20" s="10">
        <f t="shared" si="13"/>
        <v>123</v>
      </c>
      <c r="K20" s="10">
        <f t="shared" si="13"/>
        <v>38</v>
      </c>
      <c r="L20" s="10">
        <f t="shared" si="13"/>
        <v>8</v>
      </c>
      <c r="M20" s="92">
        <f t="shared" si="13"/>
        <v>0</v>
      </c>
    </row>
    <row r="21" spans="1:13" ht="15" customHeight="1">
      <c r="A21" s="476" t="s">
        <v>540</v>
      </c>
      <c r="B21" s="16" t="s">
        <v>541</v>
      </c>
      <c r="C21" s="6" t="s">
        <v>525</v>
      </c>
      <c r="D21" s="7">
        <v>15700</v>
      </c>
      <c r="E21" s="7">
        <v>0</v>
      </c>
      <c r="F21" s="7">
        <v>10</v>
      </c>
      <c r="G21" s="7">
        <v>439</v>
      </c>
      <c r="H21" s="7">
        <v>3301</v>
      </c>
      <c r="I21" s="7">
        <v>5803</v>
      </c>
      <c r="J21" s="7">
        <v>4207</v>
      </c>
      <c r="K21" s="7">
        <v>1535</v>
      </c>
      <c r="L21" s="7">
        <v>369</v>
      </c>
      <c r="M21" s="89">
        <v>36</v>
      </c>
    </row>
    <row r="22" spans="1:13" ht="15" customHeight="1">
      <c r="A22" s="477"/>
      <c r="B22" s="17" t="s">
        <v>542</v>
      </c>
      <c r="C22" s="8" t="s">
        <v>527</v>
      </c>
      <c r="D22" s="9">
        <v>8804</v>
      </c>
      <c r="E22" s="9">
        <v>0</v>
      </c>
      <c r="F22" s="9">
        <v>1</v>
      </c>
      <c r="G22" s="9">
        <v>399</v>
      </c>
      <c r="H22" s="9">
        <v>1890</v>
      </c>
      <c r="I22" s="9">
        <v>2951</v>
      </c>
      <c r="J22" s="9">
        <v>2507</v>
      </c>
      <c r="K22" s="9">
        <v>898</v>
      </c>
      <c r="L22" s="9">
        <v>154</v>
      </c>
      <c r="M22" s="90">
        <v>4</v>
      </c>
    </row>
    <row r="23" spans="1:13" ht="15" customHeight="1">
      <c r="A23" s="477"/>
      <c r="B23" s="18" t="s">
        <v>528</v>
      </c>
      <c r="C23" s="8" t="s">
        <v>525</v>
      </c>
      <c r="D23" s="9">
        <v>8115</v>
      </c>
      <c r="E23" s="9">
        <v>0</v>
      </c>
      <c r="F23" s="9">
        <v>2</v>
      </c>
      <c r="G23" s="9">
        <v>223</v>
      </c>
      <c r="H23" s="9">
        <v>1798</v>
      </c>
      <c r="I23" s="9">
        <v>3500</v>
      </c>
      <c r="J23" s="9">
        <v>1850</v>
      </c>
      <c r="K23" s="9">
        <v>615</v>
      </c>
      <c r="L23" s="9">
        <v>114</v>
      </c>
      <c r="M23" s="90">
        <v>13</v>
      </c>
    </row>
    <row r="24" spans="1:13" ht="15" customHeight="1">
      <c r="A24" s="477"/>
      <c r="B24" s="17" t="s">
        <v>529</v>
      </c>
      <c r="C24" s="8" t="s">
        <v>527</v>
      </c>
      <c r="D24" s="9">
        <v>3980</v>
      </c>
      <c r="E24" s="9">
        <v>0</v>
      </c>
      <c r="F24" s="9">
        <v>1</v>
      </c>
      <c r="G24" s="9">
        <v>134</v>
      </c>
      <c r="H24" s="9">
        <v>740</v>
      </c>
      <c r="I24" s="9">
        <v>1472</v>
      </c>
      <c r="J24" s="9">
        <v>1105</v>
      </c>
      <c r="K24" s="9">
        <v>460</v>
      </c>
      <c r="L24" s="9">
        <v>66</v>
      </c>
      <c r="M24" s="90">
        <v>2</v>
      </c>
    </row>
    <row r="25" spans="1:13" ht="15" customHeight="1">
      <c r="A25" s="477"/>
      <c r="B25" s="18" t="s">
        <v>530</v>
      </c>
      <c r="C25" s="8" t="s">
        <v>525</v>
      </c>
      <c r="D25" s="9">
        <v>2929</v>
      </c>
      <c r="E25" s="9">
        <v>0</v>
      </c>
      <c r="F25" s="9">
        <v>1</v>
      </c>
      <c r="G25" s="9">
        <v>90</v>
      </c>
      <c r="H25" s="9">
        <v>564</v>
      </c>
      <c r="I25" s="9">
        <v>1083</v>
      </c>
      <c r="J25" s="9">
        <v>805</v>
      </c>
      <c r="K25" s="9">
        <v>297</v>
      </c>
      <c r="L25" s="9">
        <v>80</v>
      </c>
      <c r="M25" s="90">
        <v>9</v>
      </c>
    </row>
    <row r="26" spans="1:13" ht="15" customHeight="1">
      <c r="A26" s="477"/>
      <c r="B26" s="17" t="s">
        <v>531</v>
      </c>
      <c r="C26" s="8" t="s">
        <v>527</v>
      </c>
      <c r="D26" s="9">
        <v>1946</v>
      </c>
      <c r="E26" s="9">
        <v>0</v>
      </c>
      <c r="F26" s="9">
        <v>0</v>
      </c>
      <c r="G26" s="9">
        <v>107</v>
      </c>
      <c r="H26" s="9">
        <v>456</v>
      </c>
      <c r="I26" s="9">
        <v>642</v>
      </c>
      <c r="J26" s="9">
        <v>551</v>
      </c>
      <c r="K26" s="9">
        <v>158</v>
      </c>
      <c r="L26" s="9">
        <v>30</v>
      </c>
      <c r="M26" s="90">
        <v>2</v>
      </c>
    </row>
    <row r="27" spans="1:13" ht="15" customHeight="1">
      <c r="A27" s="477"/>
      <c r="B27" s="18" t="s">
        <v>532</v>
      </c>
      <c r="C27" s="8" t="s">
        <v>525</v>
      </c>
      <c r="D27" s="9">
        <v>2767</v>
      </c>
      <c r="E27" s="9">
        <v>0</v>
      </c>
      <c r="F27" s="9">
        <v>5</v>
      </c>
      <c r="G27" s="9">
        <v>86</v>
      </c>
      <c r="H27" s="9">
        <v>635</v>
      </c>
      <c r="I27" s="9">
        <v>689</v>
      </c>
      <c r="J27" s="9">
        <v>916</v>
      </c>
      <c r="K27" s="9">
        <v>324</v>
      </c>
      <c r="L27" s="9">
        <v>104</v>
      </c>
      <c r="M27" s="90">
        <v>8</v>
      </c>
    </row>
    <row r="28" spans="1:13" ht="15" customHeight="1">
      <c r="A28" s="477"/>
      <c r="B28" s="17" t="s">
        <v>533</v>
      </c>
      <c r="C28" s="8" t="s">
        <v>527</v>
      </c>
      <c r="D28" s="9">
        <v>1546</v>
      </c>
      <c r="E28" s="9">
        <v>0</v>
      </c>
      <c r="F28" s="9">
        <v>0</v>
      </c>
      <c r="G28" s="9">
        <v>64</v>
      </c>
      <c r="H28" s="9">
        <v>335</v>
      </c>
      <c r="I28" s="9">
        <v>433</v>
      </c>
      <c r="J28" s="9">
        <v>499</v>
      </c>
      <c r="K28" s="9">
        <v>176</v>
      </c>
      <c r="L28" s="9">
        <v>39</v>
      </c>
      <c r="M28" s="90">
        <v>0</v>
      </c>
    </row>
    <row r="29" spans="1:13" ht="15" customHeight="1">
      <c r="A29" s="477"/>
      <c r="B29" s="18" t="s">
        <v>534</v>
      </c>
      <c r="C29" s="8" t="s">
        <v>525</v>
      </c>
      <c r="D29" s="9">
        <v>749</v>
      </c>
      <c r="E29" s="9">
        <v>0</v>
      </c>
      <c r="F29" s="9">
        <v>0</v>
      </c>
      <c r="G29" s="9">
        <v>23</v>
      </c>
      <c r="H29" s="9">
        <v>152</v>
      </c>
      <c r="I29" s="9">
        <v>192</v>
      </c>
      <c r="J29" s="9">
        <v>241</v>
      </c>
      <c r="K29" s="9">
        <v>110</v>
      </c>
      <c r="L29" s="9">
        <v>27</v>
      </c>
      <c r="M29" s="90">
        <v>4</v>
      </c>
    </row>
    <row r="30" spans="1:13" ht="15" customHeight="1">
      <c r="A30" s="477"/>
      <c r="B30" s="17" t="s">
        <v>535</v>
      </c>
      <c r="C30" s="8" t="s">
        <v>527</v>
      </c>
      <c r="D30" s="9">
        <v>570</v>
      </c>
      <c r="E30" s="9">
        <v>0</v>
      </c>
      <c r="F30" s="9">
        <v>0</v>
      </c>
      <c r="G30" s="9">
        <v>54</v>
      </c>
      <c r="H30" s="9">
        <v>168</v>
      </c>
      <c r="I30" s="9">
        <v>173</v>
      </c>
      <c r="J30" s="9">
        <v>134</v>
      </c>
      <c r="K30" s="9">
        <v>33</v>
      </c>
      <c r="L30" s="9">
        <v>8</v>
      </c>
      <c r="M30" s="90">
        <v>0</v>
      </c>
    </row>
    <row r="31" spans="1:13" ht="15" customHeight="1">
      <c r="A31" s="477"/>
      <c r="B31" s="18" t="s">
        <v>536</v>
      </c>
      <c r="C31" s="8" t="s">
        <v>525</v>
      </c>
      <c r="D31" s="9">
        <v>405</v>
      </c>
      <c r="E31" s="9">
        <v>0</v>
      </c>
      <c r="F31" s="9">
        <v>1</v>
      </c>
      <c r="G31" s="9">
        <v>7</v>
      </c>
      <c r="H31" s="9">
        <v>59</v>
      </c>
      <c r="I31" s="9">
        <v>113</v>
      </c>
      <c r="J31" s="9">
        <v>137</v>
      </c>
      <c r="K31" s="9">
        <v>75</v>
      </c>
      <c r="L31" s="9">
        <v>12</v>
      </c>
      <c r="M31" s="90">
        <v>1</v>
      </c>
    </row>
    <row r="32" spans="1:13" ht="15" customHeight="1">
      <c r="A32" s="448"/>
      <c r="B32" s="17" t="s">
        <v>537</v>
      </c>
      <c r="C32" s="8" t="s">
        <v>527</v>
      </c>
      <c r="D32" s="21">
        <v>331</v>
      </c>
      <c r="E32" s="21">
        <v>0</v>
      </c>
      <c r="F32" s="21">
        <v>0</v>
      </c>
      <c r="G32" s="21">
        <v>17</v>
      </c>
      <c r="H32" s="21">
        <v>91</v>
      </c>
      <c r="I32" s="21">
        <v>92</v>
      </c>
      <c r="J32" s="21">
        <v>95</v>
      </c>
      <c r="K32" s="21">
        <v>33</v>
      </c>
      <c r="L32" s="21">
        <v>3</v>
      </c>
      <c r="M32" s="91">
        <v>0</v>
      </c>
    </row>
    <row r="33" spans="1:13" ht="15" customHeight="1">
      <c r="A33" s="448"/>
      <c r="B33" s="18" t="s">
        <v>538</v>
      </c>
      <c r="C33" s="8" t="s">
        <v>525</v>
      </c>
      <c r="D33" s="21">
        <v>735</v>
      </c>
      <c r="E33" s="21">
        <v>0</v>
      </c>
      <c r="F33" s="21">
        <v>1</v>
      </c>
      <c r="G33" s="21">
        <v>10</v>
      </c>
      <c r="H33" s="21">
        <v>93</v>
      </c>
      <c r="I33" s="21">
        <v>226</v>
      </c>
      <c r="J33" s="21">
        <v>258</v>
      </c>
      <c r="K33" s="21">
        <v>114</v>
      </c>
      <c r="L33" s="21">
        <v>32</v>
      </c>
      <c r="M33" s="91">
        <v>1</v>
      </c>
    </row>
    <row r="34" spans="1:13" ht="15" customHeight="1" thickBot="1">
      <c r="A34" s="478"/>
      <c r="B34" s="19" t="s">
        <v>539</v>
      </c>
      <c r="C34" s="8" t="s">
        <v>527</v>
      </c>
      <c r="D34" s="10">
        <v>431</v>
      </c>
      <c r="E34" s="10">
        <v>0</v>
      </c>
      <c r="F34" s="10">
        <v>0</v>
      </c>
      <c r="G34" s="10">
        <v>23</v>
      </c>
      <c r="H34" s="10">
        <v>100</v>
      </c>
      <c r="I34" s="10">
        <v>139</v>
      </c>
      <c r="J34" s="10">
        <v>123</v>
      </c>
      <c r="K34" s="10">
        <v>38</v>
      </c>
      <c r="L34" s="10">
        <v>8</v>
      </c>
      <c r="M34" s="92">
        <v>0</v>
      </c>
    </row>
    <row r="35" spans="1:13" ht="15" customHeight="1">
      <c r="A35" s="436" t="s">
        <v>543</v>
      </c>
      <c r="B35" s="16" t="s">
        <v>541</v>
      </c>
      <c r="C35" s="6" t="s">
        <v>525</v>
      </c>
      <c r="D35" s="35">
        <f t="shared" ref="D35:D46" si="14">SUM(E35:M35)</f>
        <v>98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0</v>
      </c>
      <c r="H35" s="35">
        <f t="shared" si="15"/>
        <v>3</v>
      </c>
      <c r="I35" s="35">
        <f t="shared" si="15"/>
        <v>15</v>
      </c>
      <c r="J35" s="35">
        <f t="shared" si="15"/>
        <v>33</v>
      </c>
      <c r="K35" s="35">
        <f t="shared" si="15"/>
        <v>18</v>
      </c>
      <c r="L35" s="35">
        <f t="shared" si="15"/>
        <v>13</v>
      </c>
      <c r="M35" s="35">
        <f t="shared" si="15"/>
        <v>16</v>
      </c>
    </row>
    <row r="36" spans="1:13" ht="15" customHeight="1">
      <c r="A36" s="437"/>
      <c r="B36" s="17" t="s">
        <v>542</v>
      </c>
      <c r="C36" s="8" t="s">
        <v>527</v>
      </c>
      <c r="D36" s="35">
        <f t="shared" si="14"/>
        <v>47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1</v>
      </c>
      <c r="I36" s="35">
        <f t="shared" si="16"/>
        <v>5</v>
      </c>
      <c r="J36" s="35">
        <f t="shared" si="16"/>
        <v>25</v>
      </c>
      <c r="K36" s="35">
        <f t="shared" si="16"/>
        <v>12</v>
      </c>
      <c r="L36" s="35">
        <f t="shared" si="16"/>
        <v>4</v>
      </c>
      <c r="M36" s="35">
        <f t="shared" si="16"/>
        <v>0</v>
      </c>
    </row>
    <row r="37" spans="1:13" ht="15" customHeight="1">
      <c r="A37" s="437"/>
      <c r="B37" s="18" t="s">
        <v>528</v>
      </c>
      <c r="C37" s="8" t="s">
        <v>525</v>
      </c>
      <c r="D37" s="35">
        <f t="shared" si="14"/>
        <v>33</v>
      </c>
      <c r="E37" s="35">
        <v>0</v>
      </c>
      <c r="F37" s="35">
        <v>0</v>
      </c>
      <c r="G37" s="35">
        <v>0</v>
      </c>
      <c r="H37" s="35">
        <v>0</v>
      </c>
      <c r="I37" s="35">
        <v>6</v>
      </c>
      <c r="J37" s="35">
        <v>11</v>
      </c>
      <c r="K37" s="35">
        <v>5</v>
      </c>
      <c r="L37" s="35">
        <v>4</v>
      </c>
      <c r="M37" s="35">
        <v>7</v>
      </c>
    </row>
    <row r="38" spans="1:13" ht="15" customHeight="1">
      <c r="A38" s="437"/>
      <c r="B38" s="17" t="s">
        <v>529</v>
      </c>
      <c r="C38" s="8" t="s">
        <v>527</v>
      </c>
      <c r="D38" s="35">
        <f t="shared" si="14"/>
        <v>20</v>
      </c>
      <c r="E38" s="35">
        <v>0</v>
      </c>
      <c r="F38" s="35">
        <v>0</v>
      </c>
      <c r="G38" s="35">
        <v>0</v>
      </c>
      <c r="H38" s="35">
        <v>0</v>
      </c>
      <c r="I38" s="35">
        <v>2</v>
      </c>
      <c r="J38" s="35">
        <v>13</v>
      </c>
      <c r="K38" s="35">
        <v>5</v>
      </c>
      <c r="L38" s="35">
        <v>0</v>
      </c>
      <c r="M38" s="35">
        <v>0</v>
      </c>
    </row>
    <row r="39" spans="1:13" ht="15" customHeight="1">
      <c r="A39" s="437"/>
      <c r="B39" s="18" t="s">
        <v>530</v>
      </c>
      <c r="C39" s="8" t="s">
        <v>525</v>
      </c>
      <c r="D39" s="35">
        <f t="shared" si="14"/>
        <v>43</v>
      </c>
      <c r="E39" s="35">
        <v>0</v>
      </c>
      <c r="F39" s="35">
        <v>0</v>
      </c>
      <c r="G39" s="35">
        <v>0</v>
      </c>
      <c r="H39" s="35">
        <v>3</v>
      </c>
      <c r="I39" s="35">
        <v>7</v>
      </c>
      <c r="J39" s="35">
        <v>11</v>
      </c>
      <c r="K39" s="35">
        <v>9</v>
      </c>
      <c r="L39" s="35">
        <v>7</v>
      </c>
      <c r="M39" s="35">
        <v>6</v>
      </c>
    </row>
    <row r="40" spans="1:13" ht="15" customHeight="1">
      <c r="A40" s="437"/>
      <c r="B40" s="17" t="s">
        <v>531</v>
      </c>
      <c r="C40" s="8" t="s">
        <v>527</v>
      </c>
      <c r="D40" s="35">
        <f t="shared" si="14"/>
        <v>21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8</v>
      </c>
      <c r="K40" s="35">
        <v>6</v>
      </c>
      <c r="L40" s="35">
        <v>4</v>
      </c>
      <c r="M40" s="35">
        <v>0</v>
      </c>
    </row>
    <row r="41" spans="1:13" ht="15" customHeight="1">
      <c r="A41" s="437"/>
      <c r="B41" s="18" t="s">
        <v>532</v>
      </c>
      <c r="C41" s="8" t="s">
        <v>525</v>
      </c>
      <c r="D41" s="35">
        <f t="shared" si="14"/>
        <v>11</v>
      </c>
      <c r="E41" s="35">
        <v>0</v>
      </c>
      <c r="F41" s="35">
        <v>0</v>
      </c>
      <c r="G41" s="35">
        <v>0</v>
      </c>
      <c r="H41" s="35">
        <v>0</v>
      </c>
      <c r="I41" s="35">
        <v>1</v>
      </c>
      <c r="J41" s="35">
        <v>9</v>
      </c>
      <c r="K41" s="35">
        <v>0</v>
      </c>
      <c r="L41" s="35">
        <v>0</v>
      </c>
      <c r="M41" s="35">
        <v>1</v>
      </c>
    </row>
    <row r="42" spans="1:13" ht="15" customHeight="1">
      <c r="A42" s="437"/>
      <c r="B42" s="17" t="s">
        <v>533</v>
      </c>
      <c r="C42" s="8" t="s">
        <v>527</v>
      </c>
      <c r="D42" s="35">
        <f t="shared" si="14"/>
        <v>4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2</v>
      </c>
      <c r="K42" s="35">
        <v>1</v>
      </c>
      <c r="L42" s="35">
        <v>0</v>
      </c>
      <c r="M42" s="35">
        <v>0</v>
      </c>
    </row>
    <row r="43" spans="1:13" ht="15" customHeight="1">
      <c r="A43" s="437"/>
      <c r="B43" s="18" t="s">
        <v>534</v>
      </c>
      <c r="C43" s="8" t="s">
        <v>525</v>
      </c>
      <c r="D43" s="35">
        <f t="shared" si="14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2</v>
      </c>
      <c r="K43" s="35">
        <v>4</v>
      </c>
      <c r="L43" s="35">
        <v>2</v>
      </c>
      <c r="M43" s="35">
        <v>2</v>
      </c>
    </row>
    <row r="44" spans="1:13" ht="15" customHeight="1">
      <c r="A44" s="437"/>
      <c r="B44" s="17" t="s">
        <v>535</v>
      </c>
      <c r="C44" s="8" t="s">
        <v>527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536</v>
      </c>
      <c r="C45" s="8" t="s">
        <v>525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537</v>
      </c>
      <c r="C46" s="8" t="s">
        <v>527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538</v>
      </c>
      <c r="C47" s="8" t="s">
        <v>525</v>
      </c>
      <c r="D47" s="35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" customHeight="1" thickBot="1">
      <c r="A48" s="438"/>
      <c r="B48" s="19" t="s">
        <v>539</v>
      </c>
      <c r="C48" s="8" t="s">
        <v>527</v>
      </c>
      <c r="D48" s="35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" customHeight="1">
      <c r="A49" s="437" t="s">
        <v>544</v>
      </c>
      <c r="B49" s="20" t="s">
        <v>541</v>
      </c>
      <c r="C49" s="11" t="s">
        <v>525</v>
      </c>
      <c r="D49" s="35">
        <f t="shared" ref="D49:D62" si="17">SUM(E49:M49)</f>
        <v>263</v>
      </c>
      <c r="E49" s="39">
        <f t="shared" ref="E49:M49" si="18">SUM(E51,E53,E55,E57,E59,E61)</f>
        <v>0</v>
      </c>
      <c r="F49" s="39">
        <f t="shared" si="18"/>
        <v>0</v>
      </c>
      <c r="G49" s="39">
        <f t="shared" si="18"/>
        <v>0</v>
      </c>
      <c r="H49" s="39">
        <f t="shared" si="18"/>
        <v>1</v>
      </c>
      <c r="I49" s="39">
        <f t="shared" si="18"/>
        <v>51</v>
      </c>
      <c r="J49" s="39">
        <f t="shared" si="18"/>
        <v>130</v>
      </c>
      <c r="K49" s="39">
        <f t="shared" si="18"/>
        <v>52</v>
      </c>
      <c r="L49" s="39">
        <f t="shared" si="18"/>
        <v>25</v>
      </c>
      <c r="M49" s="39">
        <f t="shared" si="18"/>
        <v>4</v>
      </c>
    </row>
    <row r="50" spans="1:13" ht="15" customHeight="1">
      <c r="A50" s="437"/>
      <c r="B50" s="17" t="s">
        <v>542</v>
      </c>
      <c r="C50" s="8" t="s">
        <v>527</v>
      </c>
      <c r="D50" s="35">
        <f t="shared" si="17"/>
        <v>157</v>
      </c>
      <c r="E50" s="39">
        <f t="shared" ref="E50:M50" si="19">SUM(E52,E54,E56,E58,E60,E62)</f>
        <v>0</v>
      </c>
      <c r="F50" s="39">
        <f t="shared" si="19"/>
        <v>0</v>
      </c>
      <c r="G50" s="39">
        <f t="shared" si="19"/>
        <v>0</v>
      </c>
      <c r="H50" s="39">
        <f t="shared" si="19"/>
        <v>5</v>
      </c>
      <c r="I50" s="39">
        <f t="shared" si="19"/>
        <v>29</v>
      </c>
      <c r="J50" s="39">
        <f t="shared" si="19"/>
        <v>79</v>
      </c>
      <c r="K50" s="39">
        <f t="shared" si="19"/>
        <v>19</v>
      </c>
      <c r="L50" s="39">
        <f t="shared" si="19"/>
        <v>21</v>
      </c>
      <c r="M50" s="39">
        <f t="shared" si="19"/>
        <v>4</v>
      </c>
    </row>
    <row r="51" spans="1:13" ht="15" customHeight="1">
      <c r="A51" s="437"/>
      <c r="B51" s="18" t="s">
        <v>528</v>
      </c>
      <c r="C51" s="8" t="s">
        <v>525</v>
      </c>
      <c r="D51" s="35">
        <f t="shared" si="17"/>
        <v>106</v>
      </c>
      <c r="E51" s="35">
        <v>0</v>
      </c>
      <c r="F51" s="35">
        <v>0</v>
      </c>
      <c r="G51" s="35">
        <v>0</v>
      </c>
      <c r="H51" s="35">
        <v>1</v>
      </c>
      <c r="I51" s="35">
        <v>16</v>
      </c>
      <c r="J51" s="35">
        <v>48</v>
      </c>
      <c r="K51" s="35">
        <v>22</v>
      </c>
      <c r="L51" s="35">
        <v>15</v>
      </c>
      <c r="M51" s="35">
        <v>4</v>
      </c>
    </row>
    <row r="52" spans="1:13" ht="15" customHeight="1">
      <c r="A52" s="437"/>
      <c r="B52" s="17" t="s">
        <v>529</v>
      </c>
      <c r="C52" s="8" t="s">
        <v>527</v>
      </c>
      <c r="D52" s="35">
        <f t="shared" si="17"/>
        <v>62</v>
      </c>
      <c r="E52" s="35">
        <v>0</v>
      </c>
      <c r="F52" s="35">
        <v>0</v>
      </c>
      <c r="G52" s="35">
        <v>0</v>
      </c>
      <c r="H52" s="35">
        <v>3</v>
      </c>
      <c r="I52" s="35">
        <v>8</v>
      </c>
      <c r="J52" s="35">
        <v>30</v>
      </c>
      <c r="K52" s="35">
        <v>10</v>
      </c>
      <c r="L52" s="35">
        <v>9</v>
      </c>
      <c r="M52" s="35">
        <v>2</v>
      </c>
    </row>
    <row r="53" spans="1:13" ht="15" customHeight="1">
      <c r="A53" s="437"/>
      <c r="B53" s="18" t="s">
        <v>530</v>
      </c>
      <c r="C53" s="8" t="s">
        <v>525</v>
      </c>
      <c r="D53" s="35">
        <f t="shared" si="17"/>
        <v>58</v>
      </c>
      <c r="E53" s="35">
        <v>0</v>
      </c>
      <c r="F53" s="35">
        <v>0</v>
      </c>
      <c r="G53" s="35">
        <v>0</v>
      </c>
      <c r="H53" s="35">
        <v>0</v>
      </c>
      <c r="I53" s="35">
        <v>11</v>
      </c>
      <c r="J53" s="35">
        <v>28</v>
      </c>
      <c r="K53" s="35">
        <v>17</v>
      </c>
      <c r="L53" s="35">
        <v>2</v>
      </c>
      <c r="M53" s="35">
        <v>0</v>
      </c>
    </row>
    <row r="54" spans="1:13" ht="15" customHeight="1">
      <c r="A54" s="437"/>
      <c r="B54" s="17" t="s">
        <v>531</v>
      </c>
      <c r="C54" s="8" t="s">
        <v>527</v>
      </c>
      <c r="D54" s="35">
        <f t="shared" si="17"/>
        <v>35</v>
      </c>
      <c r="E54" s="35">
        <v>0</v>
      </c>
      <c r="F54" s="35">
        <v>0</v>
      </c>
      <c r="G54" s="35">
        <v>0</v>
      </c>
      <c r="H54" s="35">
        <v>1</v>
      </c>
      <c r="I54" s="35">
        <v>10</v>
      </c>
      <c r="J54" s="35">
        <v>12</v>
      </c>
      <c r="K54" s="35">
        <v>4</v>
      </c>
      <c r="L54" s="35">
        <v>6</v>
      </c>
      <c r="M54" s="35">
        <v>2</v>
      </c>
    </row>
    <row r="55" spans="1:13" ht="15" customHeight="1">
      <c r="A55" s="437"/>
      <c r="B55" s="18" t="s">
        <v>532</v>
      </c>
      <c r="C55" s="8" t="s">
        <v>525</v>
      </c>
      <c r="D55" s="35">
        <f t="shared" si="17"/>
        <v>30</v>
      </c>
      <c r="E55" s="35">
        <v>0</v>
      </c>
      <c r="F55" s="35">
        <v>0</v>
      </c>
      <c r="G55" s="35">
        <v>0</v>
      </c>
      <c r="H55" s="35">
        <v>0</v>
      </c>
      <c r="I55" s="35">
        <v>5</v>
      </c>
      <c r="J55" s="35">
        <v>16</v>
      </c>
      <c r="K55" s="35">
        <v>7</v>
      </c>
      <c r="L55" s="35">
        <v>2</v>
      </c>
      <c r="M55" s="35">
        <v>0</v>
      </c>
    </row>
    <row r="56" spans="1:13" ht="15" customHeight="1">
      <c r="A56" s="437"/>
      <c r="B56" s="17" t="s">
        <v>533</v>
      </c>
      <c r="C56" s="8" t="s">
        <v>527</v>
      </c>
      <c r="D56" s="35">
        <f t="shared" si="17"/>
        <v>40</v>
      </c>
      <c r="E56" s="35">
        <v>0</v>
      </c>
      <c r="F56" s="35">
        <v>0</v>
      </c>
      <c r="G56" s="35">
        <v>0</v>
      </c>
      <c r="H56" s="35">
        <v>1</v>
      </c>
      <c r="I56" s="35">
        <v>6</v>
      </c>
      <c r="J56" s="35">
        <v>23</v>
      </c>
      <c r="K56" s="35">
        <v>5</v>
      </c>
      <c r="L56" s="35">
        <v>5</v>
      </c>
      <c r="M56" s="35">
        <v>0</v>
      </c>
    </row>
    <row r="57" spans="1:13" ht="15" customHeight="1">
      <c r="A57" s="437"/>
      <c r="B57" s="18" t="s">
        <v>534</v>
      </c>
      <c r="C57" s="8" t="s">
        <v>525</v>
      </c>
      <c r="D57" s="35">
        <f t="shared" si="17"/>
        <v>35</v>
      </c>
      <c r="E57" s="35">
        <v>0</v>
      </c>
      <c r="F57" s="35">
        <v>0</v>
      </c>
      <c r="G57" s="35">
        <v>0</v>
      </c>
      <c r="H57" s="35">
        <v>0</v>
      </c>
      <c r="I57" s="35">
        <v>8</v>
      </c>
      <c r="J57" s="35">
        <v>21</v>
      </c>
      <c r="K57" s="35">
        <v>2</v>
      </c>
      <c r="L57" s="35">
        <v>4</v>
      </c>
      <c r="M57" s="35">
        <v>0</v>
      </c>
    </row>
    <row r="58" spans="1:13" ht="15" customHeight="1">
      <c r="A58" s="437"/>
      <c r="B58" s="17" t="s">
        <v>535</v>
      </c>
      <c r="C58" s="8" t="s">
        <v>527</v>
      </c>
      <c r="D58" s="35">
        <f t="shared" si="17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5</v>
      </c>
      <c r="J58" s="35">
        <v>9</v>
      </c>
      <c r="K58" s="35">
        <v>0</v>
      </c>
      <c r="L58" s="35">
        <v>0</v>
      </c>
      <c r="M58" s="35">
        <v>0</v>
      </c>
    </row>
    <row r="59" spans="1:13" ht="15" customHeight="1">
      <c r="A59" s="437"/>
      <c r="B59" s="18" t="s">
        <v>536</v>
      </c>
      <c r="C59" s="8" t="s">
        <v>525</v>
      </c>
      <c r="D59" s="35">
        <f t="shared" si="17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9</v>
      </c>
      <c r="J59" s="35">
        <v>14</v>
      </c>
      <c r="K59" s="35">
        <v>4</v>
      </c>
      <c r="L59" s="35">
        <v>2</v>
      </c>
      <c r="M59" s="35">
        <v>0</v>
      </c>
    </row>
    <row r="60" spans="1:13" ht="15" customHeight="1">
      <c r="A60" s="437"/>
      <c r="B60" s="17" t="s">
        <v>537</v>
      </c>
      <c r="C60" s="8" t="s">
        <v>527</v>
      </c>
      <c r="D60" s="35">
        <f t="shared" si="17"/>
        <v>6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5</v>
      </c>
      <c r="K60" s="35">
        <v>0</v>
      </c>
      <c r="L60" s="35">
        <v>1</v>
      </c>
      <c r="M60" s="35">
        <v>0</v>
      </c>
    </row>
    <row r="61" spans="1:13" ht="15" customHeight="1">
      <c r="A61" s="437"/>
      <c r="B61" s="18" t="s">
        <v>538</v>
      </c>
      <c r="C61" s="8" t="s">
        <v>525</v>
      </c>
      <c r="D61" s="35">
        <f t="shared" si="17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35">
        <v>0</v>
      </c>
    </row>
    <row r="62" spans="1:13" ht="15" customHeight="1" thickBot="1">
      <c r="A62" s="438"/>
      <c r="B62" s="19" t="s">
        <v>539</v>
      </c>
      <c r="C62" s="8" t="s">
        <v>527</v>
      </c>
      <c r="D62" s="35">
        <f t="shared" si="17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259</v>
      </c>
      <c r="F63" s="24"/>
    </row>
    <row r="64" spans="1:13" s="14" customFormat="1" ht="14.25">
      <c r="A64" s="30" t="s">
        <v>260</v>
      </c>
      <c r="F64" s="24"/>
    </row>
    <row r="65" spans="1:6" s="14" customFormat="1" ht="14.25">
      <c r="A65" s="30" t="s">
        <v>261</v>
      </c>
      <c r="B65" s="31"/>
      <c r="C65" s="31"/>
      <c r="F65" s="24"/>
    </row>
    <row r="66" spans="1:6" s="14" customFormat="1" ht="14.25">
      <c r="A66" s="30" t="s">
        <v>262</v>
      </c>
      <c r="F66" s="24"/>
    </row>
    <row r="67" spans="1:6" s="14" customFormat="1" ht="14.25">
      <c r="A67" s="30" t="s">
        <v>263</v>
      </c>
      <c r="F67" s="24"/>
    </row>
    <row r="68" spans="1:6" s="15" customFormat="1" ht="14.25">
      <c r="A68" s="30" t="s">
        <v>264</v>
      </c>
      <c r="B68" s="32"/>
      <c r="C68" s="32"/>
      <c r="F68" s="24"/>
    </row>
    <row r="69" spans="1:6">
      <c r="A69" s="112"/>
      <c r="B69" s="113"/>
      <c r="E69" s="113"/>
      <c r="F69" s="24"/>
    </row>
    <row r="70" spans="1:6">
      <c r="A70" s="13"/>
    </row>
    <row r="71" spans="1:6">
      <c r="A71" s="13"/>
    </row>
    <row r="72" spans="1:6">
      <c r="A72" s="13"/>
    </row>
    <row r="73" spans="1:6">
      <c r="A73" s="13"/>
    </row>
    <row r="74" spans="1:6">
      <c r="A74" s="13"/>
    </row>
    <row r="75" spans="1:6">
      <c r="A75" s="13"/>
    </row>
    <row r="76" spans="1:6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">
      <c r="A1" s="449" t="s">
        <v>506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507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257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508</v>
      </c>
      <c r="M3" s="452"/>
    </row>
    <row r="4" spans="1:13" ht="17.25" thickBot="1">
      <c r="B4" s="453" t="s">
        <v>258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509</v>
      </c>
      <c r="M4" s="479"/>
    </row>
    <row r="5" spans="1:13">
      <c r="A5" s="439" t="s">
        <v>510</v>
      </c>
      <c r="B5" s="481"/>
      <c r="C5" s="456" t="s">
        <v>511</v>
      </c>
      <c r="D5" s="474" t="s">
        <v>512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49.5" thickBot="1">
      <c r="A6" s="482"/>
      <c r="B6" s="483"/>
      <c r="C6" s="456"/>
      <c r="D6" s="3" t="s">
        <v>513</v>
      </c>
      <c r="E6" s="4" t="s">
        <v>514</v>
      </c>
      <c r="F6" s="4" t="s">
        <v>515</v>
      </c>
      <c r="G6" s="4" t="s">
        <v>516</v>
      </c>
      <c r="H6" s="4" t="s">
        <v>517</v>
      </c>
      <c r="I6" s="4" t="s">
        <v>518</v>
      </c>
      <c r="J6" s="4" t="s">
        <v>519</v>
      </c>
      <c r="K6" s="4" t="s">
        <v>520</v>
      </c>
      <c r="L6" s="4" t="s">
        <v>521</v>
      </c>
      <c r="M6" s="88" t="s">
        <v>522</v>
      </c>
    </row>
    <row r="7" spans="1:13">
      <c r="A7" s="448" t="s">
        <v>523</v>
      </c>
      <c r="B7" s="16" t="s">
        <v>524</v>
      </c>
      <c r="C7" s="6" t="s">
        <v>525</v>
      </c>
      <c r="D7" s="7">
        <f t="shared" ref="D7:M7" si="0">D21+D35+D49</f>
        <v>15970</v>
      </c>
      <c r="E7" s="7">
        <f t="shared" si="0"/>
        <v>2</v>
      </c>
      <c r="F7" s="7">
        <f t="shared" si="0"/>
        <v>12</v>
      </c>
      <c r="G7" s="7">
        <f t="shared" si="0"/>
        <v>440</v>
      </c>
      <c r="H7" s="7">
        <f t="shared" si="0"/>
        <v>3337</v>
      </c>
      <c r="I7" s="7">
        <f t="shared" si="0"/>
        <v>5877</v>
      </c>
      <c r="J7" s="7">
        <f t="shared" si="0"/>
        <v>4309</v>
      </c>
      <c r="K7" s="7">
        <f t="shared" si="0"/>
        <v>1541</v>
      </c>
      <c r="L7" s="7">
        <f t="shared" si="0"/>
        <v>402</v>
      </c>
      <c r="M7" s="89">
        <f t="shared" si="0"/>
        <v>50</v>
      </c>
    </row>
    <row r="8" spans="1:13">
      <c r="A8" s="437"/>
      <c r="B8" s="17" t="s">
        <v>526</v>
      </c>
      <c r="C8" s="8" t="s">
        <v>527</v>
      </c>
      <c r="D8" s="9">
        <f t="shared" ref="D8:M8" si="1">D22+D36+D50</f>
        <v>8953</v>
      </c>
      <c r="E8" s="9">
        <f t="shared" si="1"/>
        <v>5</v>
      </c>
      <c r="F8" s="9">
        <f t="shared" si="1"/>
        <v>4</v>
      </c>
      <c r="G8" s="9">
        <f t="shared" si="1"/>
        <v>387</v>
      </c>
      <c r="H8" s="9">
        <f t="shared" si="1"/>
        <v>1915</v>
      </c>
      <c r="I8" s="9">
        <f t="shared" si="1"/>
        <v>2992</v>
      </c>
      <c r="J8" s="9">
        <f t="shared" si="1"/>
        <v>2567</v>
      </c>
      <c r="K8" s="9">
        <f t="shared" si="1"/>
        <v>902</v>
      </c>
      <c r="L8" s="9">
        <f t="shared" si="1"/>
        <v>170</v>
      </c>
      <c r="M8" s="90">
        <f t="shared" si="1"/>
        <v>11</v>
      </c>
    </row>
    <row r="9" spans="1:13">
      <c r="A9" s="437"/>
      <c r="B9" s="18" t="s">
        <v>528</v>
      </c>
      <c r="C9" s="8" t="s">
        <v>525</v>
      </c>
      <c r="D9" s="9">
        <f t="shared" ref="D9:M9" si="2">D23+D37+D51</f>
        <v>8214</v>
      </c>
      <c r="E9" s="9">
        <f t="shared" si="2"/>
        <v>0</v>
      </c>
      <c r="F9" s="9">
        <f t="shared" si="2"/>
        <v>3</v>
      </c>
      <c r="G9" s="9">
        <f t="shared" si="2"/>
        <v>219</v>
      </c>
      <c r="H9" s="9">
        <f t="shared" si="2"/>
        <v>1814</v>
      </c>
      <c r="I9" s="9">
        <f t="shared" si="2"/>
        <v>3546</v>
      </c>
      <c r="J9" s="9">
        <f t="shared" si="2"/>
        <v>1877</v>
      </c>
      <c r="K9" s="9">
        <f t="shared" si="2"/>
        <v>603</v>
      </c>
      <c r="L9" s="9">
        <f t="shared" si="2"/>
        <v>133</v>
      </c>
      <c r="M9" s="90">
        <f t="shared" si="2"/>
        <v>19</v>
      </c>
    </row>
    <row r="10" spans="1:13">
      <c r="A10" s="437"/>
      <c r="B10" s="17" t="s">
        <v>529</v>
      </c>
      <c r="C10" s="8" t="s">
        <v>527</v>
      </c>
      <c r="D10" s="9">
        <f t="shared" ref="D10:M10" si="3">D24+D38+D52</f>
        <v>4026</v>
      </c>
      <c r="E10" s="9">
        <f t="shared" si="3"/>
        <v>0</v>
      </c>
      <c r="F10" s="9">
        <f t="shared" si="3"/>
        <v>2</v>
      </c>
      <c r="G10" s="9">
        <f t="shared" si="3"/>
        <v>129</v>
      </c>
      <c r="H10" s="9">
        <f t="shared" si="3"/>
        <v>764</v>
      </c>
      <c r="I10" s="9">
        <f t="shared" si="3"/>
        <v>1470</v>
      </c>
      <c r="J10" s="9">
        <f t="shared" si="3"/>
        <v>1128</v>
      </c>
      <c r="K10" s="9">
        <f t="shared" si="3"/>
        <v>459</v>
      </c>
      <c r="L10" s="9">
        <f t="shared" si="3"/>
        <v>70</v>
      </c>
      <c r="M10" s="90">
        <f t="shared" si="3"/>
        <v>4</v>
      </c>
    </row>
    <row r="11" spans="1:13">
      <c r="A11" s="437"/>
      <c r="B11" s="18" t="s">
        <v>530</v>
      </c>
      <c r="C11" s="8" t="s">
        <v>525</v>
      </c>
      <c r="D11" s="9">
        <f t="shared" ref="D11:M11" si="4">D25+D39+D53</f>
        <v>3009</v>
      </c>
      <c r="E11" s="9">
        <f t="shared" si="4"/>
        <v>0</v>
      </c>
      <c r="F11" s="9">
        <f t="shared" si="4"/>
        <v>1</v>
      </c>
      <c r="G11" s="9">
        <f t="shared" si="4"/>
        <v>87</v>
      </c>
      <c r="H11" s="9">
        <f t="shared" si="4"/>
        <v>566</v>
      </c>
      <c r="I11" s="9">
        <f t="shared" si="4"/>
        <v>1094</v>
      </c>
      <c r="J11" s="9">
        <f t="shared" si="4"/>
        <v>838</v>
      </c>
      <c r="K11" s="9">
        <f t="shared" si="4"/>
        <v>319</v>
      </c>
      <c r="L11" s="9">
        <f t="shared" si="4"/>
        <v>90</v>
      </c>
      <c r="M11" s="90">
        <f t="shared" si="4"/>
        <v>14</v>
      </c>
    </row>
    <row r="12" spans="1:13">
      <c r="A12" s="437"/>
      <c r="B12" s="17" t="s">
        <v>531</v>
      </c>
      <c r="C12" s="8" t="s">
        <v>527</v>
      </c>
      <c r="D12" s="9">
        <f t="shared" ref="D12:M12" si="5">D26+D40+D54</f>
        <v>1998</v>
      </c>
      <c r="E12" s="9">
        <f t="shared" si="5"/>
        <v>0</v>
      </c>
      <c r="F12" s="9">
        <f t="shared" si="5"/>
        <v>0</v>
      </c>
      <c r="G12" s="9">
        <f t="shared" si="5"/>
        <v>111</v>
      </c>
      <c r="H12" s="9">
        <f t="shared" si="5"/>
        <v>457</v>
      </c>
      <c r="I12" s="9">
        <f t="shared" si="5"/>
        <v>652</v>
      </c>
      <c r="J12" s="9">
        <f t="shared" si="5"/>
        <v>568</v>
      </c>
      <c r="K12" s="9">
        <f t="shared" si="5"/>
        <v>166</v>
      </c>
      <c r="L12" s="9">
        <f t="shared" si="5"/>
        <v>40</v>
      </c>
      <c r="M12" s="90">
        <f t="shared" si="5"/>
        <v>4</v>
      </c>
    </row>
    <row r="13" spans="1:13">
      <c r="A13" s="437"/>
      <c r="B13" s="18" t="s">
        <v>532</v>
      </c>
      <c r="C13" s="8" t="s">
        <v>525</v>
      </c>
      <c r="D13" s="9">
        <f t="shared" ref="D13:M13" si="6">D27+D41+D55</f>
        <v>2793</v>
      </c>
      <c r="E13" s="9">
        <f t="shared" si="6"/>
        <v>2</v>
      </c>
      <c r="F13" s="9">
        <f t="shared" si="6"/>
        <v>6</v>
      </c>
      <c r="G13" s="9">
        <f t="shared" si="6"/>
        <v>100</v>
      </c>
      <c r="H13" s="9">
        <f t="shared" si="6"/>
        <v>635</v>
      </c>
      <c r="I13" s="9">
        <f t="shared" si="6"/>
        <v>685</v>
      </c>
      <c r="J13" s="9">
        <f t="shared" si="6"/>
        <v>933</v>
      </c>
      <c r="K13" s="9">
        <f t="shared" si="6"/>
        <v>323</v>
      </c>
      <c r="L13" s="9">
        <f t="shared" si="6"/>
        <v>100</v>
      </c>
      <c r="M13" s="90">
        <f t="shared" si="6"/>
        <v>9</v>
      </c>
    </row>
    <row r="14" spans="1:13">
      <c r="A14" s="437"/>
      <c r="B14" s="17" t="s">
        <v>533</v>
      </c>
      <c r="C14" s="8" t="s">
        <v>527</v>
      </c>
      <c r="D14" s="9">
        <f t="shared" ref="D14:M14" si="7">D28+D42+D56</f>
        <v>1586</v>
      </c>
      <c r="E14" s="9">
        <f t="shared" si="7"/>
        <v>5</v>
      </c>
      <c r="F14" s="9">
        <f t="shared" si="7"/>
        <v>0</v>
      </c>
      <c r="G14" s="9">
        <f t="shared" si="7"/>
        <v>63</v>
      </c>
      <c r="H14" s="9">
        <f t="shared" si="7"/>
        <v>335</v>
      </c>
      <c r="I14" s="9">
        <f t="shared" si="7"/>
        <v>444</v>
      </c>
      <c r="J14" s="9">
        <f t="shared" si="7"/>
        <v>517</v>
      </c>
      <c r="K14" s="9">
        <f t="shared" si="7"/>
        <v>181</v>
      </c>
      <c r="L14" s="9">
        <f t="shared" si="7"/>
        <v>41</v>
      </c>
      <c r="M14" s="90">
        <f t="shared" si="7"/>
        <v>0</v>
      </c>
    </row>
    <row r="15" spans="1:13">
      <c r="A15" s="437"/>
      <c r="B15" s="18" t="s">
        <v>534</v>
      </c>
      <c r="C15" s="8" t="s">
        <v>525</v>
      </c>
      <c r="D15" s="9">
        <f t="shared" ref="D15:M15" si="8">D29+D43+D57</f>
        <v>773</v>
      </c>
      <c r="E15" s="9">
        <f t="shared" si="8"/>
        <v>0</v>
      </c>
      <c r="F15" s="9">
        <f t="shared" si="8"/>
        <v>0</v>
      </c>
      <c r="G15" s="9">
        <f t="shared" si="8"/>
        <v>18</v>
      </c>
      <c r="H15" s="9">
        <f t="shared" si="8"/>
        <v>150</v>
      </c>
      <c r="I15" s="9">
        <f t="shared" si="8"/>
        <v>195</v>
      </c>
      <c r="J15" s="9">
        <f t="shared" si="8"/>
        <v>260</v>
      </c>
      <c r="K15" s="9">
        <f t="shared" si="8"/>
        <v>109</v>
      </c>
      <c r="L15" s="9">
        <f t="shared" si="8"/>
        <v>35</v>
      </c>
      <c r="M15" s="90">
        <f t="shared" si="8"/>
        <v>6</v>
      </c>
    </row>
    <row r="16" spans="1:13">
      <c r="A16" s="437"/>
      <c r="B16" s="17" t="s">
        <v>535</v>
      </c>
      <c r="C16" s="8" t="s">
        <v>527</v>
      </c>
      <c r="D16" s="9">
        <f t="shared" ref="D16:M16" si="9">D30+D44+D58</f>
        <v>575</v>
      </c>
      <c r="E16" s="9">
        <f t="shared" si="9"/>
        <v>0</v>
      </c>
      <c r="F16" s="9">
        <f t="shared" si="9"/>
        <v>0</v>
      </c>
      <c r="G16" s="9">
        <f t="shared" si="9"/>
        <v>47</v>
      </c>
      <c r="H16" s="9">
        <f t="shared" si="9"/>
        <v>171</v>
      </c>
      <c r="I16" s="9">
        <f t="shared" si="9"/>
        <v>184</v>
      </c>
      <c r="J16" s="9">
        <f t="shared" si="9"/>
        <v>134</v>
      </c>
      <c r="K16" s="9">
        <f t="shared" si="9"/>
        <v>31</v>
      </c>
      <c r="L16" s="9">
        <f t="shared" si="9"/>
        <v>8</v>
      </c>
      <c r="M16" s="90">
        <f t="shared" si="9"/>
        <v>0</v>
      </c>
    </row>
    <row r="17" spans="1:13">
      <c r="A17" s="437"/>
      <c r="B17" s="18" t="s">
        <v>536</v>
      </c>
      <c r="C17" s="8" t="s">
        <v>525</v>
      </c>
      <c r="D17" s="9">
        <f t="shared" ref="D17:M17" si="10">D31+D45+D59</f>
        <v>434</v>
      </c>
      <c r="E17" s="9">
        <f t="shared" si="10"/>
        <v>0</v>
      </c>
      <c r="F17" s="9">
        <f t="shared" si="10"/>
        <v>1</v>
      </c>
      <c r="G17" s="9">
        <f t="shared" si="10"/>
        <v>7</v>
      </c>
      <c r="H17" s="9">
        <f t="shared" si="10"/>
        <v>66</v>
      </c>
      <c r="I17" s="9">
        <f t="shared" si="10"/>
        <v>125</v>
      </c>
      <c r="J17" s="9">
        <f t="shared" si="10"/>
        <v>149</v>
      </c>
      <c r="K17" s="9">
        <f t="shared" si="10"/>
        <v>71</v>
      </c>
      <c r="L17" s="9">
        <f t="shared" si="10"/>
        <v>14</v>
      </c>
      <c r="M17" s="90">
        <f t="shared" si="10"/>
        <v>1</v>
      </c>
    </row>
    <row r="18" spans="1:13">
      <c r="A18" s="437"/>
      <c r="B18" s="17" t="s">
        <v>537</v>
      </c>
      <c r="C18" s="8" t="s">
        <v>527</v>
      </c>
      <c r="D18" s="9">
        <f t="shared" ref="D18:M18" si="11">D32+D46+D60</f>
        <v>334</v>
      </c>
      <c r="E18" s="21">
        <f t="shared" si="11"/>
        <v>0</v>
      </c>
      <c r="F18" s="21">
        <f t="shared" si="11"/>
        <v>1</v>
      </c>
      <c r="G18" s="21">
        <f t="shared" si="11"/>
        <v>16</v>
      </c>
      <c r="H18" s="21">
        <f t="shared" si="11"/>
        <v>90</v>
      </c>
      <c r="I18" s="21">
        <f t="shared" si="11"/>
        <v>98</v>
      </c>
      <c r="J18" s="21">
        <f t="shared" si="11"/>
        <v>96</v>
      </c>
      <c r="K18" s="21">
        <f t="shared" si="11"/>
        <v>29</v>
      </c>
      <c r="L18" s="21">
        <f t="shared" si="11"/>
        <v>4</v>
      </c>
      <c r="M18" s="91">
        <f t="shared" si="11"/>
        <v>0</v>
      </c>
    </row>
    <row r="19" spans="1:13">
      <c r="A19" s="437"/>
      <c r="B19" s="18" t="s">
        <v>538</v>
      </c>
      <c r="C19" s="8" t="s">
        <v>525</v>
      </c>
      <c r="D19" s="9">
        <f t="shared" ref="D19:M19" si="12">D33+D47+D61</f>
        <v>747</v>
      </c>
      <c r="E19" s="21">
        <f t="shared" si="12"/>
        <v>0</v>
      </c>
      <c r="F19" s="21">
        <f t="shared" si="12"/>
        <v>1</v>
      </c>
      <c r="G19" s="21">
        <f t="shared" si="12"/>
        <v>9</v>
      </c>
      <c r="H19" s="21">
        <f t="shared" si="12"/>
        <v>106</v>
      </c>
      <c r="I19" s="21">
        <f t="shared" si="12"/>
        <v>232</v>
      </c>
      <c r="J19" s="21">
        <f t="shared" si="12"/>
        <v>252</v>
      </c>
      <c r="K19" s="21">
        <f t="shared" si="12"/>
        <v>116</v>
      </c>
      <c r="L19" s="21">
        <f t="shared" si="12"/>
        <v>30</v>
      </c>
      <c r="M19" s="91">
        <f t="shared" si="12"/>
        <v>1</v>
      </c>
    </row>
    <row r="20" spans="1:13" ht="17.25" thickBot="1">
      <c r="A20" s="438"/>
      <c r="B20" s="19" t="s">
        <v>539</v>
      </c>
      <c r="C20" s="8" t="s">
        <v>527</v>
      </c>
      <c r="D20" s="10">
        <f t="shared" ref="D20:M20" si="13">D34+D48+D62</f>
        <v>434</v>
      </c>
      <c r="E20" s="10">
        <f t="shared" si="13"/>
        <v>0</v>
      </c>
      <c r="F20" s="10">
        <f t="shared" si="13"/>
        <v>1</v>
      </c>
      <c r="G20" s="10">
        <f t="shared" si="13"/>
        <v>21</v>
      </c>
      <c r="H20" s="10">
        <f t="shared" si="13"/>
        <v>98</v>
      </c>
      <c r="I20" s="10">
        <f t="shared" si="13"/>
        <v>144</v>
      </c>
      <c r="J20" s="10">
        <f t="shared" si="13"/>
        <v>124</v>
      </c>
      <c r="K20" s="10">
        <f t="shared" si="13"/>
        <v>36</v>
      </c>
      <c r="L20" s="10">
        <f t="shared" si="13"/>
        <v>7</v>
      </c>
      <c r="M20" s="92">
        <f t="shared" si="13"/>
        <v>3</v>
      </c>
    </row>
    <row r="21" spans="1:13">
      <c r="A21" s="476" t="s">
        <v>540</v>
      </c>
      <c r="B21" s="16" t="s">
        <v>541</v>
      </c>
      <c r="C21" s="6" t="s">
        <v>525</v>
      </c>
      <c r="D21" s="7">
        <v>15609</v>
      </c>
      <c r="E21" s="7">
        <v>2</v>
      </c>
      <c r="F21" s="7">
        <v>12</v>
      </c>
      <c r="G21" s="7">
        <v>440</v>
      </c>
      <c r="H21" s="7">
        <v>3333</v>
      </c>
      <c r="I21" s="7">
        <v>5811</v>
      </c>
      <c r="J21" s="7">
        <v>4146</v>
      </c>
      <c r="K21" s="7">
        <v>1471</v>
      </c>
      <c r="L21" s="7">
        <v>364</v>
      </c>
      <c r="M21" s="89">
        <v>30</v>
      </c>
    </row>
    <row r="22" spans="1:13">
      <c r="A22" s="477"/>
      <c r="B22" s="17" t="s">
        <v>542</v>
      </c>
      <c r="C22" s="8" t="s">
        <v>527</v>
      </c>
      <c r="D22" s="9">
        <v>8749</v>
      </c>
      <c r="E22" s="9">
        <v>5</v>
      </c>
      <c r="F22" s="9">
        <v>4</v>
      </c>
      <c r="G22" s="9">
        <v>387</v>
      </c>
      <c r="H22" s="9">
        <v>1909</v>
      </c>
      <c r="I22" s="9">
        <v>2958</v>
      </c>
      <c r="J22" s="9">
        <v>2463</v>
      </c>
      <c r="K22" s="9">
        <v>871</v>
      </c>
      <c r="L22" s="9">
        <v>145</v>
      </c>
      <c r="M22" s="90">
        <v>7</v>
      </c>
    </row>
    <row r="23" spans="1:13">
      <c r="A23" s="477"/>
      <c r="B23" s="18" t="s">
        <v>528</v>
      </c>
      <c r="C23" s="8" t="s">
        <v>525</v>
      </c>
      <c r="D23" s="9">
        <v>8075</v>
      </c>
      <c r="E23" s="9">
        <v>0</v>
      </c>
      <c r="F23" s="9">
        <v>3</v>
      </c>
      <c r="G23" s="9">
        <v>219</v>
      </c>
      <c r="H23" s="9">
        <v>1813</v>
      </c>
      <c r="I23" s="9">
        <v>3524</v>
      </c>
      <c r="J23" s="9">
        <v>1818</v>
      </c>
      <c r="K23" s="9">
        <v>576</v>
      </c>
      <c r="L23" s="9">
        <v>114</v>
      </c>
      <c r="M23" s="90">
        <v>8</v>
      </c>
    </row>
    <row r="24" spans="1:13">
      <c r="A24" s="477"/>
      <c r="B24" s="17" t="s">
        <v>529</v>
      </c>
      <c r="C24" s="8" t="s">
        <v>527</v>
      </c>
      <c r="D24" s="9">
        <v>3944</v>
      </c>
      <c r="E24" s="9">
        <v>0</v>
      </c>
      <c r="F24" s="9">
        <v>2</v>
      </c>
      <c r="G24" s="9">
        <v>129</v>
      </c>
      <c r="H24" s="9">
        <v>761</v>
      </c>
      <c r="I24" s="9">
        <v>1460</v>
      </c>
      <c r="J24" s="9">
        <v>1085</v>
      </c>
      <c r="K24" s="9">
        <v>444</v>
      </c>
      <c r="L24" s="9">
        <v>61</v>
      </c>
      <c r="M24" s="90">
        <v>2</v>
      </c>
    </row>
    <row r="25" spans="1:13">
      <c r="A25" s="477"/>
      <c r="B25" s="18" t="s">
        <v>530</v>
      </c>
      <c r="C25" s="8" t="s">
        <v>525</v>
      </c>
      <c r="D25" s="9">
        <v>2908</v>
      </c>
      <c r="E25" s="9">
        <v>0</v>
      </c>
      <c r="F25" s="9">
        <v>1</v>
      </c>
      <c r="G25" s="9">
        <v>87</v>
      </c>
      <c r="H25" s="9">
        <v>563</v>
      </c>
      <c r="I25" s="9">
        <v>1076</v>
      </c>
      <c r="J25" s="9">
        <v>799</v>
      </c>
      <c r="K25" s="9">
        <v>293</v>
      </c>
      <c r="L25" s="9">
        <v>81</v>
      </c>
      <c r="M25" s="90">
        <v>8</v>
      </c>
    </row>
    <row r="26" spans="1:13">
      <c r="A26" s="477"/>
      <c r="B26" s="17" t="s">
        <v>531</v>
      </c>
      <c r="C26" s="8" t="s">
        <v>527</v>
      </c>
      <c r="D26" s="9">
        <v>1942</v>
      </c>
      <c r="E26" s="9">
        <v>0</v>
      </c>
      <c r="F26" s="9">
        <v>0</v>
      </c>
      <c r="G26" s="9">
        <v>111</v>
      </c>
      <c r="H26" s="9">
        <v>455</v>
      </c>
      <c r="I26" s="9">
        <v>640</v>
      </c>
      <c r="J26" s="9">
        <v>548</v>
      </c>
      <c r="K26" s="9">
        <v>156</v>
      </c>
      <c r="L26" s="9">
        <v>30</v>
      </c>
      <c r="M26" s="90">
        <v>2</v>
      </c>
    </row>
    <row r="27" spans="1:13">
      <c r="A27" s="477"/>
      <c r="B27" s="18" t="s">
        <v>532</v>
      </c>
      <c r="C27" s="8" t="s">
        <v>525</v>
      </c>
      <c r="D27" s="9">
        <v>2752</v>
      </c>
      <c r="E27" s="9">
        <v>2</v>
      </c>
      <c r="F27" s="9">
        <v>6</v>
      </c>
      <c r="G27" s="9">
        <v>100</v>
      </c>
      <c r="H27" s="9">
        <v>635</v>
      </c>
      <c r="I27" s="9">
        <v>679</v>
      </c>
      <c r="J27" s="9">
        <v>908</v>
      </c>
      <c r="K27" s="9">
        <v>316</v>
      </c>
      <c r="L27" s="9">
        <v>98</v>
      </c>
      <c r="M27" s="90">
        <v>8</v>
      </c>
    </row>
    <row r="28" spans="1:13">
      <c r="A28" s="477"/>
      <c r="B28" s="17" t="s">
        <v>533</v>
      </c>
      <c r="C28" s="8" t="s">
        <v>527</v>
      </c>
      <c r="D28" s="9">
        <v>1542</v>
      </c>
      <c r="E28" s="9">
        <v>5</v>
      </c>
      <c r="F28" s="9">
        <v>0</v>
      </c>
      <c r="G28" s="9">
        <v>63</v>
      </c>
      <c r="H28" s="9">
        <v>334</v>
      </c>
      <c r="I28" s="9">
        <v>437</v>
      </c>
      <c r="J28" s="9">
        <v>492</v>
      </c>
      <c r="K28" s="9">
        <v>175</v>
      </c>
      <c r="L28" s="9">
        <v>36</v>
      </c>
      <c r="M28" s="90">
        <v>0</v>
      </c>
    </row>
    <row r="29" spans="1:13">
      <c r="A29" s="477"/>
      <c r="B29" s="18" t="s">
        <v>534</v>
      </c>
      <c r="C29" s="8" t="s">
        <v>525</v>
      </c>
      <c r="D29" s="9">
        <v>727</v>
      </c>
      <c r="E29" s="9">
        <v>0</v>
      </c>
      <c r="F29" s="9">
        <v>0</v>
      </c>
      <c r="G29" s="9">
        <v>18</v>
      </c>
      <c r="H29" s="9">
        <v>150</v>
      </c>
      <c r="I29" s="9">
        <v>186</v>
      </c>
      <c r="J29" s="9">
        <v>237</v>
      </c>
      <c r="K29" s="9">
        <v>103</v>
      </c>
      <c r="L29" s="9">
        <v>29</v>
      </c>
      <c r="M29" s="90">
        <v>4</v>
      </c>
    </row>
    <row r="30" spans="1:13">
      <c r="A30" s="477"/>
      <c r="B30" s="17" t="s">
        <v>535</v>
      </c>
      <c r="C30" s="8" t="s">
        <v>527</v>
      </c>
      <c r="D30" s="9">
        <v>559</v>
      </c>
      <c r="E30" s="9">
        <v>0</v>
      </c>
      <c r="F30" s="9">
        <v>0</v>
      </c>
      <c r="G30" s="9">
        <v>47</v>
      </c>
      <c r="H30" s="9">
        <v>171</v>
      </c>
      <c r="I30" s="9">
        <v>179</v>
      </c>
      <c r="J30" s="9">
        <v>123</v>
      </c>
      <c r="K30" s="9">
        <v>31</v>
      </c>
      <c r="L30" s="9">
        <v>8</v>
      </c>
      <c r="M30" s="90">
        <v>0</v>
      </c>
    </row>
    <row r="31" spans="1:13">
      <c r="A31" s="477"/>
      <c r="B31" s="18" t="s">
        <v>536</v>
      </c>
      <c r="C31" s="8" t="s">
        <v>525</v>
      </c>
      <c r="D31" s="9">
        <v>405</v>
      </c>
      <c r="E31" s="9">
        <v>0</v>
      </c>
      <c r="F31" s="9">
        <v>1</v>
      </c>
      <c r="G31" s="9">
        <v>7</v>
      </c>
      <c r="H31" s="9">
        <v>66</v>
      </c>
      <c r="I31" s="9">
        <v>116</v>
      </c>
      <c r="J31" s="9">
        <v>135</v>
      </c>
      <c r="K31" s="9">
        <v>67</v>
      </c>
      <c r="L31" s="9">
        <v>12</v>
      </c>
      <c r="M31" s="90">
        <v>1</v>
      </c>
    </row>
    <row r="32" spans="1:13">
      <c r="A32" s="448"/>
      <c r="B32" s="17" t="s">
        <v>537</v>
      </c>
      <c r="C32" s="8" t="s">
        <v>527</v>
      </c>
      <c r="D32" s="21">
        <v>328</v>
      </c>
      <c r="E32" s="21">
        <v>0</v>
      </c>
      <c r="F32" s="21">
        <v>1</v>
      </c>
      <c r="G32" s="21">
        <v>16</v>
      </c>
      <c r="H32" s="21">
        <v>90</v>
      </c>
      <c r="I32" s="21">
        <v>98</v>
      </c>
      <c r="J32" s="21">
        <v>91</v>
      </c>
      <c r="K32" s="21">
        <v>29</v>
      </c>
      <c r="L32" s="21">
        <v>3</v>
      </c>
      <c r="M32" s="91">
        <v>0</v>
      </c>
    </row>
    <row r="33" spans="1:13">
      <c r="A33" s="448"/>
      <c r="B33" s="18" t="s">
        <v>538</v>
      </c>
      <c r="C33" s="8" t="s">
        <v>525</v>
      </c>
      <c r="D33" s="21">
        <v>742</v>
      </c>
      <c r="E33" s="21">
        <v>0</v>
      </c>
      <c r="F33" s="21">
        <v>1</v>
      </c>
      <c r="G33" s="21">
        <v>9</v>
      </c>
      <c r="H33" s="21">
        <v>106</v>
      </c>
      <c r="I33" s="21">
        <v>230</v>
      </c>
      <c r="J33" s="21">
        <v>249</v>
      </c>
      <c r="K33" s="21">
        <v>116</v>
      </c>
      <c r="L33" s="21">
        <v>30</v>
      </c>
      <c r="M33" s="91">
        <v>1</v>
      </c>
    </row>
    <row r="34" spans="1:13" ht="17.25" thickBot="1">
      <c r="A34" s="478"/>
      <c r="B34" s="19" t="s">
        <v>539</v>
      </c>
      <c r="C34" s="8" t="s">
        <v>527</v>
      </c>
      <c r="D34" s="10">
        <v>434</v>
      </c>
      <c r="E34" s="10">
        <v>0</v>
      </c>
      <c r="F34" s="10">
        <v>1</v>
      </c>
      <c r="G34" s="10">
        <v>21</v>
      </c>
      <c r="H34" s="10">
        <v>98</v>
      </c>
      <c r="I34" s="10">
        <v>144</v>
      </c>
      <c r="J34" s="10">
        <v>124</v>
      </c>
      <c r="K34" s="10">
        <v>36</v>
      </c>
      <c r="L34" s="10">
        <v>7</v>
      </c>
      <c r="M34" s="92">
        <v>3</v>
      </c>
    </row>
    <row r="35" spans="1:13">
      <c r="A35" s="436" t="s">
        <v>543</v>
      </c>
      <c r="B35" s="16" t="s">
        <v>541</v>
      </c>
      <c r="C35" s="6" t="s">
        <v>525</v>
      </c>
      <c r="D35" s="35">
        <f t="shared" ref="D35:D62" si="14">SUM(E35:M35)</f>
        <v>98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0</v>
      </c>
      <c r="H35" s="35">
        <f t="shared" si="15"/>
        <v>3</v>
      </c>
      <c r="I35" s="35">
        <f t="shared" si="15"/>
        <v>15</v>
      </c>
      <c r="J35" s="35">
        <f t="shared" si="15"/>
        <v>33</v>
      </c>
      <c r="K35" s="35">
        <f t="shared" si="15"/>
        <v>18</v>
      </c>
      <c r="L35" s="35">
        <f t="shared" si="15"/>
        <v>13</v>
      </c>
      <c r="M35" s="35">
        <f t="shared" si="15"/>
        <v>16</v>
      </c>
    </row>
    <row r="36" spans="1:13">
      <c r="A36" s="437"/>
      <c r="B36" s="17" t="s">
        <v>542</v>
      </c>
      <c r="C36" s="8" t="s">
        <v>527</v>
      </c>
      <c r="D36" s="35">
        <f t="shared" si="14"/>
        <v>47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1</v>
      </c>
      <c r="I36" s="35">
        <f t="shared" si="16"/>
        <v>5</v>
      </c>
      <c r="J36" s="35">
        <f t="shared" si="16"/>
        <v>25</v>
      </c>
      <c r="K36" s="35">
        <f t="shared" si="16"/>
        <v>12</v>
      </c>
      <c r="L36" s="35">
        <f t="shared" si="16"/>
        <v>4</v>
      </c>
      <c r="M36" s="35">
        <f t="shared" si="16"/>
        <v>0</v>
      </c>
    </row>
    <row r="37" spans="1:13">
      <c r="A37" s="437"/>
      <c r="B37" s="18" t="s">
        <v>528</v>
      </c>
      <c r="C37" s="8" t="s">
        <v>525</v>
      </c>
      <c r="D37" s="35">
        <f t="shared" si="14"/>
        <v>33</v>
      </c>
      <c r="E37" s="35">
        <v>0</v>
      </c>
      <c r="F37" s="35">
        <v>0</v>
      </c>
      <c r="G37" s="35">
        <v>0</v>
      </c>
      <c r="H37" s="35">
        <v>0</v>
      </c>
      <c r="I37" s="35">
        <v>6</v>
      </c>
      <c r="J37" s="35">
        <v>11</v>
      </c>
      <c r="K37" s="35">
        <v>5</v>
      </c>
      <c r="L37" s="35">
        <v>4</v>
      </c>
      <c r="M37" s="35">
        <v>7</v>
      </c>
    </row>
    <row r="38" spans="1:13">
      <c r="A38" s="437"/>
      <c r="B38" s="17" t="s">
        <v>529</v>
      </c>
      <c r="C38" s="8" t="s">
        <v>527</v>
      </c>
      <c r="D38" s="35">
        <f t="shared" si="14"/>
        <v>20</v>
      </c>
      <c r="E38" s="35">
        <v>0</v>
      </c>
      <c r="F38" s="35">
        <v>0</v>
      </c>
      <c r="G38" s="35">
        <v>0</v>
      </c>
      <c r="H38" s="35">
        <v>0</v>
      </c>
      <c r="I38" s="35">
        <v>2</v>
      </c>
      <c r="J38" s="35">
        <v>13</v>
      </c>
      <c r="K38" s="35">
        <v>5</v>
      </c>
      <c r="L38" s="35">
        <v>0</v>
      </c>
      <c r="M38" s="35">
        <v>0</v>
      </c>
    </row>
    <row r="39" spans="1:13">
      <c r="A39" s="437"/>
      <c r="B39" s="18" t="s">
        <v>530</v>
      </c>
      <c r="C39" s="8" t="s">
        <v>525</v>
      </c>
      <c r="D39" s="35">
        <f t="shared" si="14"/>
        <v>43</v>
      </c>
      <c r="E39" s="35">
        <v>0</v>
      </c>
      <c r="F39" s="35">
        <v>0</v>
      </c>
      <c r="G39" s="35">
        <v>0</v>
      </c>
      <c r="H39" s="35">
        <v>3</v>
      </c>
      <c r="I39" s="35">
        <v>7</v>
      </c>
      <c r="J39" s="35">
        <v>11</v>
      </c>
      <c r="K39" s="35">
        <v>9</v>
      </c>
      <c r="L39" s="35">
        <v>7</v>
      </c>
      <c r="M39" s="35">
        <v>6</v>
      </c>
    </row>
    <row r="40" spans="1:13">
      <c r="A40" s="437"/>
      <c r="B40" s="17" t="s">
        <v>531</v>
      </c>
      <c r="C40" s="8" t="s">
        <v>527</v>
      </c>
      <c r="D40" s="35">
        <f t="shared" si="14"/>
        <v>21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8</v>
      </c>
      <c r="K40" s="35">
        <v>6</v>
      </c>
      <c r="L40" s="35">
        <v>4</v>
      </c>
      <c r="M40" s="35">
        <v>0</v>
      </c>
    </row>
    <row r="41" spans="1:13">
      <c r="A41" s="437"/>
      <c r="B41" s="18" t="s">
        <v>532</v>
      </c>
      <c r="C41" s="8" t="s">
        <v>525</v>
      </c>
      <c r="D41" s="35">
        <f t="shared" si="14"/>
        <v>11</v>
      </c>
      <c r="E41" s="35">
        <v>0</v>
      </c>
      <c r="F41" s="35">
        <v>0</v>
      </c>
      <c r="G41" s="35">
        <v>0</v>
      </c>
      <c r="H41" s="35">
        <v>0</v>
      </c>
      <c r="I41" s="35">
        <v>1</v>
      </c>
      <c r="J41" s="35">
        <v>9</v>
      </c>
      <c r="K41" s="35">
        <v>0</v>
      </c>
      <c r="L41" s="35">
        <v>0</v>
      </c>
      <c r="M41" s="35">
        <v>1</v>
      </c>
    </row>
    <row r="42" spans="1:13">
      <c r="A42" s="437"/>
      <c r="B42" s="17" t="s">
        <v>533</v>
      </c>
      <c r="C42" s="8" t="s">
        <v>527</v>
      </c>
      <c r="D42" s="35">
        <f t="shared" si="14"/>
        <v>4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2</v>
      </c>
      <c r="K42" s="35">
        <v>1</v>
      </c>
      <c r="L42" s="35">
        <v>0</v>
      </c>
      <c r="M42" s="35">
        <v>0</v>
      </c>
    </row>
    <row r="43" spans="1:13">
      <c r="A43" s="437"/>
      <c r="B43" s="18" t="s">
        <v>534</v>
      </c>
      <c r="C43" s="8" t="s">
        <v>525</v>
      </c>
      <c r="D43" s="35">
        <f t="shared" si="14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2</v>
      </c>
      <c r="K43" s="35">
        <v>4</v>
      </c>
      <c r="L43" s="35">
        <v>2</v>
      </c>
      <c r="M43" s="35">
        <v>2</v>
      </c>
    </row>
    <row r="44" spans="1:13">
      <c r="A44" s="437"/>
      <c r="B44" s="17" t="s">
        <v>535</v>
      </c>
      <c r="C44" s="8" t="s">
        <v>527</v>
      </c>
      <c r="D44" s="35">
        <f t="shared" si="14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</row>
    <row r="45" spans="1:13">
      <c r="A45" s="437"/>
      <c r="B45" s="18" t="s">
        <v>536</v>
      </c>
      <c r="C45" s="8" t="s">
        <v>525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>
      <c r="A46" s="437"/>
      <c r="B46" s="17" t="s">
        <v>537</v>
      </c>
      <c r="C46" s="8" t="s">
        <v>527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>
      <c r="A47" s="437"/>
      <c r="B47" s="18" t="s">
        <v>538</v>
      </c>
      <c r="C47" s="8" t="s">
        <v>525</v>
      </c>
      <c r="D47" s="39">
        <f t="shared" si="14"/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</row>
    <row r="48" spans="1:13" ht="17.25" thickBot="1">
      <c r="A48" s="438"/>
      <c r="B48" s="19" t="s">
        <v>539</v>
      </c>
      <c r="C48" s="8" t="s">
        <v>527</v>
      </c>
      <c r="D48" s="39">
        <f t="shared" si="14"/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</row>
    <row r="49" spans="1:13">
      <c r="A49" s="437" t="s">
        <v>544</v>
      </c>
      <c r="B49" s="20" t="s">
        <v>541</v>
      </c>
      <c r="C49" s="11" t="s">
        <v>525</v>
      </c>
      <c r="D49" s="35">
        <f t="shared" si="14"/>
        <v>263</v>
      </c>
      <c r="E49" s="39">
        <f t="shared" ref="E49:M49" si="17">SUM(E51,E53,E55,E57,E59,E61)</f>
        <v>0</v>
      </c>
      <c r="F49" s="39">
        <f t="shared" si="17"/>
        <v>0</v>
      </c>
      <c r="G49" s="39">
        <f t="shared" si="17"/>
        <v>0</v>
      </c>
      <c r="H49" s="39">
        <f t="shared" si="17"/>
        <v>1</v>
      </c>
      <c r="I49" s="39">
        <f t="shared" si="17"/>
        <v>51</v>
      </c>
      <c r="J49" s="39">
        <f t="shared" si="17"/>
        <v>130</v>
      </c>
      <c r="K49" s="39">
        <f t="shared" si="17"/>
        <v>52</v>
      </c>
      <c r="L49" s="39">
        <f t="shared" si="17"/>
        <v>25</v>
      </c>
      <c r="M49" s="39">
        <f t="shared" si="17"/>
        <v>4</v>
      </c>
    </row>
    <row r="50" spans="1:13">
      <c r="A50" s="437"/>
      <c r="B50" s="17" t="s">
        <v>542</v>
      </c>
      <c r="C50" s="8" t="s">
        <v>527</v>
      </c>
      <c r="D50" s="35">
        <f t="shared" si="14"/>
        <v>157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0</v>
      </c>
      <c r="H50" s="39">
        <f t="shared" si="18"/>
        <v>5</v>
      </c>
      <c r="I50" s="39">
        <f t="shared" si="18"/>
        <v>29</v>
      </c>
      <c r="J50" s="39">
        <f t="shared" si="18"/>
        <v>79</v>
      </c>
      <c r="K50" s="39">
        <f t="shared" si="18"/>
        <v>19</v>
      </c>
      <c r="L50" s="39">
        <f t="shared" si="18"/>
        <v>21</v>
      </c>
      <c r="M50" s="39">
        <f t="shared" si="18"/>
        <v>4</v>
      </c>
    </row>
    <row r="51" spans="1:13">
      <c r="A51" s="437"/>
      <c r="B51" s="18" t="s">
        <v>528</v>
      </c>
      <c r="C51" s="8" t="s">
        <v>525</v>
      </c>
      <c r="D51" s="35">
        <f t="shared" si="14"/>
        <v>106</v>
      </c>
      <c r="E51" s="35">
        <v>0</v>
      </c>
      <c r="F51" s="35">
        <v>0</v>
      </c>
      <c r="G51" s="35">
        <v>0</v>
      </c>
      <c r="H51" s="35">
        <v>1</v>
      </c>
      <c r="I51" s="35">
        <v>16</v>
      </c>
      <c r="J51" s="35">
        <v>48</v>
      </c>
      <c r="K51" s="35">
        <v>22</v>
      </c>
      <c r="L51" s="35">
        <v>15</v>
      </c>
      <c r="M51" s="35">
        <v>4</v>
      </c>
    </row>
    <row r="52" spans="1:13">
      <c r="A52" s="437"/>
      <c r="B52" s="17" t="s">
        <v>529</v>
      </c>
      <c r="C52" s="8" t="s">
        <v>527</v>
      </c>
      <c r="D52" s="35">
        <f t="shared" si="14"/>
        <v>62</v>
      </c>
      <c r="E52" s="35">
        <v>0</v>
      </c>
      <c r="F52" s="35">
        <v>0</v>
      </c>
      <c r="G52" s="35">
        <v>0</v>
      </c>
      <c r="H52" s="35">
        <v>3</v>
      </c>
      <c r="I52" s="35">
        <v>8</v>
      </c>
      <c r="J52" s="35">
        <v>30</v>
      </c>
      <c r="K52" s="35">
        <v>10</v>
      </c>
      <c r="L52" s="35">
        <v>9</v>
      </c>
      <c r="M52" s="35">
        <v>2</v>
      </c>
    </row>
    <row r="53" spans="1:13">
      <c r="A53" s="437"/>
      <c r="B53" s="18" t="s">
        <v>530</v>
      </c>
      <c r="C53" s="8" t="s">
        <v>525</v>
      </c>
      <c r="D53" s="35">
        <f t="shared" si="14"/>
        <v>58</v>
      </c>
      <c r="E53" s="35">
        <v>0</v>
      </c>
      <c r="F53" s="35">
        <v>0</v>
      </c>
      <c r="G53" s="35">
        <v>0</v>
      </c>
      <c r="H53" s="35">
        <v>0</v>
      </c>
      <c r="I53" s="35">
        <v>11</v>
      </c>
      <c r="J53" s="35">
        <v>28</v>
      </c>
      <c r="K53" s="35">
        <v>17</v>
      </c>
      <c r="L53" s="35">
        <v>2</v>
      </c>
      <c r="M53" s="35">
        <v>0</v>
      </c>
    </row>
    <row r="54" spans="1:13">
      <c r="A54" s="437"/>
      <c r="B54" s="17" t="s">
        <v>531</v>
      </c>
      <c r="C54" s="8" t="s">
        <v>527</v>
      </c>
      <c r="D54" s="35">
        <f t="shared" si="14"/>
        <v>35</v>
      </c>
      <c r="E54" s="35">
        <v>0</v>
      </c>
      <c r="F54" s="35">
        <v>0</v>
      </c>
      <c r="G54" s="35">
        <v>0</v>
      </c>
      <c r="H54" s="35">
        <v>1</v>
      </c>
      <c r="I54" s="35">
        <v>10</v>
      </c>
      <c r="J54" s="35">
        <v>12</v>
      </c>
      <c r="K54" s="35">
        <v>4</v>
      </c>
      <c r="L54" s="35">
        <v>6</v>
      </c>
      <c r="M54" s="35">
        <v>2</v>
      </c>
    </row>
    <row r="55" spans="1:13">
      <c r="A55" s="437"/>
      <c r="B55" s="18" t="s">
        <v>532</v>
      </c>
      <c r="C55" s="8" t="s">
        <v>525</v>
      </c>
      <c r="D55" s="35">
        <f t="shared" si="14"/>
        <v>30</v>
      </c>
      <c r="E55" s="35">
        <v>0</v>
      </c>
      <c r="F55" s="35">
        <v>0</v>
      </c>
      <c r="G55" s="35">
        <v>0</v>
      </c>
      <c r="H55" s="35">
        <v>0</v>
      </c>
      <c r="I55" s="35">
        <v>5</v>
      </c>
      <c r="J55" s="35">
        <v>16</v>
      </c>
      <c r="K55" s="35">
        <v>7</v>
      </c>
      <c r="L55" s="35">
        <v>2</v>
      </c>
      <c r="M55" s="35">
        <v>0</v>
      </c>
    </row>
    <row r="56" spans="1:13">
      <c r="A56" s="437"/>
      <c r="B56" s="17" t="s">
        <v>533</v>
      </c>
      <c r="C56" s="8" t="s">
        <v>527</v>
      </c>
      <c r="D56" s="35">
        <f t="shared" si="14"/>
        <v>40</v>
      </c>
      <c r="E56" s="35">
        <v>0</v>
      </c>
      <c r="F56" s="35">
        <v>0</v>
      </c>
      <c r="G56" s="35">
        <v>0</v>
      </c>
      <c r="H56" s="35">
        <v>1</v>
      </c>
      <c r="I56" s="35">
        <v>6</v>
      </c>
      <c r="J56" s="35">
        <v>23</v>
      </c>
      <c r="K56" s="35">
        <v>5</v>
      </c>
      <c r="L56" s="35">
        <v>5</v>
      </c>
      <c r="M56" s="35">
        <v>0</v>
      </c>
    </row>
    <row r="57" spans="1:13">
      <c r="A57" s="437"/>
      <c r="B57" s="18" t="s">
        <v>534</v>
      </c>
      <c r="C57" s="8" t="s">
        <v>525</v>
      </c>
      <c r="D57" s="35">
        <f t="shared" si="14"/>
        <v>35</v>
      </c>
      <c r="E57" s="35">
        <v>0</v>
      </c>
      <c r="F57" s="35">
        <v>0</v>
      </c>
      <c r="G57" s="35">
        <v>0</v>
      </c>
      <c r="H57" s="35">
        <v>0</v>
      </c>
      <c r="I57" s="35">
        <v>8</v>
      </c>
      <c r="J57" s="35">
        <v>21</v>
      </c>
      <c r="K57" s="35">
        <v>2</v>
      </c>
      <c r="L57" s="35">
        <v>4</v>
      </c>
      <c r="M57" s="35">
        <v>0</v>
      </c>
    </row>
    <row r="58" spans="1:13">
      <c r="A58" s="437"/>
      <c r="B58" s="17" t="s">
        <v>535</v>
      </c>
      <c r="C58" s="8" t="s">
        <v>527</v>
      </c>
      <c r="D58" s="35">
        <f t="shared" si="14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5</v>
      </c>
      <c r="J58" s="35">
        <v>9</v>
      </c>
      <c r="K58" s="35">
        <v>0</v>
      </c>
      <c r="L58" s="35">
        <v>0</v>
      </c>
      <c r="M58" s="35">
        <v>0</v>
      </c>
    </row>
    <row r="59" spans="1:13">
      <c r="A59" s="437"/>
      <c r="B59" s="18" t="s">
        <v>536</v>
      </c>
      <c r="C59" s="8" t="s">
        <v>525</v>
      </c>
      <c r="D59" s="35">
        <f t="shared" si="14"/>
        <v>29</v>
      </c>
      <c r="E59" s="35">
        <v>0</v>
      </c>
      <c r="F59" s="35">
        <v>0</v>
      </c>
      <c r="G59" s="35">
        <v>0</v>
      </c>
      <c r="H59" s="35">
        <v>0</v>
      </c>
      <c r="I59" s="35">
        <v>9</v>
      </c>
      <c r="J59" s="35">
        <v>14</v>
      </c>
      <c r="K59" s="35">
        <v>4</v>
      </c>
      <c r="L59" s="35">
        <v>2</v>
      </c>
      <c r="M59" s="35">
        <v>0</v>
      </c>
    </row>
    <row r="60" spans="1:13">
      <c r="A60" s="437"/>
      <c r="B60" s="17" t="s">
        <v>537</v>
      </c>
      <c r="C60" s="8" t="s">
        <v>527</v>
      </c>
      <c r="D60" s="35">
        <f t="shared" si="14"/>
        <v>6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5</v>
      </c>
      <c r="K60" s="35">
        <v>0</v>
      </c>
      <c r="L60" s="35">
        <v>1</v>
      </c>
      <c r="M60" s="35">
        <v>0</v>
      </c>
    </row>
    <row r="61" spans="1:13">
      <c r="A61" s="437"/>
      <c r="B61" s="18" t="s">
        <v>538</v>
      </c>
      <c r="C61" s="8" t="s">
        <v>525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35">
        <v>0</v>
      </c>
    </row>
    <row r="62" spans="1:13" ht="17.25" thickBot="1">
      <c r="A62" s="438"/>
      <c r="B62" s="19" t="s">
        <v>539</v>
      </c>
      <c r="C62" s="8" t="s">
        <v>527</v>
      </c>
      <c r="D62" s="35">
        <f t="shared" si="14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14" customFormat="1" ht="14.25">
      <c r="A63" s="33" t="s">
        <v>259</v>
      </c>
    </row>
    <row r="64" spans="1:13" s="14" customFormat="1" ht="14.25">
      <c r="A64" s="30" t="s">
        <v>260</v>
      </c>
    </row>
    <row r="65" spans="1:9" s="14" customFormat="1" ht="14.25">
      <c r="A65" s="30" t="s">
        <v>261</v>
      </c>
      <c r="B65" s="31"/>
      <c r="C65" s="31"/>
      <c r="I65" s="54"/>
    </row>
    <row r="66" spans="1:9" s="14" customFormat="1" ht="14.25">
      <c r="A66" s="30" t="s">
        <v>262</v>
      </c>
    </row>
    <row r="67" spans="1:9" s="14" customFormat="1" ht="14.25">
      <c r="A67" s="30" t="s">
        <v>263</v>
      </c>
    </row>
    <row r="68" spans="1:9" s="15" customFormat="1" ht="14.25">
      <c r="A68" s="30" t="s">
        <v>264</v>
      </c>
      <c r="B68" s="32"/>
      <c r="C68" s="32"/>
    </row>
    <row r="69" spans="1:9">
      <c r="A69" s="112"/>
      <c r="B69" s="113"/>
      <c r="E69" s="113"/>
    </row>
    <row r="70" spans="1:9">
      <c r="A70" s="114"/>
      <c r="B70" s="115"/>
      <c r="C70" s="115"/>
    </row>
    <row r="71" spans="1:9">
      <c r="A71" s="112"/>
      <c r="C71" s="113"/>
      <c r="H71" s="113"/>
    </row>
    <row r="72" spans="1:9">
      <c r="A72" s="13"/>
    </row>
    <row r="73" spans="1:9">
      <c r="A73" s="13"/>
    </row>
    <row r="74" spans="1:9">
      <c r="A74" s="13"/>
    </row>
    <row r="75" spans="1:9">
      <c r="A75" s="13"/>
    </row>
    <row r="76" spans="1:9">
      <c r="A76" s="13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13" width="6.125" style="1" customWidth="1"/>
    <col min="14" max="16384" width="9" style="1"/>
  </cols>
  <sheetData>
    <row r="1" spans="1:13" ht="21.2" customHeight="1">
      <c r="A1" s="449" t="s">
        <v>506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507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253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508</v>
      </c>
      <c r="M3" s="452"/>
    </row>
    <row r="4" spans="1:13" ht="17.25" thickBot="1">
      <c r="B4" s="453" t="s">
        <v>254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509</v>
      </c>
      <c r="M4" s="479"/>
    </row>
    <row r="5" spans="1:13">
      <c r="A5" s="439" t="s">
        <v>510</v>
      </c>
      <c r="B5" s="481"/>
      <c r="C5" s="456" t="s">
        <v>511</v>
      </c>
      <c r="D5" s="474" t="s">
        <v>512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513</v>
      </c>
      <c r="E6" s="4" t="s">
        <v>514</v>
      </c>
      <c r="F6" s="4" t="s">
        <v>515</v>
      </c>
      <c r="G6" s="4" t="s">
        <v>516</v>
      </c>
      <c r="H6" s="4" t="s">
        <v>517</v>
      </c>
      <c r="I6" s="4" t="s">
        <v>518</v>
      </c>
      <c r="J6" s="4" t="s">
        <v>519</v>
      </c>
      <c r="K6" s="4" t="s">
        <v>520</v>
      </c>
      <c r="L6" s="4" t="s">
        <v>521</v>
      </c>
      <c r="M6" s="88" t="s">
        <v>522</v>
      </c>
    </row>
    <row r="7" spans="1:13" ht="15" customHeight="1">
      <c r="A7" s="448" t="s">
        <v>523</v>
      </c>
      <c r="B7" s="16" t="s">
        <v>524</v>
      </c>
      <c r="C7" s="6" t="s">
        <v>525</v>
      </c>
      <c r="D7" s="7">
        <f t="shared" ref="D7:M7" si="0">D21+D35+D49</f>
        <v>15842</v>
      </c>
      <c r="E7" s="7">
        <f t="shared" si="0"/>
        <v>2</v>
      </c>
      <c r="F7" s="7">
        <f t="shared" si="0"/>
        <v>12</v>
      </c>
      <c r="G7" s="7">
        <f t="shared" si="0"/>
        <v>453</v>
      </c>
      <c r="H7" s="110">
        <f t="shared" si="0"/>
        <v>3332</v>
      </c>
      <c r="I7" s="110">
        <f t="shared" si="0"/>
        <v>5829</v>
      </c>
      <c r="J7" s="110">
        <f t="shared" si="0"/>
        <v>4265</v>
      </c>
      <c r="K7" s="110">
        <f t="shared" si="0"/>
        <v>1505</v>
      </c>
      <c r="L7" s="7">
        <f t="shared" si="0"/>
        <v>393</v>
      </c>
      <c r="M7" s="89">
        <f t="shared" si="0"/>
        <v>51</v>
      </c>
    </row>
    <row r="8" spans="1:13" ht="15" customHeight="1">
      <c r="A8" s="437"/>
      <c r="B8" s="17" t="s">
        <v>526</v>
      </c>
      <c r="C8" s="8" t="s">
        <v>527</v>
      </c>
      <c r="D8" s="9">
        <f t="shared" ref="D8:M8" si="1">D22+D36+D50</f>
        <v>8872</v>
      </c>
      <c r="E8" s="9">
        <f t="shared" si="1"/>
        <v>5</v>
      </c>
      <c r="F8" s="9">
        <f t="shared" si="1"/>
        <v>7</v>
      </c>
      <c r="G8" s="9">
        <f t="shared" si="1"/>
        <v>411</v>
      </c>
      <c r="H8" s="111">
        <f t="shared" si="1"/>
        <v>1912</v>
      </c>
      <c r="I8" s="111">
        <f t="shared" si="1"/>
        <v>2982</v>
      </c>
      <c r="J8" s="111">
        <f t="shared" si="1"/>
        <v>2524</v>
      </c>
      <c r="K8" s="9">
        <f t="shared" si="1"/>
        <v>866</v>
      </c>
      <c r="L8" s="9">
        <f t="shared" si="1"/>
        <v>156</v>
      </c>
      <c r="M8" s="90">
        <f t="shared" si="1"/>
        <v>9</v>
      </c>
    </row>
    <row r="9" spans="1:13" ht="15" customHeight="1">
      <c r="A9" s="437"/>
      <c r="B9" s="18" t="s">
        <v>528</v>
      </c>
      <c r="C9" s="8" t="s">
        <v>525</v>
      </c>
      <c r="D9" s="9">
        <f t="shared" ref="D9:M9" si="2">D23+D37+D51</f>
        <v>8206</v>
      </c>
      <c r="E9" s="9">
        <f t="shared" si="2"/>
        <v>0</v>
      </c>
      <c r="F9" s="9">
        <f t="shared" si="2"/>
        <v>3</v>
      </c>
      <c r="G9" s="9">
        <f t="shared" si="2"/>
        <v>231</v>
      </c>
      <c r="H9" s="111">
        <f t="shared" si="2"/>
        <v>1823</v>
      </c>
      <c r="I9" s="111">
        <f t="shared" si="2"/>
        <v>3526</v>
      </c>
      <c r="J9" s="111">
        <f t="shared" si="2"/>
        <v>1885</v>
      </c>
      <c r="K9" s="9">
        <f t="shared" si="2"/>
        <v>592</v>
      </c>
      <c r="L9" s="9">
        <f t="shared" si="2"/>
        <v>128</v>
      </c>
      <c r="M9" s="90">
        <f t="shared" si="2"/>
        <v>18</v>
      </c>
    </row>
    <row r="10" spans="1:13" ht="15" customHeight="1">
      <c r="A10" s="437"/>
      <c r="B10" s="17" t="s">
        <v>529</v>
      </c>
      <c r="C10" s="8" t="s">
        <v>527</v>
      </c>
      <c r="D10" s="9">
        <f t="shared" ref="D10:M10" si="3">D24+D38+D52</f>
        <v>4040</v>
      </c>
      <c r="E10" s="9">
        <f t="shared" si="3"/>
        <v>0</v>
      </c>
      <c r="F10" s="9">
        <f t="shared" si="3"/>
        <v>2</v>
      </c>
      <c r="G10" s="9">
        <f t="shared" si="3"/>
        <v>135</v>
      </c>
      <c r="H10" s="9">
        <f t="shared" si="3"/>
        <v>773</v>
      </c>
      <c r="I10" s="111">
        <f t="shared" si="3"/>
        <v>1489</v>
      </c>
      <c r="J10" s="111">
        <f t="shared" si="3"/>
        <v>1123</v>
      </c>
      <c r="K10" s="9">
        <f t="shared" si="3"/>
        <v>450</v>
      </c>
      <c r="L10" s="9">
        <f t="shared" si="3"/>
        <v>63</v>
      </c>
      <c r="M10" s="90">
        <f t="shared" si="3"/>
        <v>5</v>
      </c>
    </row>
    <row r="11" spans="1:13" ht="15" customHeight="1">
      <c r="A11" s="437"/>
      <c r="B11" s="18" t="s">
        <v>530</v>
      </c>
      <c r="C11" s="8" t="s">
        <v>525</v>
      </c>
      <c r="D11" s="9">
        <f t="shared" ref="D11:M11" si="4">D25+D39+D53</f>
        <v>2987</v>
      </c>
      <c r="E11" s="9">
        <f t="shared" si="4"/>
        <v>0</v>
      </c>
      <c r="F11" s="9">
        <f t="shared" si="4"/>
        <v>1</v>
      </c>
      <c r="G11" s="9">
        <f t="shared" si="4"/>
        <v>95</v>
      </c>
      <c r="H11" s="9">
        <f t="shared" si="4"/>
        <v>572</v>
      </c>
      <c r="I11" s="111">
        <f t="shared" si="4"/>
        <v>1083</v>
      </c>
      <c r="J11" s="9">
        <f t="shared" si="4"/>
        <v>818</v>
      </c>
      <c r="K11" s="9">
        <f t="shared" si="4"/>
        <v>316</v>
      </c>
      <c r="L11" s="9">
        <f t="shared" si="4"/>
        <v>87</v>
      </c>
      <c r="M11" s="90">
        <f t="shared" si="4"/>
        <v>15</v>
      </c>
    </row>
    <row r="12" spans="1:13" ht="15" customHeight="1">
      <c r="A12" s="437"/>
      <c r="B12" s="17" t="s">
        <v>531</v>
      </c>
      <c r="C12" s="8" t="s">
        <v>527</v>
      </c>
      <c r="D12" s="9">
        <f t="shared" ref="D12:M12" si="5">D26+D40+D54</f>
        <v>1980</v>
      </c>
      <c r="E12" s="9">
        <f t="shared" si="5"/>
        <v>0</v>
      </c>
      <c r="F12" s="9">
        <f t="shared" si="5"/>
        <v>3</v>
      </c>
      <c r="G12" s="9">
        <f t="shared" si="5"/>
        <v>118</v>
      </c>
      <c r="H12" s="9">
        <f t="shared" si="5"/>
        <v>461</v>
      </c>
      <c r="I12" s="9">
        <f t="shared" si="5"/>
        <v>643</v>
      </c>
      <c r="J12" s="9">
        <f t="shared" si="5"/>
        <v>548</v>
      </c>
      <c r="K12" s="9">
        <f t="shared" si="5"/>
        <v>169</v>
      </c>
      <c r="L12" s="9">
        <f t="shared" si="5"/>
        <v>35</v>
      </c>
      <c r="M12" s="90">
        <f t="shared" si="5"/>
        <v>3</v>
      </c>
    </row>
    <row r="13" spans="1:13" ht="15" customHeight="1">
      <c r="A13" s="437"/>
      <c r="B13" s="18" t="s">
        <v>532</v>
      </c>
      <c r="C13" s="8" t="s">
        <v>525</v>
      </c>
      <c r="D13" s="9">
        <f t="shared" ref="D13:M13" si="6">D27+D41+D55</f>
        <v>2776</v>
      </c>
      <c r="E13" s="9">
        <f t="shared" si="6"/>
        <v>2</v>
      </c>
      <c r="F13" s="9">
        <f t="shared" si="6"/>
        <v>6</v>
      </c>
      <c r="G13" s="9">
        <f t="shared" si="6"/>
        <v>96</v>
      </c>
      <c r="H13" s="9">
        <f t="shared" si="6"/>
        <v>642</v>
      </c>
      <c r="I13" s="9">
        <f t="shared" si="6"/>
        <v>679</v>
      </c>
      <c r="J13" s="9">
        <f t="shared" si="6"/>
        <v>924</v>
      </c>
      <c r="K13" s="9">
        <f t="shared" si="6"/>
        <v>318</v>
      </c>
      <c r="L13" s="9">
        <f t="shared" si="6"/>
        <v>99</v>
      </c>
      <c r="M13" s="90">
        <f t="shared" si="6"/>
        <v>10</v>
      </c>
    </row>
    <row r="14" spans="1:13" ht="15" customHeight="1">
      <c r="A14" s="437"/>
      <c r="B14" s="17" t="s">
        <v>533</v>
      </c>
      <c r="C14" s="8" t="s">
        <v>527</v>
      </c>
      <c r="D14" s="9">
        <f t="shared" ref="D14:M14" si="7">D28+D42+D56</f>
        <v>1598</v>
      </c>
      <c r="E14" s="9">
        <f t="shared" si="7"/>
        <v>5</v>
      </c>
      <c r="F14" s="9">
        <f t="shared" si="7"/>
        <v>0</v>
      </c>
      <c r="G14" s="9">
        <f t="shared" si="7"/>
        <v>70</v>
      </c>
      <c r="H14" s="9">
        <f t="shared" si="7"/>
        <v>355</v>
      </c>
      <c r="I14" s="9">
        <f t="shared" si="7"/>
        <v>452</v>
      </c>
      <c r="J14" s="9">
        <f t="shared" si="7"/>
        <v>517</v>
      </c>
      <c r="K14" s="9">
        <f t="shared" si="7"/>
        <v>158</v>
      </c>
      <c r="L14" s="9">
        <f t="shared" si="7"/>
        <v>40</v>
      </c>
      <c r="M14" s="90">
        <f t="shared" si="7"/>
        <v>1</v>
      </c>
    </row>
    <row r="15" spans="1:13" ht="15" customHeight="1">
      <c r="A15" s="437"/>
      <c r="B15" s="18" t="s">
        <v>534</v>
      </c>
      <c r="C15" s="8" t="s">
        <v>525</v>
      </c>
      <c r="D15" s="9">
        <f t="shared" ref="D15:M15" si="8">D29+D43+D57</f>
        <v>766</v>
      </c>
      <c r="E15" s="9">
        <f t="shared" si="8"/>
        <v>0</v>
      </c>
      <c r="F15" s="9">
        <f t="shared" si="8"/>
        <v>0</v>
      </c>
      <c r="G15" s="9">
        <f t="shared" si="8"/>
        <v>16</v>
      </c>
      <c r="H15" s="9">
        <f t="shared" si="8"/>
        <v>145</v>
      </c>
      <c r="I15" s="9">
        <f t="shared" si="8"/>
        <v>208</v>
      </c>
      <c r="J15" s="9">
        <f t="shared" si="8"/>
        <v>252</v>
      </c>
      <c r="K15" s="9">
        <f t="shared" si="8"/>
        <v>103</v>
      </c>
      <c r="L15" s="9">
        <f t="shared" si="8"/>
        <v>36</v>
      </c>
      <c r="M15" s="90">
        <f t="shared" si="8"/>
        <v>6</v>
      </c>
    </row>
    <row r="16" spans="1:13" ht="15" customHeight="1">
      <c r="A16" s="437"/>
      <c r="B16" s="17" t="s">
        <v>535</v>
      </c>
      <c r="C16" s="8" t="s">
        <v>527</v>
      </c>
      <c r="D16" s="9">
        <f t="shared" ref="D16:M16" si="9">D30+D44+D58</f>
        <v>584</v>
      </c>
      <c r="E16" s="9">
        <f t="shared" si="9"/>
        <v>0</v>
      </c>
      <c r="F16" s="9">
        <f t="shared" si="9"/>
        <v>0</v>
      </c>
      <c r="G16" s="9">
        <f t="shared" si="9"/>
        <v>53</v>
      </c>
      <c r="H16" s="9">
        <f t="shared" si="9"/>
        <v>172</v>
      </c>
      <c r="I16" s="9">
        <f t="shared" si="9"/>
        <v>185</v>
      </c>
      <c r="J16" s="9">
        <f t="shared" si="9"/>
        <v>135</v>
      </c>
      <c r="K16" s="9">
        <f t="shared" si="9"/>
        <v>31</v>
      </c>
      <c r="L16" s="9">
        <f t="shared" si="9"/>
        <v>8</v>
      </c>
      <c r="M16" s="90">
        <f t="shared" si="9"/>
        <v>0</v>
      </c>
    </row>
    <row r="17" spans="1:13" ht="15" customHeight="1">
      <c r="A17" s="437"/>
      <c r="B17" s="18" t="s">
        <v>536</v>
      </c>
      <c r="C17" s="8" t="s">
        <v>525</v>
      </c>
      <c r="D17" s="9">
        <f t="shared" ref="D17:M17" si="10">D31+D45+D59</f>
        <v>365</v>
      </c>
      <c r="E17" s="9">
        <f t="shared" si="10"/>
        <v>0</v>
      </c>
      <c r="F17" s="9">
        <f t="shared" si="10"/>
        <v>1</v>
      </c>
      <c r="G17" s="9">
        <f t="shared" si="10"/>
        <v>6</v>
      </c>
      <c r="H17" s="9">
        <f t="shared" si="10"/>
        <v>45</v>
      </c>
      <c r="I17" s="9">
        <f t="shared" si="10"/>
        <v>99</v>
      </c>
      <c r="J17" s="9">
        <f t="shared" si="10"/>
        <v>134</v>
      </c>
      <c r="K17" s="9">
        <f t="shared" si="10"/>
        <v>65</v>
      </c>
      <c r="L17" s="9">
        <f t="shared" si="10"/>
        <v>14</v>
      </c>
      <c r="M17" s="90">
        <f t="shared" si="10"/>
        <v>1</v>
      </c>
    </row>
    <row r="18" spans="1:13" ht="15" customHeight="1">
      <c r="A18" s="437"/>
      <c r="B18" s="17" t="s">
        <v>537</v>
      </c>
      <c r="C18" s="8" t="s">
        <v>527</v>
      </c>
      <c r="D18" s="9">
        <f t="shared" ref="D18:M18" si="11">D32+D46+D60</f>
        <v>240</v>
      </c>
      <c r="E18" s="21">
        <f t="shared" si="11"/>
        <v>0</v>
      </c>
      <c r="F18" s="21">
        <f t="shared" si="11"/>
        <v>1</v>
      </c>
      <c r="G18" s="21">
        <f t="shared" si="11"/>
        <v>12</v>
      </c>
      <c r="H18" s="21">
        <f t="shared" si="11"/>
        <v>54</v>
      </c>
      <c r="I18" s="21">
        <f t="shared" si="11"/>
        <v>68</v>
      </c>
      <c r="J18" s="21">
        <f t="shared" si="11"/>
        <v>78</v>
      </c>
      <c r="K18" s="21">
        <f t="shared" si="11"/>
        <v>24</v>
      </c>
      <c r="L18" s="21">
        <f t="shared" si="11"/>
        <v>3</v>
      </c>
      <c r="M18" s="91">
        <f t="shared" si="11"/>
        <v>0</v>
      </c>
    </row>
    <row r="19" spans="1:13" ht="15" customHeight="1">
      <c r="A19" s="437"/>
      <c r="B19" s="18" t="s">
        <v>538</v>
      </c>
      <c r="C19" s="8" t="s">
        <v>525</v>
      </c>
      <c r="D19" s="9">
        <f t="shared" ref="D19:M19" si="12">D33+D47+D61</f>
        <v>742</v>
      </c>
      <c r="E19" s="21">
        <f t="shared" si="12"/>
        <v>0</v>
      </c>
      <c r="F19" s="21">
        <f t="shared" si="12"/>
        <v>1</v>
      </c>
      <c r="G19" s="21">
        <f t="shared" si="12"/>
        <v>9</v>
      </c>
      <c r="H19" s="21">
        <f t="shared" si="12"/>
        <v>105</v>
      </c>
      <c r="I19" s="21">
        <f t="shared" si="12"/>
        <v>234</v>
      </c>
      <c r="J19" s="21">
        <f t="shared" si="12"/>
        <v>252</v>
      </c>
      <c r="K19" s="21">
        <f t="shared" si="12"/>
        <v>111</v>
      </c>
      <c r="L19" s="21">
        <f t="shared" si="12"/>
        <v>29</v>
      </c>
      <c r="M19" s="91">
        <f t="shared" si="12"/>
        <v>1</v>
      </c>
    </row>
    <row r="20" spans="1:13" ht="15" customHeight="1" thickBot="1">
      <c r="A20" s="438"/>
      <c r="B20" s="19" t="s">
        <v>539</v>
      </c>
      <c r="C20" s="8" t="s">
        <v>527</v>
      </c>
      <c r="D20" s="10">
        <f t="shared" ref="D20:M20" si="13">D34+D48+D62</f>
        <v>430</v>
      </c>
      <c r="E20" s="10">
        <f t="shared" si="13"/>
        <v>0</v>
      </c>
      <c r="F20" s="10">
        <f t="shared" si="13"/>
        <v>1</v>
      </c>
      <c r="G20" s="10">
        <f t="shared" si="13"/>
        <v>23</v>
      </c>
      <c r="H20" s="10">
        <f t="shared" si="13"/>
        <v>97</v>
      </c>
      <c r="I20" s="10">
        <f t="shared" si="13"/>
        <v>145</v>
      </c>
      <c r="J20" s="10">
        <f t="shared" si="13"/>
        <v>123</v>
      </c>
      <c r="K20" s="10">
        <f t="shared" si="13"/>
        <v>34</v>
      </c>
      <c r="L20" s="10">
        <f t="shared" si="13"/>
        <v>7</v>
      </c>
      <c r="M20" s="92">
        <f t="shared" si="13"/>
        <v>0</v>
      </c>
    </row>
    <row r="21" spans="1:13" ht="15" customHeight="1">
      <c r="A21" s="476" t="s">
        <v>540</v>
      </c>
      <c r="B21" s="16" t="s">
        <v>541</v>
      </c>
      <c r="C21" s="6" t="s">
        <v>525</v>
      </c>
      <c r="D21" s="7">
        <v>15477</v>
      </c>
      <c r="E21" s="7">
        <v>2</v>
      </c>
      <c r="F21" s="7">
        <v>12</v>
      </c>
      <c r="G21" s="7">
        <v>453</v>
      </c>
      <c r="H21" s="110">
        <v>3328</v>
      </c>
      <c r="I21" s="110">
        <v>5750</v>
      </c>
      <c r="J21" s="110">
        <v>4116</v>
      </c>
      <c r="K21" s="110">
        <v>1437</v>
      </c>
      <c r="L21" s="7">
        <v>350</v>
      </c>
      <c r="M21" s="89">
        <v>29</v>
      </c>
    </row>
    <row r="22" spans="1:13" ht="15" customHeight="1">
      <c r="A22" s="477"/>
      <c r="B22" s="17" t="s">
        <v>542</v>
      </c>
      <c r="C22" s="8" t="s">
        <v>527</v>
      </c>
      <c r="D22" s="9">
        <v>8669</v>
      </c>
      <c r="E22" s="9">
        <v>5</v>
      </c>
      <c r="F22" s="9">
        <v>7</v>
      </c>
      <c r="G22" s="9">
        <v>411</v>
      </c>
      <c r="H22" s="111">
        <v>1905</v>
      </c>
      <c r="I22" s="111">
        <v>2944</v>
      </c>
      <c r="J22" s="111">
        <v>2425</v>
      </c>
      <c r="K22" s="9">
        <v>830</v>
      </c>
      <c r="L22" s="9">
        <v>139</v>
      </c>
      <c r="M22" s="90">
        <v>3</v>
      </c>
    </row>
    <row r="23" spans="1:13" ht="15" customHeight="1">
      <c r="A23" s="477"/>
      <c r="B23" s="18" t="s">
        <v>528</v>
      </c>
      <c r="C23" s="8" t="s">
        <v>525</v>
      </c>
      <c r="D23" s="9">
        <v>8068</v>
      </c>
      <c r="E23" s="9">
        <v>0</v>
      </c>
      <c r="F23" s="9">
        <v>3</v>
      </c>
      <c r="G23" s="9">
        <v>231</v>
      </c>
      <c r="H23" s="111">
        <v>1822</v>
      </c>
      <c r="I23" s="111">
        <v>3503</v>
      </c>
      <c r="J23" s="111">
        <v>1825</v>
      </c>
      <c r="K23" s="9">
        <v>569</v>
      </c>
      <c r="L23" s="9">
        <v>107</v>
      </c>
      <c r="M23" s="90">
        <v>8</v>
      </c>
    </row>
    <row r="24" spans="1:13" ht="15" customHeight="1">
      <c r="A24" s="477"/>
      <c r="B24" s="17" t="s">
        <v>529</v>
      </c>
      <c r="C24" s="8" t="s">
        <v>527</v>
      </c>
      <c r="D24" s="9">
        <v>3961</v>
      </c>
      <c r="E24" s="9">
        <v>0</v>
      </c>
      <c r="F24" s="9">
        <v>2</v>
      </c>
      <c r="G24" s="9">
        <v>135</v>
      </c>
      <c r="H24" s="9">
        <v>770</v>
      </c>
      <c r="I24" s="111">
        <v>1477</v>
      </c>
      <c r="J24" s="111">
        <v>1084</v>
      </c>
      <c r="K24" s="9">
        <v>435</v>
      </c>
      <c r="L24" s="9">
        <v>56</v>
      </c>
      <c r="M24" s="90">
        <v>2</v>
      </c>
    </row>
    <row r="25" spans="1:13" ht="15" customHeight="1">
      <c r="A25" s="477"/>
      <c r="B25" s="18" t="s">
        <v>530</v>
      </c>
      <c r="C25" s="8" t="s">
        <v>525</v>
      </c>
      <c r="D25" s="9">
        <v>2884</v>
      </c>
      <c r="E25" s="9">
        <v>0</v>
      </c>
      <c r="F25" s="9">
        <v>1</v>
      </c>
      <c r="G25" s="9">
        <v>95</v>
      </c>
      <c r="H25" s="9">
        <v>569</v>
      </c>
      <c r="I25" s="111">
        <v>1064</v>
      </c>
      <c r="J25" s="9">
        <v>779</v>
      </c>
      <c r="K25" s="9">
        <v>289</v>
      </c>
      <c r="L25" s="9">
        <v>79</v>
      </c>
      <c r="M25" s="90">
        <v>8</v>
      </c>
    </row>
    <row r="26" spans="1:13" ht="15" customHeight="1">
      <c r="A26" s="477"/>
      <c r="B26" s="17" t="s">
        <v>531</v>
      </c>
      <c r="C26" s="8" t="s">
        <v>527</v>
      </c>
      <c r="D26" s="9">
        <v>1925</v>
      </c>
      <c r="E26" s="9">
        <v>0</v>
      </c>
      <c r="F26" s="9">
        <v>3</v>
      </c>
      <c r="G26" s="9">
        <v>118</v>
      </c>
      <c r="H26" s="9">
        <v>459</v>
      </c>
      <c r="I26" s="9">
        <v>632</v>
      </c>
      <c r="J26" s="9">
        <v>529</v>
      </c>
      <c r="K26" s="9">
        <v>153</v>
      </c>
      <c r="L26" s="9">
        <v>30</v>
      </c>
      <c r="M26" s="90">
        <v>1</v>
      </c>
    </row>
    <row r="27" spans="1:13" ht="15" customHeight="1">
      <c r="A27" s="477"/>
      <c r="B27" s="18" t="s">
        <v>532</v>
      </c>
      <c r="C27" s="8" t="s">
        <v>525</v>
      </c>
      <c r="D27" s="9">
        <v>2735</v>
      </c>
      <c r="E27" s="9">
        <v>2</v>
      </c>
      <c r="F27" s="9">
        <v>6</v>
      </c>
      <c r="G27" s="9">
        <v>96</v>
      </c>
      <c r="H27" s="9">
        <v>642</v>
      </c>
      <c r="I27" s="9">
        <v>673</v>
      </c>
      <c r="J27" s="9">
        <v>903</v>
      </c>
      <c r="K27" s="9">
        <v>310</v>
      </c>
      <c r="L27" s="9">
        <v>95</v>
      </c>
      <c r="M27" s="90">
        <v>8</v>
      </c>
    </row>
    <row r="28" spans="1:13" ht="15" customHeight="1">
      <c r="A28" s="477"/>
      <c r="B28" s="17" t="s">
        <v>533</v>
      </c>
      <c r="C28" s="8" t="s">
        <v>527</v>
      </c>
      <c r="D28" s="9">
        <v>1553</v>
      </c>
      <c r="E28" s="9">
        <v>5</v>
      </c>
      <c r="F28" s="9">
        <v>0</v>
      </c>
      <c r="G28" s="9">
        <v>70</v>
      </c>
      <c r="H28" s="9">
        <v>353</v>
      </c>
      <c r="I28" s="9">
        <v>444</v>
      </c>
      <c r="J28" s="9">
        <v>493</v>
      </c>
      <c r="K28" s="9">
        <v>153</v>
      </c>
      <c r="L28" s="9">
        <v>35</v>
      </c>
      <c r="M28" s="90">
        <v>0</v>
      </c>
    </row>
    <row r="29" spans="1:13" ht="15" customHeight="1">
      <c r="A29" s="477"/>
      <c r="B29" s="18" t="s">
        <v>534</v>
      </c>
      <c r="C29" s="8" t="s">
        <v>525</v>
      </c>
      <c r="D29" s="9">
        <v>720</v>
      </c>
      <c r="E29" s="9">
        <v>0</v>
      </c>
      <c r="F29" s="9">
        <v>0</v>
      </c>
      <c r="G29" s="9">
        <v>16</v>
      </c>
      <c r="H29" s="9">
        <v>145</v>
      </c>
      <c r="I29" s="9">
        <v>189</v>
      </c>
      <c r="J29" s="9">
        <v>239</v>
      </c>
      <c r="K29" s="9">
        <v>99</v>
      </c>
      <c r="L29" s="9">
        <v>29</v>
      </c>
      <c r="M29" s="90">
        <v>3</v>
      </c>
    </row>
    <row r="30" spans="1:13" ht="15" customHeight="1">
      <c r="A30" s="477"/>
      <c r="B30" s="17" t="s">
        <v>535</v>
      </c>
      <c r="C30" s="8" t="s">
        <v>527</v>
      </c>
      <c r="D30" s="9">
        <v>565</v>
      </c>
      <c r="E30" s="9">
        <v>0</v>
      </c>
      <c r="F30" s="9">
        <v>0</v>
      </c>
      <c r="G30" s="9">
        <v>53</v>
      </c>
      <c r="H30" s="9">
        <v>172</v>
      </c>
      <c r="I30" s="9">
        <v>179</v>
      </c>
      <c r="J30" s="9">
        <v>122</v>
      </c>
      <c r="K30" s="9">
        <v>31</v>
      </c>
      <c r="L30" s="9">
        <v>8</v>
      </c>
      <c r="M30" s="90">
        <v>0</v>
      </c>
    </row>
    <row r="31" spans="1:13" ht="15" customHeight="1">
      <c r="A31" s="477"/>
      <c r="B31" s="18" t="s">
        <v>536</v>
      </c>
      <c r="C31" s="8" t="s">
        <v>525</v>
      </c>
      <c r="D31" s="9">
        <v>333</v>
      </c>
      <c r="E31" s="9">
        <v>0</v>
      </c>
      <c r="F31" s="9">
        <v>1</v>
      </c>
      <c r="G31" s="9">
        <v>6</v>
      </c>
      <c r="H31" s="9">
        <v>45</v>
      </c>
      <c r="I31" s="9">
        <v>89</v>
      </c>
      <c r="J31" s="9">
        <v>121</v>
      </c>
      <c r="K31" s="9">
        <v>59</v>
      </c>
      <c r="L31" s="9">
        <v>11</v>
      </c>
      <c r="M31" s="90">
        <v>1</v>
      </c>
    </row>
    <row r="32" spans="1:13" ht="15" customHeight="1">
      <c r="A32" s="448"/>
      <c r="B32" s="17" t="s">
        <v>537</v>
      </c>
      <c r="C32" s="8" t="s">
        <v>527</v>
      </c>
      <c r="D32" s="21">
        <v>235</v>
      </c>
      <c r="E32" s="21">
        <v>0</v>
      </c>
      <c r="F32" s="21">
        <v>1</v>
      </c>
      <c r="G32" s="21">
        <v>12</v>
      </c>
      <c r="H32" s="21">
        <v>54</v>
      </c>
      <c r="I32" s="21">
        <v>67</v>
      </c>
      <c r="J32" s="21">
        <v>74</v>
      </c>
      <c r="K32" s="21">
        <v>24</v>
      </c>
      <c r="L32" s="21">
        <v>3</v>
      </c>
      <c r="M32" s="91">
        <v>0</v>
      </c>
    </row>
    <row r="33" spans="1:13" ht="15" customHeight="1">
      <c r="A33" s="448"/>
      <c r="B33" s="18" t="s">
        <v>538</v>
      </c>
      <c r="C33" s="8" t="s">
        <v>525</v>
      </c>
      <c r="D33" s="21">
        <v>737</v>
      </c>
      <c r="E33" s="21">
        <v>0</v>
      </c>
      <c r="F33" s="21">
        <v>1</v>
      </c>
      <c r="G33" s="21">
        <v>9</v>
      </c>
      <c r="H33" s="21">
        <v>105</v>
      </c>
      <c r="I33" s="21">
        <v>232</v>
      </c>
      <c r="J33" s="21">
        <v>249</v>
      </c>
      <c r="K33" s="21">
        <v>111</v>
      </c>
      <c r="L33" s="21">
        <v>29</v>
      </c>
      <c r="M33" s="91">
        <v>1</v>
      </c>
    </row>
    <row r="34" spans="1:13" ht="15" customHeight="1" thickBot="1">
      <c r="A34" s="478"/>
      <c r="B34" s="19" t="s">
        <v>539</v>
      </c>
      <c r="C34" s="8" t="s">
        <v>527</v>
      </c>
      <c r="D34" s="10">
        <v>430</v>
      </c>
      <c r="E34" s="10">
        <v>0</v>
      </c>
      <c r="F34" s="10">
        <v>1</v>
      </c>
      <c r="G34" s="10">
        <v>23</v>
      </c>
      <c r="H34" s="10">
        <v>97</v>
      </c>
      <c r="I34" s="10">
        <v>145</v>
      </c>
      <c r="J34" s="10">
        <v>123</v>
      </c>
      <c r="K34" s="10">
        <v>34</v>
      </c>
      <c r="L34" s="10">
        <v>7</v>
      </c>
      <c r="M34" s="92">
        <v>0</v>
      </c>
    </row>
    <row r="35" spans="1:13" ht="15" customHeight="1">
      <c r="A35" s="436" t="s">
        <v>543</v>
      </c>
      <c r="B35" s="16" t="s">
        <v>541</v>
      </c>
      <c r="C35" s="6" t="s">
        <v>525</v>
      </c>
      <c r="D35" s="81">
        <f t="shared" ref="D35:D62" si="14">SUM(E35:M35)</f>
        <v>102</v>
      </c>
      <c r="E35" s="81">
        <f t="shared" ref="E35:M35" si="15">SUM(E37,E39,E41,E43,E45)</f>
        <v>0</v>
      </c>
      <c r="F35" s="81">
        <f t="shared" si="15"/>
        <v>0</v>
      </c>
      <c r="G35" s="81">
        <f t="shared" si="15"/>
        <v>0</v>
      </c>
      <c r="H35" s="81">
        <f t="shared" si="15"/>
        <v>3</v>
      </c>
      <c r="I35" s="81">
        <f t="shared" si="15"/>
        <v>16</v>
      </c>
      <c r="J35" s="81">
        <f t="shared" si="15"/>
        <v>29</v>
      </c>
      <c r="K35" s="81">
        <f t="shared" si="15"/>
        <v>17</v>
      </c>
      <c r="L35" s="81">
        <f t="shared" si="15"/>
        <v>19</v>
      </c>
      <c r="M35" s="95">
        <f t="shared" si="15"/>
        <v>18</v>
      </c>
    </row>
    <row r="36" spans="1:13" ht="15" customHeight="1">
      <c r="A36" s="437"/>
      <c r="B36" s="17" t="s">
        <v>542</v>
      </c>
      <c r="C36" s="8" t="s">
        <v>527</v>
      </c>
      <c r="D36" s="35">
        <f t="shared" si="14"/>
        <v>44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2</v>
      </c>
      <c r="I36" s="35">
        <f t="shared" si="16"/>
        <v>5</v>
      </c>
      <c r="J36" s="35">
        <f t="shared" si="16"/>
        <v>23</v>
      </c>
      <c r="K36" s="35">
        <f t="shared" si="16"/>
        <v>9</v>
      </c>
      <c r="L36" s="35">
        <f t="shared" si="16"/>
        <v>4</v>
      </c>
      <c r="M36" s="96">
        <f t="shared" si="16"/>
        <v>1</v>
      </c>
    </row>
    <row r="37" spans="1:13" ht="15" customHeight="1">
      <c r="A37" s="437"/>
      <c r="B37" s="18" t="s">
        <v>528</v>
      </c>
      <c r="C37" s="8" t="s">
        <v>525</v>
      </c>
      <c r="D37" s="35">
        <f t="shared" si="14"/>
        <v>35</v>
      </c>
      <c r="E37" s="35">
        <v>0</v>
      </c>
      <c r="F37" s="35">
        <v>0</v>
      </c>
      <c r="G37" s="35">
        <v>0</v>
      </c>
      <c r="H37" s="35">
        <v>0</v>
      </c>
      <c r="I37" s="35">
        <v>6</v>
      </c>
      <c r="J37" s="35">
        <v>11</v>
      </c>
      <c r="K37" s="35">
        <v>4</v>
      </c>
      <c r="L37" s="35">
        <v>7</v>
      </c>
      <c r="M37" s="96">
        <v>7</v>
      </c>
    </row>
    <row r="38" spans="1:13" ht="15" customHeight="1">
      <c r="A38" s="437"/>
      <c r="B38" s="17" t="s">
        <v>529</v>
      </c>
      <c r="C38" s="8" t="s">
        <v>527</v>
      </c>
      <c r="D38" s="35">
        <f t="shared" si="14"/>
        <v>14</v>
      </c>
      <c r="E38" s="35">
        <v>0</v>
      </c>
      <c r="F38" s="35">
        <v>0</v>
      </c>
      <c r="G38" s="35">
        <v>0</v>
      </c>
      <c r="H38" s="35">
        <v>0</v>
      </c>
      <c r="I38" s="35">
        <v>2</v>
      </c>
      <c r="J38" s="35">
        <v>9</v>
      </c>
      <c r="K38" s="35">
        <v>3</v>
      </c>
      <c r="L38" s="35">
        <v>0</v>
      </c>
      <c r="M38" s="96">
        <v>0</v>
      </c>
    </row>
    <row r="39" spans="1:13" ht="15" customHeight="1">
      <c r="A39" s="437"/>
      <c r="B39" s="18" t="s">
        <v>530</v>
      </c>
      <c r="C39" s="8" t="s">
        <v>525</v>
      </c>
      <c r="D39" s="35">
        <f t="shared" si="14"/>
        <v>43</v>
      </c>
      <c r="E39" s="35">
        <v>0</v>
      </c>
      <c r="F39" s="35">
        <v>0</v>
      </c>
      <c r="G39" s="35">
        <v>0</v>
      </c>
      <c r="H39" s="35">
        <v>3</v>
      </c>
      <c r="I39" s="35">
        <v>7</v>
      </c>
      <c r="J39" s="35">
        <v>11</v>
      </c>
      <c r="K39" s="35">
        <v>9</v>
      </c>
      <c r="L39" s="35">
        <v>7</v>
      </c>
      <c r="M39" s="96">
        <v>6</v>
      </c>
    </row>
    <row r="40" spans="1:13" ht="15" customHeight="1">
      <c r="A40" s="437"/>
      <c r="B40" s="17" t="s">
        <v>531</v>
      </c>
      <c r="C40" s="8" t="s">
        <v>527</v>
      </c>
      <c r="D40" s="35">
        <f t="shared" si="14"/>
        <v>21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8</v>
      </c>
      <c r="K40" s="35">
        <v>6</v>
      </c>
      <c r="L40" s="35">
        <v>4</v>
      </c>
      <c r="M40" s="96">
        <v>0</v>
      </c>
    </row>
    <row r="41" spans="1:13" ht="15" customHeight="1">
      <c r="A41" s="437"/>
      <c r="B41" s="18" t="s">
        <v>532</v>
      </c>
      <c r="C41" s="8" t="s">
        <v>525</v>
      </c>
      <c r="D41" s="35">
        <f t="shared" si="14"/>
        <v>12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1</v>
      </c>
      <c r="L41" s="35">
        <v>2</v>
      </c>
      <c r="M41" s="96">
        <v>2</v>
      </c>
    </row>
    <row r="42" spans="1:13" ht="15" customHeight="1">
      <c r="A42" s="437"/>
      <c r="B42" s="17" t="s">
        <v>533</v>
      </c>
      <c r="C42" s="8" t="s">
        <v>527</v>
      </c>
      <c r="D42" s="35">
        <f t="shared" si="14"/>
        <v>4</v>
      </c>
      <c r="E42" s="35">
        <v>0</v>
      </c>
      <c r="F42" s="35">
        <v>0</v>
      </c>
      <c r="G42" s="35">
        <v>0</v>
      </c>
      <c r="H42" s="35">
        <v>1</v>
      </c>
      <c r="I42" s="35">
        <v>1</v>
      </c>
      <c r="J42" s="35">
        <v>1</v>
      </c>
      <c r="K42" s="35">
        <v>0</v>
      </c>
      <c r="L42" s="35">
        <v>0</v>
      </c>
      <c r="M42" s="96">
        <v>1</v>
      </c>
    </row>
    <row r="43" spans="1:13" ht="15" customHeight="1">
      <c r="A43" s="437"/>
      <c r="B43" s="18" t="s">
        <v>534</v>
      </c>
      <c r="C43" s="8" t="s">
        <v>525</v>
      </c>
      <c r="D43" s="35">
        <f t="shared" si="14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2</v>
      </c>
      <c r="K43" s="35">
        <v>3</v>
      </c>
      <c r="L43" s="35">
        <v>3</v>
      </c>
      <c r="M43" s="96">
        <v>3</v>
      </c>
    </row>
    <row r="44" spans="1:13" ht="15" customHeight="1">
      <c r="A44" s="437"/>
      <c r="B44" s="17" t="s">
        <v>535</v>
      </c>
      <c r="C44" s="8" t="s">
        <v>527</v>
      </c>
      <c r="D44" s="35">
        <f t="shared" si="14"/>
        <v>5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5</v>
      </c>
      <c r="K44" s="35">
        <v>0</v>
      </c>
      <c r="L44" s="35">
        <v>0</v>
      </c>
      <c r="M44" s="96">
        <v>0</v>
      </c>
    </row>
    <row r="45" spans="1:13" ht="15" customHeight="1">
      <c r="A45" s="437"/>
      <c r="B45" s="18" t="s">
        <v>536</v>
      </c>
      <c r="C45" s="8" t="s">
        <v>525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537</v>
      </c>
      <c r="C46" s="8" t="s">
        <v>527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538</v>
      </c>
      <c r="C47" s="8" t="s">
        <v>525</v>
      </c>
      <c r="D47" s="35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539</v>
      </c>
      <c r="C48" s="8" t="s">
        <v>527</v>
      </c>
      <c r="D48" s="70">
        <f t="shared" si="14"/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102">
        <v>0</v>
      </c>
    </row>
    <row r="49" spans="1:13" ht="15" customHeight="1">
      <c r="A49" s="437" t="s">
        <v>544</v>
      </c>
      <c r="B49" s="20" t="s">
        <v>541</v>
      </c>
      <c r="C49" s="11" t="s">
        <v>525</v>
      </c>
      <c r="D49" s="81">
        <f t="shared" si="14"/>
        <v>263</v>
      </c>
      <c r="E49" s="100">
        <f t="shared" ref="E49:M49" si="17">SUM(E51,E53,E55,E57,E59,E61)</f>
        <v>0</v>
      </c>
      <c r="F49" s="100">
        <f t="shared" si="17"/>
        <v>0</v>
      </c>
      <c r="G49" s="100">
        <f t="shared" si="17"/>
        <v>0</v>
      </c>
      <c r="H49" s="100">
        <f t="shared" si="17"/>
        <v>1</v>
      </c>
      <c r="I49" s="100">
        <f t="shared" si="17"/>
        <v>63</v>
      </c>
      <c r="J49" s="100">
        <f t="shared" si="17"/>
        <v>120</v>
      </c>
      <c r="K49" s="100">
        <f t="shared" si="17"/>
        <v>51</v>
      </c>
      <c r="L49" s="100">
        <f t="shared" si="17"/>
        <v>24</v>
      </c>
      <c r="M49" s="101">
        <f t="shared" si="17"/>
        <v>4</v>
      </c>
    </row>
    <row r="50" spans="1:13" ht="15" customHeight="1">
      <c r="A50" s="437"/>
      <c r="B50" s="17" t="s">
        <v>542</v>
      </c>
      <c r="C50" s="8" t="s">
        <v>527</v>
      </c>
      <c r="D50" s="35">
        <f t="shared" si="14"/>
        <v>159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0</v>
      </c>
      <c r="H50" s="39">
        <f t="shared" si="18"/>
        <v>5</v>
      </c>
      <c r="I50" s="39">
        <f t="shared" si="18"/>
        <v>33</v>
      </c>
      <c r="J50" s="39">
        <f t="shared" si="18"/>
        <v>76</v>
      </c>
      <c r="K50" s="39">
        <f t="shared" si="18"/>
        <v>27</v>
      </c>
      <c r="L50" s="39">
        <f t="shared" si="18"/>
        <v>13</v>
      </c>
      <c r="M50" s="97">
        <f t="shared" si="18"/>
        <v>5</v>
      </c>
    </row>
    <row r="51" spans="1:13" ht="15" customHeight="1">
      <c r="A51" s="437"/>
      <c r="B51" s="18" t="s">
        <v>528</v>
      </c>
      <c r="C51" s="8" t="s">
        <v>525</v>
      </c>
      <c r="D51" s="35">
        <f t="shared" si="14"/>
        <v>103</v>
      </c>
      <c r="E51" s="35">
        <v>0</v>
      </c>
      <c r="F51" s="35">
        <v>0</v>
      </c>
      <c r="G51" s="35">
        <v>0</v>
      </c>
      <c r="H51" s="35">
        <v>1</v>
      </c>
      <c r="I51" s="35">
        <v>17</v>
      </c>
      <c r="J51" s="35">
        <v>49</v>
      </c>
      <c r="K51" s="35">
        <v>19</v>
      </c>
      <c r="L51" s="35">
        <v>14</v>
      </c>
      <c r="M51" s="96">
        <v>3</v>
      </c>
    </row>
    <row r="52" spans="1:13" ht="15" customHeight="1">
      <c r="A52" s="437"/>
      <c r="B52" s="17" t="s">
        <v>529</v>
      </c>
      <c r="C52" s="8" t="s">
        <v>527</v>
      </c>
      <c r="D52" s="35">
        <f t="shared" si="14"/>
        <v>65</v>
      </c>
      <c r="E52" s="35">
        <v>0</v>
      </c>
      <c r="F52" s="35">
        <v>0</v>
      </c>
      <c r="G52" s="35">
        <v>0</v>
      </c>
      <c r="H52" s="35">
        <v>3</v>
      </c>
      <c r="I52" s="35">
        <v>10</v>
      </c>
      <c r="J52" s="35">
        <v>30</v>
      </c>
      <c r="K52" s="35">
        <v>12</v>
      </c>
      <c r="L52" s="35">
        <v>7</v>
      </c>
      <c r="M52" s="96">
        <v>3</v>
      </c>
    </row>
    <row r="53" spans="1:13" ht="15" customHeight="1">
      <c r="A53" s="437"/>
      <c r="B53" s="18" t="s">
        <v>530</v>
      </c>
      <c r="C53" s="8" t="s">
        <v>525</v>
      </c>
      <c r="D53" s="35">
        <f t="shared" si="14"/>
        <v>60</v>
      </c>
      <c r="E53" s="35">
        <v>0</v>
      </c>
      <c r="F53" s="35">
        <v>0</v>
      </c>
      <c r="G53" s="35">
        <v>0</v>
      </c>
      <c r="H53" s="35">
        <v>0</v>
      </c>
      <c r="I53" s="35">
        <v>12</v>
      </c>
      <c r="J53" s="35">
        <v>28</v>
      </c>
      <c r="K53" s="35">
        <v>18</v>
      </c>
      <c r="L53" s="35">
        <v>1</v>
      </c>
      <c r="M53" s="96">
        <v>1</v>
      </c>
    </row>
    <row r="54" spans="1:13" ht="15" customHeight="1">
      <c r="A54" s="437"/>
      <c r="B54" s="17" t="s">
        <v>531</v>
      </c>
      <c r="C54" s="8" t="s">
        <v>527</v>
      </c>
      <c r="D54" s="35">
        <f t="shared" si="14"/>
        <v>34</v>
      </c>
      <c r="E54" s="35">
        <v>0</v>
      </c>
      <c r="F54" s="35">
        <v>0</v>
      </c>
      <c r="G54" s="35">
        <v>0</v>
      </c>
      <c r="H54" s="35">
        <v>1</v>
      </c>
      <c r="I54" s="35">
        <v>9</v>
      </c>
      <c r="J54" s="35">
        <v>11</v>
      </c>
      <c r="K54" s="35">
        <v>10</v>
      </c>
      <c r="L54" s="35">
        <v>1</v>
      </c>
      <c r="M54" s="96">
        <v>2</v>
      </c>
    </row>
    <row r="55" spans="1:13" ht="15" customHeight="1">
      <c r="A55" s="437"/>
      <c r="B55" s="18" t="s">
        <v>532</v>
      </c>
      <c r="C55" s="8" t="s">
        <v>525</v>
      </c>
      <c r="D55" s="35">
        <f t="shared" si="14"/>
        <v>29</v>
      </c>
      <c r="E55" s="35">
        <v>0</v>
      </c>
      <c r="F55" s="35">
        <v>0</v>
      </c>
      <c r="G55" s="35">
        <v>0</v>
      </c>
      <c r="H55" s="35">
        <v>0</v>
      </c>
      <c r="I55" s="35">
        <v>4</v>
      </c>
      <c r="J55" s="35">
        <v>16</v>
      </c>
      <c r="K55" s="35">
        <v>7</v>
      </c>
      <c r="L55" s="35">
        <v>2</v>
      </c>
      <c r="M55" s="96">
        <v>0</v>
      </c>
    </row>
    <row r="56" spans="1:13" ht="15" customHeight="1">
      <c r="A56" s="437"/>
      <c r="B56" s="17" t="s">
        <v>533</v>
      </c>
      <c r="C56" s="8" t="s">
        <v>527</v>
      </c>
      <c r="D56" s="35">
        <f t="shared" si="14"/>
        <v>41</v>
      </c>
      <c r="E56" s="35">
        <v>0</v>
      </c>
      <c r="F56" s="35">
        <v>0</v>
      </c>
      <c r="G56" s="35">
        <v>0</v>
      </c>
      <c r="H56" s="35">
        <v>1</v>
      </c>
      <c r="I56" s="35">
        <v>7</v>
      </c>
      <c r="J56" s="35">
        <v>23</v>
      </c>
      <c r="K56" s="35">
        <v>5</v>
      </c>
      <c r="L56" s="35">
        <v>5</v>
      </c>
      <c r="M56" s="96">
        <v>0</v>
      </c>
    </row>
    <row r="57" spans="1:13" ht="15" customHeight="1">
      <c r="A57" s="437"/>
      <c r="B57" s="18" t="s">
        <v>534</v>
      </c>
      <c r="C57" s="8" t="s">
        <v>525</v>
      </c>
      <c r="D57" s="35">
        <f t="shared" si="14"/>
        <v>34</v>
      </c>
      <c r="E57" s="35">
        <v>0</v>
      </c>
      <c r="F57" s="35">
        <v>0</v>
      </c>
      <c r="G57" s="35">
        <v>0</v>
      </c>
      <c r="H57" s="35">
        <v>0</v>
      </c>
      <c r="I57" s="35">
        <v>18</v>
      </c>
      <c r="J57" s="35">
        <v>11</v>
      </c>
      <c r="K57" s="35">
        <v>1</v>
      </c>
      <c r="L57" s="35">
        <v>4</v>
      </c>
      <c r="M57" s="96">
        <v>0</v>
      </c>
    </row>
    <row r="58" spans="1:13" ht="15" customHeight="1">
      <c r="A58" s="437"/>
      <c r="B58" s="17" t="s">
        <v>535</v>
      </c>
      <c r="C58" s="8" t="s">
        <v>527</v>
      </c>
      <c r="D58" s="35">
        <f t="shared" si="14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6</v>
      </c>
      <c r="J58" s="35">
        <v>8</v>
      </c>
      <c r="K58" s="35">
        <v>0</v>
      </c>
      <c r="L58" s="35">
        <v>0</v>
      </c>
      <c r="M58" s="96">
        <v>0</v>
      </c>
    </row>
    <row r="59" spans="1:13" ht="15" customHeight="1">
      <c r="A59" s="437"/>
      <c r="B59" s="18" t="s">
        <v>536</v>
      </c>
      <c r="C59" s="8" t="s">
        <v>525</v>
      </c>
      <c r="D59" s="35">
        <f t="shared" si="14"/>
        <v>32</v>
      </c>
      <c r="E59" s="35">
        <v>0</v>
      </c>
      <c r="F59" s="35">
        <v>0</v>
      </c>
      <c r="G59" s="35">
        <v>0</v>
      </c>
      <c r="H59" s="35">
        <v>0</v>
      </c>
      <c r="I59" s="35">
        <v>10</v>
      </c>
      <c r="J59" s="35">
        <v>13</v>
      </c>
      <c r="K59" s="35">
        <v>6</v>
      </c>
      <c r="L59" s="35">
        <v>3</v>
      </c>
      <c r="M59" s="96">
        <v>0</v>
      </c>
    </row>
    <row r="60" spans="1:13" ht="15" customHeight="1">
      <c r="A60" s="437"/>
      <c r="B60" s="17" t="s">
        <v>537</v>
      </c>
      <c r="C60" s="8" t="s">
        <v>527</v>
      </c>
      <c r="D60" s="35">
        <f t="shared" si="14"/>
        <v>5</v>
      </c>
      <c r="E60" s="35">
        <v>0</v>
      </c>
      <c r="F60" s="35">
        <v>0</v>
      </c>
      <c r="G60" s="35">
        <v>0</v>
      </c>
      <c r="H60" s="35">
        <v>0</v>
      </c>
      <c r="I60" s="35">
        <v>1</v>
      </c>
      <c r="J60" s="35">
        <v>4</v>
      </c>
      <c r="K60" s="35">
        <v>0</v>
      </c>
      <c r="L60" s="35">
        <v>0</v>
      </c>
      <c r="M60" s="96">
        <v>0</v>
      </c>
    </row>
    <row r="61" spans="1:13" ht="15" customHeight="1">
      <c r="A61" s="437"/>
      <c r="B61" s="18" t="s">
        <v>538</v>
      </c>
      <c r="C61" s="8" t="s">
        <v>525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96">
        <v>0</v>
      </c>
    </row>
    <row r="62" spans="1:13" ht="15" customHeight="1" thickBot="1">
      <c r="A62" s="438"/>
      <c r="B62" s="19" t="s">
        <v>539</v>
      </c>
      <c r="C62" s="8" t="s">
        <v>527</v>
      </c>
      <c r="D62" s="70">
        <f t="shared" si="14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s="14" customFormat="1" ht="14.25">
      <c r="A63" s="33" t="s">
        <v>57</v>
      </c>
    </row>
    <row r="64" spans="1:13" s="14" customFormat="1" ht="14.25">
      <c r="A64" s="30" t="s">
        <v>58</v>
      </c>
    </row>
    <row r="65" spans="1:3" s="14" customFormat="1" ht="14.25">
      <c r="A65" s="30" t="s">
        <v>59</v>
      </c>
      <c r="B65" s="31"/>
      <c r="C65" s="31"/>
    </row>
    <row r="66" spans="1:3" s="14" customFormat="1" ht="14.25">
      <c r="A66" s="30" t="s">
        <v>60</v>
      </c>
    </row>
    <row r="67" spans="1:3" s="14" customFormat="1" ht="14.25">
      <c r="A67" s="30" t="s">
        <v>61</v>
      </c>
    </row>
    <row r="68" spans="1:3" s="15" customFormat="1" ht="14.25">
      <c r="A68" s="30" t="s">
        <v>62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9" width="7.625" style="1" customWidth="1"/>
    <col min="10" max="10" width="7" style="1" customWidth="1"/>
    <col min="11" max="11" width="7.5" style="1" customWidth="1"/>
    <col min="12" max="13" width="6.125" style="1" customWidth="1"/>
    <col min="14" max="16384" width="9" style="1"/>
  </cols>
  <sheetData>
    <row r="1" spans="1:13" ht="21.2" customHeight="1">
      <c r="A1" s="449" t="s">
        <v>506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507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251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508</v>
      </c>
      <c r="M3" s="452"/>
    </row>
    <row r="4" spans="1:13" ht="17.25" thickBot="1">
      <c r="B4" s="453" t="s">
        <v>252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509</v>
      </c>
      <c r="M4" s="479"/>
    </row>
    <row r="5" spans="1:13">
      <c r="A5" s="439" t="s">
        <v>510</v>
      </c>
      <c r="B5" s="481"/>
      <c r="C5" s="456" t="s">
        <v>511</v>
      </c>
      <c r="D5" s="474" t="s">
        <v>512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513</v>
      </c>
      <c r="E6" s="4" t="s">
        <v>514</v>
      </c>
      <c r="F6" s="4" t="s">
        <v>515</v>
      </c>
      <c r="G6" s="4" t="s">
        <v>516</v>
      </c>
      <c r="H6" s="4" t="s">
        <v>517</v>
      </c>
      <c r="I6" s="4" t="s">
        <v>518</v>
      </c>
      <c r="J6" s="4" t="s">
        <v>519</v>
      </c>
      <c r="K6" s="4" t="s">
        <v>520</v>
      </c>
      <c r="L6" s="4" t="s">
        <v>521</v>
      </c>
      <c r="M6" s="88" t="s">
        <v>522</v>
      </c>
    </row>
    <row r="7" spans="1:13" ht="15" customHeight="1">
      <c r="A7" s="448" t="s">
        <v>523</v>
      </c>
      <c r="B7" s="16" t="s">
        <v>524</v>
      </c>
      <c r="C7" s="6" t="s">
        <v>525</v>
      </c>
      <c r="D7" s="7">
        <f t="shared" ref="D7:M7" si="0">D21+D35+D49</f>
        <v>15806</v>
      </c>
      <c r="E7" s="7">
        <f t="shared" si="0"/>
        <v>0</v>
      </c>
      <c r="F7" s="7">
        <f t="shared" si="0"/>
        <v>12</v>
      </c>
      <c r="G7" s="7">
        <f t="shared" si="0"/>
        <v>484</v>
      </c>
      <c r="H7" s="7">
        <f t="shared" si="0"/>
        <v>3314</v>
      </c>
      <c r="I7" s="7">
        <f t="shared" si="0"/>
        <v>5802</v>
      </c>
      <c r="J7" s="7">
        <f t="shared" si="0"/>
        <v>4244</v>
      </c>
      <c r="K7" s="7">
        <f t="shared" si="0"/>
        <v>1504</v>
      </c>
      <c r="L7" s="7">
        <f t="shared" si="0"/>
        <v>397</v>
      </c>
      <c r="M7" s="89">
        <f t="shared" si="0"/>
        <v>49</v>
      </c>
    </row>
    <row r="8" spans="1:13" ht="15" customHeight="1">
      <c r="A8" s="437"/>
      <c r="B8" s="17" t="s">
        <v>526</v>
      </c>
      <c r="C8" s="8" t="s">
        <v>527</v>
      </c>
      <c r="D8" s="9">
        <f t="shared" ref="D8:M8" si="1">D22+D36+D50</f>
        <v>9002</v>
      </c>
      <c r="E8" s="9">
        <f t="shared" si="1"/>
        <v>0</v>
      </c>
      <c r="F8" s="9">
        <f t="shared" si="1"/>
        <v>9</v>
      </c>
      <c r="G8" s="9">
        <f t="shared" si="1"/>
        <v>440</v>
      </c>
      <c r="H8" s="9">
        <f t="shared" si="1"/>
        <v>1997</v>
      </c>
      <c r="I8" s="9">
        <f t="shared" si="1"/>
        <v>2988</v>
      </c>
      <c r="J8" s="9">
        <f t="shared" si="1"/>
        <v>2525</v>
      </c>
      <c r="K8" s="9">
        <f t="shared" si="1"/>
        <v>879</v>
      </c>
      <c r="L8" s="9">
        <f t="shared" si="1"/>
        <v>155</v>
      </c>
      <c r="M8" s="90">
        <f t="shared" si="1"/>
        <v>9</v>
      </c>
    </row>
    <row r="9" spans="1:13" ht="15" customHeight="1">
      <c r="A9" s="437"/>
      <c r="B9" s="18" t="s">
        <v>528</v>
      </c>
      <c r="C9" s="8" t="s">
        <v>525</v>
      </c>
      <c r="D9" s="9">
        <f t="shared" ref="D9:M9" si="2">D23+D37+D51</f>
        <v>8132</v>
      </c>
      <c r="E9" s="9">
        <f t="shared" si="2"/>
        <v>0</v>
      </c>
      <c r="F9" s="9">
        <f t="shared" si="2"/>
        <v>3</v>
      </c>
      <c r="G9" s="9">
        <f t="shared" si="2"/>
        <v>233</v>
      </c>
      <c r="H9" s="9">
        <f t="shared" si="2"/>
        <v>1798</v>
      </c>
      <c r="I9" s="9">
        <f t="shared" si="2"/>
        <v>3500</v>
      </c>
      <c r="J9" s="9">
        <f t="shared" si="2"/>
        <v>1867</v>
      </c>
      <c r="K9" s="9">
        <f t="shared" si="2"/>
        <v>585</v>
      </c>
      <c r="L9" s="9">
        <f t="shared" si="2"/>
        <v>129</v>
      </c>
      <c r="M9" s="90">
        <f t="shared" si="2"/>
        <v>17</v>
      </c>
    </row>
    <row r="10" spans="1:13" ht="15" customHeight="1">
      <c r="A10" s="437"/>
      <c r="B10" s="17" t="s">
        <v>529</v>
      </c>
      <c r="C10" s="8" t="s">
        <v>527</v>
      </c>
      <c r="D10" s="9">
        <f t="shared" ref="D10:M10" si="3">D24+D38+D52</f>
        <v>4041</v>
      </c>
      <c r="E10" s="9">
        <f t="shared" si="3"/>
        <v>0</v>
      </c>
      <c r="F10" s="9">
        <f t="shared" si="3"/>
        <v>2</v>
      </c>
      <c r="G10" s="9">
        <f t="shared" si="3"/>
        <v>132</v>
      </c>
      <c r="H10" s="9">
        <f t="shared" si="3"/>
        <v>790</v>
      </c>
      <c r="I10" s="9">
        <f t="shared" si="3"/>
        <v>1479</v>
      </c>
      <c r="J10" s="9">
        <f t="shared" si="3"/>
        <v>1123</v>
      </c>
      <c r="K10" s="9">
        <f t="shared" si="3"/>
        <v>446</v>
      </c>
      <c r="L10" s="9">
        <f t="shared" si="3"/>
        <v>64</v>
      </c>
      <c r="M10" s="90">
        <f t="shared" si="3"/>
        <v>5</v>
      </c>
    </row>
    <row r="11" spans="1:13" ht="15" customHeight="1">
      <c r="A11" s="437"/>
      <c r="B11" s="18" t="s">
        <v>530</v>
      </c>
      <c r="C11" s="8" t="s">
        <v>525</v>
      </c>
      <c r="D11" s="9">
        <f t="shared" ref="D11:M11" si="4">D25+D39+D53</f>
        <v>2975</v>
      </c>
      <c r="E11" s="9">
        <f t="shared" si="4"/>
        <v>0</v>
      </c>
      <c r="F11" s="9">
        <f t="shared" si="4"/>
        <v>1</v>
      </c>
      <c r="G11" s="9">
        <f t="shared" si="4"/>
        <v>97</v>
      </c>
      <c r="H11" s="9">
        <f t="shared" si="4"/>
        <v>559</v>
      </c>
      <c r="I11" s="9">
        <f t="shared" si="4"/>
        <v>1074</v>
      </c>
      <c r="J11" s="9">
        <f t="shared" si="4"/>
        <v>825</v>
      </c>
      <c r="K11" s="9">
        <f t="shared" si="4"/>
        <v>317</v>
      </c>
      <c r="L11" s="9">
        <f t="shared" si="4"/>
        <v>87</v>
      </c>
      <c r="M11" s="90">
        <f t="shared" si="4"/>
        <v>15</v>
      </c>
    </row>
    <row r="12" spans="1:13" ht="15" customHeight="1">
      <c r="A12" s="437"/>
      <c r="B12" s="17" t="s">
        <v>531</v>
      </c>
      <c r="C12" s="8" t="s">
        <v>527</v>
      </c>
      <c r="D12" s="9">
        <f t="shared" ref="D12:M12" si="5">D26+D40+D54</f>
        <v>1975</v>
      </c>
      <c r="E12" s="9">
        <f t="shared" si="5"/>
        <v>0</v>
      </c>
      <c r="F12" s="9">
        <f t="shared" si="5"/>
        <v>3</v>
      </c>
      <c r="G12" s="9">
        <f t="shared" si="5"/>
        <v>116</v>
      </c>
      <c r="H12" s="9">
        <f t="shared" si="5"/>
        <v>463</v>
      </c>
      <c r="I12" s="9">
        <f t="shared" si="5"/>
        <v>640</v>
      </c>
      <c r="J12" s="9">
        <f t="shared" si="5"/>
        <v>547</v>
      </c>
      <c r="K12" s="9">
        <f t="shared" si="5"/>
        <v>170</v>
      </c>
      <c r="L12" s="9">
        <f t="shared" si="5"/>
        <v>33</v>
      </c>
      <c r="M12" s="90">
        <f t="shared" si="5"/>
        <v>3</v>
      </c>
    </row>
    <row r="13" spans="1:13" ht="15" customHeight="1">
      <c r="A13" s="437"/>
      <c r="B13" s="18" t="s">
        <v>532</v>
      </c>
      <c r="C13" s="8" t="s">
        <v>525</v>
      </c>
      <c r="D13" s="9">
        <f t="shared" ref="D13:M13" si="6">D27+D41+D55</f>
        <v>2760</v>
      </c>
      <c r="E13" s="9">
        <f t="shared" si="6"/>
        <v>0</v>
      </c>
      <c r="F13" s="9">
        <f t="shared" si="6"/>
        <v>6</v>
      </c>
      <c r="G13" s="9">
        <f t="shared" si="6"/>
        <v>94</v>
      </c>
      <c r="H13" s="9">
        <f t="shared" si="6"/>
        <v>634</v>
      </c>
      <c r="I13" s="9">
        <f t="shared" si="6"/>
        <v>683</v>
      </c>
      <c r="J13" s="9">
        <f t="shared" si="6"/>
        <v>911</v>
      </c>
      <c r="K13" s="9">
        <f t="shared" si="6"/>
        <v>321</v>
      </c>
      <c r="L13" s="9">
        <f t="shared" si="6"/>
        <v>101</v>
      </c>
      <c r="M13" s="90">
        <f t="shared" si="6"/>
        <v>10</v>
      </c>
    </row>
    <row r="14" spans="1:13" ht="15" customHeight="1">
      <c r="A14" s="437"/>
      <c r="B14" s="17" t="s">
        <v>533</v>
      </c>
      <c r="C14" s="8" t="s">
        <v>527</v>
      </c>
      <c r="D14" s="9">
        <f t="shared" ref="D14:M14" si="7">D28+D42+D56</f>
        <v>1591</v>
      </c>
      <c r="E14" s="9">
        <f t="shared" si="7"/>
        <v>0</v>
      </c>
      <c r="F14" s="9">
        <f t="shared" si="7"/>
        <v>1</v>
      </c>
      <c r="G14" s="9">
        <f t="shared" si="7"/>
        <v>69</v>
      </c>
      <c r="H14" s="9">
        <f t="shared" si="7"/>
        <v>361</v>
      </c>
      <c r="I14" s="9">
        <f t="shared" si="7"/>
        <v>434</v>
      </c>
      <c r="J14" s="9">
        <f t="shared" si="7"/>
        <v>511</v>
      </c>
      <c r="K14" s="9">
        <f t="shared" si="7"/>
        <v>174</v>
      </c>
      <c r="L14" s="9">
        <f t="shared" si="7"/>
        <v>40</v>
      </c>
      <c r="M14" s="90">
        <f t="shared" si="7"/>
        <v>1</v>
      </c>
    </row>
    <row r="15" spans="1:13" ht="15" customHeight="1">
      <c r="A15" s="437"/>
      <c r="B15" s="18" t="s">
        <v>534</v>
      </c>
      <c r="C15" s="8" t="s">
        <v>525</v>
      </c>
      <c r="D15" s="9">
        <f t="shared" ref="D15:M15" si="8">D29+D43+D57</f>
        <v>838</v>
      </c>
      <c r="E15" s="9">
        <f t="shared" si="8"/>
        <v>0</v>
      </c>
      <c r="F15" s="9">
        <f t="shared" si="8"/>
        <v>0</v>
      </c>
      <c r="G15" s="9">
        <f t="shared" si="8"/>
        <v>45</v>
      </c>
      <c r="H15" s="9">
        <f t="shared" si="8"/>
        <v>171</v>
      </c>
      <c r="I15" s="9">
        <f t="shared" si="8"/>
        <v>224</v>
      </c>
      <c r="J15" s="9">
        <f t="shared" si="8"/>
        <v>251</v>
      </c>
      <c r="K15" s="9">
        <f t="shared" si="8"/>
        <v>105</v>
      </c>
      <c r="L15" s="9">
        <f t="shared" si="8"/>
        <v>36</v>
      </c>
      <c r="M15" s="90">
        <f t="shared" si="8"/>
        <v>6</v>
      </c>
    </row>
    <row r="16" spans="1:13" ht="15" customHeight="1">
      <c r="A16" s="437"/>
      <c r="B16" s="17" t="s">
        <v>535</v>
      </c>
      <c r="C16" s="8" t="s">
        <v>527</v>
      </c>
      <c r="D16" s="9">
        <f t="shared" ref="D16:M16" si="9">D30+D44+D58</f>
        <v>735</v>
      </c>
      <c r="E16" s="9">
        <f t="shared" si="9"/>
        <v>0</v>
      </c>
      <c r="F16" s="9">
        <f t="shared" si="9"/>
        <v>0</v>
      </c>
      <c r="G16" s="9">
        <f t="shared" si="9"/>
        <v>88</v>
      </c>
      <c r="H16" s="9">
        <f t="shared" si="9"/>
        <v>234</v>
      </c>
      <c r="I16" s="9">
        <f t="shared" si="9"/>
        <v>229</v>
      </c>
      <c r="J16" s="9">
        <f t="shared" si="9"/>
        <v>146</v>
      </c>
      <c r="K16" s="9">
        <f t="shared" si="9"/>
        <v>30</v>
      </c>
      <c r="L16" s="9">
        <f t="shared" si="9"/>
        <v>8</v>
      </c>
      <c r="M16" s="90">
        <f t="shared" si="9"/>
        <v>0</v>
      </c>
    </row>
    <row r="17" spans="1:13" ht="15" customHeight="1">
      <c r="A17" s="437"/>
      <c r="B17" s="18" t="s">
        <v>536</v>
      </c>
      <c r="C17" s="8" t="s">
        <v>525</v>
      </c>
      <c r="D17" s="9">
        <f t="shared" ref="D17:M17" si="10">D31+D45+D59</f>
        <v>367</v>
      </c>
      <c r="E17" s="9">
        <f t="shared" si="10"/>
        <v>0</v>
      </c>
      <c r="F17" s="9">
        <f t="shared" si="10"/>
        <v>1</v>
      </c>
      <c r="G17" s="9">
        <f t="shared" si="10"/>
        <v>6</v>
      </c>
      <c r="H17" s="9">
        <f t="shared" si="10"/>
        <v>45</v>
      </c>
      <c r="I17" s="9">
        <f t="shared" si="10"/>
        <v>102</v>
      </c>
      <c r="J17" s="9">
        <f t="shared" si="10"/>
        <v>135</v>
      </c>
      <c r="K17" s="9">
        <f t="shared" si="10"/>
        <v>63</v>
      </c>
      <c r="L17" s="9">
        <f t="shared" si="10"/>
        <v>14</v>
      </c>
      <c r="M17" s="90">
        <f t="shared" si="10"/>
        <v>1</v>
      </c>
    </row>
    <row r="18" spans="1:13" ht="15" customHeight="1">
      <c r="A18" s="437"/>
      <c r="B18" s="17" t="s">
        <v>537</v>
      </c>
      <c r="C18" s="8" t="s">
        <v>527</v>
      </c>
      <c r="D18" s="9">
        <f t="shared" ref="D18:M18" si="11">D32+D46+D60</f>
        <v>232</v>
      </c>
      <c r="E18" s="21">
        <f t="shared" si="11"/>
        <v>0</v>
      </c>
      <c r="F18" s="21">
        <f t="shared" si="11"/>
        <v>2</v>
      </c>
      <c r="G18" s="21">
        <f t="shared" si="11"/>
        <v>11</v>
      </c>
      <c r="H18" s="21">
        <f t="shared" si="11"/>
        <v>55</v>
      </c>
      <c r="I18" s="21">
        <f t="shared" si="11"/>
        <v>63</v>
      </c>
      <c r="J18" s="21">
        <f t="shared" si="11"/>
        <v>73</v>
      </c>
      <c r="K18" s="21">
        <f t="shared" si="11"/>
        <v>25</v>
      </c>
      <c r="L18" s="21">
        <f t="shared" si="11"/>
        <v>3</v>
      </c>
      <c r="M18" s="91">
        <f t="shared" si="11"/>
        <v>0</v>
      </c>
    </row>
    <row r="19" spans="1:13" ht="15" customHeight="1">
      <c r="A19" s="437"/>
      <c r="B19" s="18" t="s">
        <v>538</v>
      </c>
      <c r="C19" s="8" t="s">
        <v>525</v>
      </c>
      <c r="D19" s="9">
        <f t="shared" ref="D19:M19" si="12">D33+D47+D61</f>
        <v>734</v>
      </c>
      <c r="E19" s="21">
        <f t="shared" si="12"/>
        <v>0</v>
      </c>
      <c r="F19" s="21">
        <f t="shared" si="12"/>
        <v>1</v>
      </c>
      <c r="G19" s="21">
        <f t="shared" si="12"/>
        <v>9</v>
      </c>
      <c r="H19" s="21">
        <f t="shared" si="12"/>
        <v>107</v>
      </c>
      <c r="I19" s="21">
        <f t="shared" si="12"/>
        <v>219</v>
      </c>
      <c r="J19" s="21">
        <f t="shared" si="12"/>
        <v>255</v>
      </c>
      <c r="K19" s="21">
        <f t="shared" si="12"/>
        <v>113</v>
      </c>
      <c r="L19" s="21">
        <f t="shared" si="12"/>
        <v>30</v>
      </c>
      <c r="M19" s="91">
        <f t="shared" si="12"/>
        <v>0</v>
      </c>
    </row>
    <row r="20" spans="1:13" ht="15" customHeight="1" thickBot="1">
      <c r="A20" s="438"/>
      <c r="B20" s="19" t="s">
        <v>539</v>
      </c>
      <c r="C20" s="8" t="s">
        <v>527</v>
      </c>
      <c r="D20" s="10">
        <f t="shared" ref="D20:M20" si="13">D34+D48+D62</f>
        <v>428</v>
      </c>
      <c r="E20" s="10">
        <f t="shared" si="13"/>
        <v>0</v>
      </c>
      <c r="F20" s="10">
        <f t="shared" si="13"/>
        <v>1</v>
      </c>
      <c r="G20" s="10">
        <f t="shared" si="13"/>
        <v>24</v>
      </c>
      <c r="H20" s="10">
        <f t="shared" si="13"/>
        <v>94</v>
      </c>
      <c r="I20" s="10">
        <f t="shared" si="13"/>
        <v>143</v>
      </c>
      <c r="J20" s="10">
        <f t="shared" si="13"/>
        <v>125</v>
      </c>
      <c r="K20" s="10">
        <f t="shared" si="13"/>
        <v>34</v>
      </c>
      <c r="L20" s="10">
        <f t="shared" si="13"/>
        <v>7</v>
      </c>
      <c r="M20" s="92">
        <f t="shared" si="13"/>
        <v>0</v>
      </c>
    </row>
    <row r="21" spans="1:13" ht="15" customHeight="1">
      <c r="A21" s="476" t="s">
        <v>540</v>
      </c>
      <c r="B21" s="16" t="s">
        <v>541</v>
      </c>
      <c r="C21" s="6" t="s">
        <v>525</v>
      </c>
      <c r="D21" s="7">
        <v>15441</v>
      </c>
      <c r="E21" s="7">
        <v>0</v>
      </c>
      <c r="F21" s="7">
        <v>12</v>
      </c>
      <c r="G21" s="7">
        <v>484</v>
      </c>
      <c r="H21" s="7">
        <v>3310</v>
      </c>
      <c r="I21" s="7">
        <v>5723</v>
      </c>
      <c r="J21" s="7">
        <v>4095</v>
      </c>
      <c r="K21" s="7">
        <v>1436</v>
      </c>
      <c r="L21" s="7">
        <v>354</v>
      </c>
      <c r="M21" s="89">
        <v>27</v>
      </c>
    </row>
    <row r="22" spans="1:13" ht="15" customHeight="1">
      <c r="A22" s="477"/>
      <c r="B22" s="17" t="s">
        <v>542</v>
      </c>
      <c r="C22" s="8" t="s">
        <v>527</v>
      </c>
      <c r="D22" s="9">
        <v>8799</v>
      </c>
      <c r="E22" s="9">
        <v>0</v>
      </c>
      <c r="F22" s="9">
        <v>9</v>
      </c>
      <c r="G22" s="9">
        <v>440</v>
      </c>
      <c r="H22" s="9">
        <v>1990</v>
      </c>
      <c r="I22" s="9">
        <v>2950</v>
      </c>
      <c r="J22" s="9">
        <v>2426</v>
      </c>
      <c r="K22" s="9">
        <v>843</v>
      </c>
      <c r="L22" s="9">
        <v>138</v>
      </c>
      <c r="M22" s="90">
        <v>3</v>
      </c>
    </row>
    <row r="23" spans="1:13" ht="15" customHeight="1">
      <c r="A23" s="477"/>
      <c r="B23" s="18" t="s">
        <v>528</v>
      </c>
      <c r="C23" s="8" t="s">
        <v>525</v>
      </c>
      <c r="D23" s="9">
        <v>7994</v>
      </c>
      <c r="E23" s="9">
        <v>0</v>
      </c>
      <c r="F23" s="9">
        <v>3</v>
      </c>
      <c r="G23" s="9">
        <v>233</v>
      </c>
      <c r="H23" s="9">
        <v>1797</v>
      </c>
      <c r="I23" s="9">
        <v>3477</v>
      </c>
      <c r="J23" s="9">
        <v>1807</v>
      </c>
      <c r="K23" s="9">
        <v>562</v>
      </c>
      <c r="L23" s="9">
        <v>108</v>
      </c>
      <c r="M23" s="90">
        <v>7</v>
      </c>
    </row>
    <row r="24" spans="1:13" ht="15" customHeight="1">
      <c r="A24" s="477"/>
      <c r="B24" s="17" t="s">
        <v>529</v>
      </c>
      <c r="C24" s="8" t="s">
        <v>527</v>
      </c>
      <c r="D24" s="9">
        <v>3962</v>
      </c>
      <c r="E24" s="9">
        <v>0</v>
      </c>
      <c r="F24" s="9">
        <v>2</v>
      </c>
      <c r="G24" s="9">
        <v>132</v>
      </c>
      <c r="H24" s="9">
        <v>787</v>
      </c>
      <c r="I24" s="9">
        <v>1467</v>
      </c>
      <c r="J24" s="9">
        <v>1084</v>
      </c>
      <c r="K24" s="9">
        <v>431</v>
      </c>
      <c r="L24" s="9">
        <v>57</v>
      </c>
      <c r="M24" s="90">
        <v>2</v>
      </c>
    </row>
    <row r="25" spans="1:13" ht="15" customHeight="1">
      <c r="A25" s="477"/>
      <c r="B25" s="18" t="s">
        <v>530</v>
      </c>
      <c r="C25" s="8" t="s">
        <v>525</v>
      </c>
      <c r="D25" s="9">
        <v>2872</v>
      </c>
      <c r="E25" s="9">
        <v>0</v>
      </c>
      <c r="F25" s="9">
        <v>1</v>
      </c>
      <c r="G25" s="9">
        <v>97</v>
      </c>
      <c r="H25" s="9">
        <v>556</v>
      </c>
      <c r="I25" s="9">
        <v>1055</v>
      </c>
      <c r="J25" s="9">
        <v>786</v>
      </c>
      <c r="K25" s="9">
        <v>290</v>
      </c>
      <c r="L25" s="9">
        <v>79</v>
      </c>
      <c r="M25" s="90">
        <v>8</v>
      </c>
    </row>
    <row r="26" spans="1:13" ht="15" customHeight="1">
      <c r="A26" s="477"/>
      <c r="B26" s="17" t="s">
        <v>531</v>
      </c>
      <c r="C26" s="8" t="s">
        <v>527</v>
      </c>
      <c r="D26" s="9">
        <v>1920</v>
      </c>
      <c r="E26" s="9">
        <v>0</v>
      </c>
      <c r="F26" s="9">
        <v>3</v>
      </c>
      <c r="G26" s="9">
        <v>116</v>
      </c>
      <c r="H26" s="9">
        <v>461</v>
      </c>
      <c r="I26" s="9">
        <v>629</v>
      </c>
      <c r="J26" s="9">
        <v>528</v>
      </c>
      <c r="K26" s="9">
        <v>154</v>
      </c>
      <c r="L26" s="9">
        <v>28</v>
      </c>
      <c r="M26" s="90">
        <v>1</v>
      </c>
    </row>
    <row r="27" spans="1:13" ht="15" customHeight="1">
      <c r="A27" s="477"/>
      <c r="B27" s="18" t="s">
        <v>532</v>
      </c>
      <c r="C27" s="8" t="s">
        <v>525</v>
      </c>
      <c r="D27" s="9">
        <v>2719</v>
      </c>
      <c r="E27" s="9">
        <v>0</v>
      </c>
      <c r="F27" s="9">
        <v>6</v>
      </c>
      <c r="G27" s="9">
        <v>94</v>
      </c>
      <c r="H27" s="9">
        <v>634</v>
      </c>
      <c r="I27" s="9">
        <v>677</v>
      </c>
      <c r="J27" s="9">
        <v>890</v>
      </c>
      <c r="K27" s="9">
        <v>313</v>
      </c>
      <c r="L27" s="9">
        <v>97</v>
      </c>
      <c r="M27" s="90">
        <v>8</v>
      </c>
    </row>
    <row r="28" spans="1:13" ht="15" customHeight="1">
      <c r="A28" s="477"/>
      <c r="B28" s="17" t="s">
        <v>533</v>
      </c>
      <c r="C28" s="8" t="s">
        <v>527</v>
      </c>
      <c r="D28" s="9">
        <v>1546</v>
      </c>
      <c r="E28" s="9">
        <v>0</v>
      </c>
      <c r="F28" s="9">
        <v>1</v>
      </c>
      <c r="G28" s="9">
        <v>69</v>
      </c>
      <c r="H28" s="9">
        <v>359</v>
      </c>
      <c r="I28" s="9">
        <v>426</v>
      </c>
      <c r="J28" s="9">
        <v>487</v>
      </c>
      <c r="K28" s="9">
        <v>169</v>
      </c>
      <c r="L28" s="9">
        <v>35</v>
      </c>
      <c r="M28" s="90">
        <v>0</v>
      </c>
    </row>
    <row r="29" spans="1:13" ht="15" customHeight="1">
      <c r="A29" s="477"/>
      <c r="B29" s="18" t="s">
        <v>534</v>
      </c>
      <c r="C29" s="8" t="s">
        <v>525</v>
      </c>
      <c r="D29" s="9">
        <v>792</v>
      </c>
      <c r="E29" s="9">
        <v>0</v>
      </c>
      <c r="F29" s="9">
        <v>0</v>
      </c>
      <c r="G29" s="9">
        <v>45</v>
      </c>
      <c r="H29" s="9">
        <v>171</v>
      </c>
      <c r="I29" s="9">
        <v>205</v>
      </c>
      <c r="J29" s="9">
        <v>238</v>
      </c>
      <c r="K29" s="9">
        <v>101</v>
      </c>
      <c r="L29" s="9">
        <v>29</v>
      </c>
      <c r="M29" s="90">
        <v>3</v>
      </c>
    </row>
    <row r="30" spans="1:13" ht="15" customHeight="1">
      <c r="A30" s="477"/>
      <c r="B30" s="17" t="s">
        <v>535</v>
      </c>
      <c r="C30" s="8" t="s">
        <v>527</v>
      </c>
      <c r="D30" s="9">
        <v>716</v>
      </c>
      <c r="E30" s="9">
        <v>0</v>
      </c>
      <c r="F30" s="9">
        <v>0</v>
      </c>
      <c r="G30" s="9">
        <v>88</v>
      </c>
      <c r="H30" s="9">
        <v>234</v>
      </c>
      <c r="I30" s="9">
        <v>223</v>
      </c>
      <c r="J30" s="9">
        <v>133</v>
      </c>
      <c r="K30" s="9">
        <v>30</v>
      </c>
      <c r="L30" s="9">
        <v>8</v>
      </c>
      <c r="M30" s="90">
        <v>0</v>
      </c>
    </row>
    <row r="31" spans="1:13" ht="15" customHeight="1">
      <c r="A31" s="477"/>
      <c r="B31" s="18" t="s">
        <v>536</v>
      </c>
      <c r="C31" s="8" t="s">
        <v>525</v>
      </c>
      <c r="D31" s="9">
        <v>335</v>
      </c>
      <c r="E31" s="9">
        <v>0</v>
      </c>
      <c r="F31" s="9">
        <v>1</v>
      </c>
      <c r="G31" s="9">
        <v>6</v>
      </c>
      <c r="H31" s="9">
        <v>45</v>
      </c>
      <c r="I31" s="9">
        <v>92</v>
      </c>
      <c r="J31" s="9">
        <v>122</v>
      </c>
      <c r="K31" s="9">
        <v>57</v>
      </c>
      <c r="L31" s="9">
        <v>11</v>
      </c>
      <c r="M31" s="90">
        <v>1</v>
      </c>
    </row>
    <row r="32" spans="1:13" ht="15" customHeight="1">
      <c r="A32" s="448"/>
      <c r="B32" s="17" t="s">
        <v>537</v>
      </c>
      <c r="C32" s="8" t="s">
        <v>527</v>
      </c>
      <c r="D32" s="21">
        <v>227</v>
      </c>
      <c r="E32" s="21">
        <v>0</v>
      </c>
      <c r="F32" s="21">
        <v>2</v>
      </c>
      <c r="G32" s="21">
        <v>11</v>
      </c>
      <c r="H32" s="21">
        <v>55</v>
      </c>
      <c r="I32" s="21">
        <v>62</v>
      </c>
      <c r="J32" s="21">
        <v>69</v>
      </c>
      <c r="K32" s="21">
        <v>25</v>
      </c>
      <c r="L32" s="21">
        <v>3</v>
      </c>
      <c r="M32" s="91">
        <v>0</v>
      </c>
    </row>
    <row r="33" spans="1:13" ht="15" customHeight="1">
      <c r="A33" s="448"/>
      <c r="B33" s="18" t="s">
        <v>538</v>
      </c>
      <c r="C33" s="8" t="s">
        <v>525</v>
      </c>
      <c r="D33" s="21">
        <v>729</v>
      </c>
      <c r="E33" s="21">
        <v>0</v>
      </c>
      <c r="F33" s="21">
        <v>1</v>
      </c>
      <c r="G33" s="21">
        <v>9</v>
      </c>
      <c r="H33" s="21">
        <v>107</v>
      </c>
      <c r="I33" s="21">
        <v>217</v>
      </c>
      <c r="J33" s="21">
        <v>252</v>
      </c>
      <c r="K33" s="21">
        <v>113</v>
      </c>
      <c r="L33" s="21">
        <v>30</v>
      </c>
      <c r="M33" s="91">
        <v>0</v>
      </c>
    </row>
    <row r="34" spans="1:13" ht="15" customHeight="1" thickBot="1">
      <c r="A34" s="478"/>
      <c r="B34" s="19" t="s">
        <v>539</v>
      </c>
      <c r="C34" s="8" t="s">
        <v>527</v>
      </c>
      <c r="D34" s="10">
        <v>428</v>
      </c>
      <c r="E34" s="10">
        <v>0</v>
      </c>
      <c r="F34" s="10">
        <v>1</v>
      </c>
      <c r="G34" s="10">
        <v>24</v>
      </c>
      <c r="H34" s="10">
        <v>94</v>
      </c>
      <c r="I34" s="10">
        <v>143</v>
      </c>
      <c r="J34" s="10">
        <v>125</v>
      </c>
      <c r="K34" s="10">
        <v>34</v>
      </c>
      <c r="L34" s="10">
        <v>7</v>
      </c>
      <c r="M34" s="92">
        <v>0</v>
      </c>
    </row>
    <row r="35" spans="1:13" ht="15" customHeight="1">
      <c r="A35" s="436" t="s">
        <v>543</v>
      </c>
      <c r="B35" s="16" t="s">
        <v>541</v>
      </c>
      <c r="C35" s="6" t="s">
        <v>525</v>
      </c>
      <c r="D35" s="81">
        <f t="shared" ref="D35:D62" si="14">SUM(E35:M35)</f>
        <v>102</v>
      </c>
      <c r="E35" s="81">
        <f t="shared" ref="E35:M35" si="15">SUM(E37,E39,E41,E43,E45)</f>
        <v>0</v>
      </c>
      <c r="F35" s="81">
        <f t="shared" si="15"/>
        <v>0</v>
      </c>
      <c r="G35" s="81">
        <f t="shared" si="15"/>
        <v>0</v>
      </c>
      <c r="H35" s="81">
        <f t="shared" si="15"/>
        <v>3</v>
      </c>
      <c r="I35" s="81">
        <f t="shared" si="15"/>
        <v>16</v>
      </c>
      <c r="J35" s="81">
        <f t="shared" si="15"/>
        <v>29</v>
      </c>
      <c r="K35" s="81">
        <f t="shared" si="15"/>
        <v>17</v>
      </c>
      <c r="L35" s="81">
        <f t="shared" si="15"/>
        <v>19</v>
      </c>
      <c r="M35" s="95">
        <f t="shared" si="15"/>
        <v>18</v>
      </c>
    </row>
    <row r="36" spans="1:13" ht="15" customHeight="1">
      <c r="A36" s="437"/>
      <c r="B36" s="17" t="s">
        <v>542</v>
      </c>
      <c r="C36" s="8" t="s">
        <v>527</v>
      </c>
      <c r="D36" s="35">
        <f t="shared" si="14"/>
        <v>44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2</v>
      </c>
      <c r="I36" s="35">
        <f t="shared" si="16"/>
        <v>5</v>
      </c>
      <c r="J36" s="35">
        <f t="shared" si="16"/>
        <v>23</v>
      </c>
      <c r="K36" s="35">
        <f t="shared" si="16"/>
        <v>9</v>
      </c>
      <c r="L36" s="35">
        <f t="shared" si="16"/>
        <v>4</v>
      </c>
      <c r="M36" s="96">
        <f t="shared" si="16"/>
        <v>1</v>
      </c>
    </row>
    <row r="37" spans="1:13" ht="15" customHeight="1">
      <c r="A37" s="437"/>
      <c r="B37" s="18" t="s">
        <v>528</v>
      </c>
      <c r="C37" s="8" t="s">
        <v>525</v>
      </c>
      <c r="D37" s="35">
        <f t="shared" si="14"/>
        <v>35</v>
      </c>
      <c r="E37" s="35">
        <v>0</v>
      </c>
      <c r="F37" s="35">
        <v>0</v>
      </c>
      <c r="G37" s="35">
        <v>0</v>
      </c>
      <c r="H37" s="35">
        <v>0</v>
      </c>
      <c r="I37" s="35">
        <v>6</v>
      </c>
      <c r="J37" s="35">
        <v>11</v>
      </c>
      <c r="K37" s="35">
        <v>4</v>
      </c>
      <c r="L37" s="35">
        <v>7</v>
      </c>
      <c r="M37" s="96">
        <v>7</v>
      </c>
    </row>
    <row r="38" spans="1:13" ht="15" customHeight="1">
      <c r="A38" s="437"/>
      <c r="B38" s="17" t="s">
        <v>529</v>
      </c>
      <c r="C38" s="8" t="s">
        <v>527</v>
      </c>
      <c r="D38" s="35">
        <f t="shared" si="14"/>
        <v>14</v>
      </c>
      <c r="E38" s="35">
        <v>0</v>
      </c>
      <c r="F38" s="35">
        <v>0</v>
      </c>
      <c r="G38" s="35">
        <v>0</v>
      </c>
      <c r="H38" s="35">
        <v>0</v>
      </c>
      <c r="I38" s="35">
        <v>2</v>
      </c>
      <c r="J38" s="35">
        <v>9</v>
      </c>
      <c r="K38" s="35">
        <v>3</v>
      </c>
      <c r="L38" s="35">
        <v>0</v>
      </c>
      <c r="M38" s="96">
        <v>0</v>
      </c>
    </row>
    <row r="39" spans="1:13" ht="15" customHeight="1">
      <c r="A39" s="437"/>
      <c r="B39" s="18" t="s">
        <v>530</v>
      </c>
      <c r="C39" s="8" t="s">
        <v>525</v>
      </c>
      <c r="D39" s="35">
        <f t="shared" si="14"/>
        <v>43</v>
      </c>
      <c r="E39" s="35">
        <v>0</v>
      </c>
      <c r="F39" s="35">
        <v>0</v>
      </c>
      <c r="G39" s="35">
        <v>0</v>
      </c>
      <c r="H39" s="35">
        <v>3</v>
      </c>
      <c r="I39" s="35">
        <v>7</v>
      </c>
      <c r="J39" s="35">
        <v>11</v>
      </c>
      <c r="K39" s="35">
        <v>9</v>
      </c>
      <c r="L39" s="35">
        <v>7</v>
      </c>
      <c r="M39" s="96">
        <v>6</v>
      </c>
    </row>
    <row r="40" spans="1:13" ht="15" customHeight="1">
      <c r="A40" s="437"/>
      <c r="B40" s="17" t="s">
        <v>531</v>
      </c>
      <c r="C40" s="8" t="s">
        <v>527</v>
      </c>
      <c r="D40" s="35">
        <f t="shared" si="14"/>
        <v>21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8</v>
      </c>
      <c r="K40" s="35">
        <v>6</v>
      </c>
      <c r="L40" s="35">
        <v>4</v>
      </c>
      <c r="M40" s="96">
        <v>0</v>
      </c>
    </row>
    <row r="41" spans="1:13" ht="15" customHeight="1">
      <c r="A41" s="437"/>
      <c r="B41" s="18" t="s">
        <v>532</v>
      </c>
      <c r="C41" s="8" t="s">
        <v>525</v>
      </c>
      <c r="D41" s="35">
        <f t="shared" si="14"/>
        <v>12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1</v>
      </c>
      <c r="L41" s="35">
        <v>2</v>
      </c>
      <c r="M41" s="96">
        <v>2</v>
      </c>
    </row>
    <row r="42" spans="1:13" ht="15" customHeight="1">
      <c r="A42" s="437"/>
      <c r="B42" s="17" t="s">
        <v>533</v>
      </c>
      <c r="C42" s="8" t="s">
        <v>527</v>
      </c>
      <c r="D42" s="35">
        <f t="shared" si="14"/>
        <v>4</v>
      </c>
      <c r="E42" s="35">
        <v>0</v>
      </c>
      <c r="F42" s="35">
        <v>0</v>
      </c>
      <c r="G42" s="35">
        <v>0</v>
      </c>
      <c r="H42" s="35">
        <v>1</v>
      </c>
      <c r="I42" s="35">
        <v>1</v>
      </c>
      <c r="J42" s="35">
        <v>1</v>
      </c>
      <c r="K42" s="35">
        <v>0</v>
      </c>
      <c r="L42" s="35">
        <v>0</v>
      </c>
      <c r="M42" s="96">
        <v>1</v>
      </c>
    </row>
    <row r="43" spans="1:13" ht="15" customHeight="1">
      <c r="A43" s="437"/>
      <c r="B43" s="18" t="s">
        <v>534</v>
      </c>
      <c r="C43" s="8" t="s">
        <v>525</v>
      </c>
      <c r="D43" s="35">
        <f t="shared" si="14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2</v>
      </c>
      <c r="K43" s="35">
        <v>3</v>
      </c>
      <c r="L43" s="35">
        <v>3</v>
      </c>
      <c r="M43" s="96">
        <v>3</v>
      </c>
    </row>
    <row r="44" spans="1:13" ht="15" customHeight="1">
      <c r="A44" s="437"/>
      <c r="B44" s="17" t="s">
        <v>535</v>
      </c>
      <c r="C44" s="8" t="s">
        <v>527</v>
      </c>
      <c r="D44" s="35">
        <f t="shared" si="14"/>
        <v>5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5</v>
      </c>
      <c r="K44" s="35">
        <v>0</v>
      </c>
      <c r="L44" s="35">
        <v>0</v>
      </c>
      <c r="M44" s="96">
        <v>0</v>
      </c>
    </row>
    <row r="45" spans="1:13" ht="15" customHeight="1">
      <c r="A45" s="437"/>
      <c r="B45" s="18" t="s">
        <v>536</v>
      </c>
      <c r="C45" s="8" t="s">
        <v>525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537</v>
      </c>
      <c r="C46" s="8" t="s">
        <v>527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538</v>
      </c>
      <c r="C47" s="8" t="s">
        <v>525</v>
      </c>
      <c r="D47" s="35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539</v>
      </c>
      <c r="C48" s="8" t="s">
        <v>527</v>
      </c>
      <c r="D48" s="70">
        <f t="shared" si="14"/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102">
        <v>0</v>
      </c>
    </row>
    <row r="49" spans="1:13" ht="15" customHeight="1">
      <c r="A49" s="437" t="s">
        <v>544</v>
      </c>
      <c r="B49" s="20" t="s">
        <v>541</v>
      </c>
      <c r="C49" s="11" t="s">
        <v>525</v>
      </c>
      <c r="D49" s="81">
        <f t="shared" si="14"/>
        <v>263</v>
      </c>
      <c r="E49" s="100">
        <f t="shared" ref="E49:M49" si="17">SUM(E51,E53,E55,E57,E59,E61)</f>
        <v>0</v>
      </c>
      <c r="F49" s="100">
        <f t="shared" si="17"/>
        <v>0</v>
      </c>
      <c r="G49" s="100">
        <f t="shared" si="17"/>
        <v>0</v>
      </c>
      <c r="H49" s="100">
        <f t="shared" si="17"/>
        <v>1</v>
      </c>
      <c r="I49" s="100">
        <f t="shared" si="17"/>
        <v>63</v>
      </c>
      <c r="J49" s="100">
        <f t="shared" si="17"/>
        <v>120</v>
      </c>
      <c r="K49" s="100">
        <f t="shared" si="17"/>
        <v>51</v>
      </c>
      <c r="L49" s="100">
        <f t="shared" si="17"/>
        <v>24</v>
      </c>
      <c r="M49" s="101">
        <f t="shared" si="17"/>
        <v>4</v>
      </c>
    </row>
    <row r="50" spans="1:13" ht="15" customHeight="1">
      <c r="A50" s="437"/>
      <c r="B50" s="17" t="s">
        <v>542</v>
      </c>
      <c r="C50" s="8" t="s">
        <v>527</v>
      </c>
      <c r="D50" s="35">
        <f t="shared" si="14"/>
        <v>159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0</v>
      </c>
      <c r="H50" s="39">
        <f t="shared" si="18"/>
        <v>5</v>
      </c>
      <c r="I50" s="39">
        <f t="shared" si="18"/>
        <v>33</v>
      </c>
      <c r="J50" s="39">
        <f t="shared" si="18"/>
        <v>76</v>
      </c>
      <c r="K50" s="39">
        <f t="shared" si="18"/>
        <v>27</v>
      </c>
      <c r="L50" s="39">
        <f t="shared" si="18"/>
        <v>13</v>
      </c>
      <c r="M50" s="97">
        <f t="shared" si="18"/>
        <v>5</v>
      </c>
    </row>
    <row r="51" spans="1:13" ht="15" customHeight="1">
      <c r="A51" s="437"/>
      <c r="B51" s="18" t="s">
        <v>528</v>
      </c>
      <c r="C51" s="8" t="s">
        <v>525</v>
      </c>
      <c r="D51" s="35">
        <f t="shared" si="14"/>
        <v>103</v>
      </c>
      <c r="E51" s="35">
        <v>0</v>
      </c>
      <c r="F51" s="35">
        <v>0</v>
      </c>
      <c r="G51" s="35">
        <v>0</v>
      </c>
      <c r="H51" s="35">
        <v>1</v>
      </c>
      <c r="I51" s="35">
        <v>17</v>
      </c>
      <c r="J51" s="35">
        <v>49</v>
      </c>
      <c r="K51" s="35">
        <v>19</v>
      </c>
      <c r="L51" s="35">
        <v>14</v>
      </c>
      <c r="M51" s="96">
        <v>3</v>
      </c>
    </row>
    <row r="52" spans="1:13" ht="15" customHeight="1">
      <c r="A52" s="437"/>
      <c r="B52" s="17" t="s">
        <v>529</v>
      </c>
      <c r="C52" s="8" t="s">
        <v>527</v>
      </c>
      <c r="D52" s="35">
        <f t="shared" si="14"/>
        <v>65</v>
      </c>
      <c r="E52" s="35">
        <v>0</v>
      </c>
      <c r="F52" s="35">
        <v>0</v>
      </c>
      <c r="G52" s="35">
        <v>0</v>
      </c>
      <c r="H52" s="35">
        <v>3</v>
      </c>
      <c r="I52" s="35">
        <v>10</v>
      </c>
      <c r="J52" s="35">
        <v>30</v>
      </c>
      <c r="K52" s="35">
        <v>12</v>
      </c>
      <c r="L52" s="35">
        <v>7</v>
      </c>
      <c r="M52" s="96">
        <v>3</v>
      </c>
    </row>
    <row r="53" spans="1:13" ht="15" customHeight="1">
      <c r="A53" s="437"/>
      <c r="B53" s="18" t="s">
        <v>530</v>
      </c>
      <c r="C53" s="8" t="s">
        <v>525</v>
      </c>
      <c r="D53" s="35">
        <f t="shared" si="14"/>
        <v>60</v>
      </c>
      <c r="E53" s="35">
        <v>0</v>
      </c>
      <c r="F53" s="35">
        <v>0</v>
      </c>
      <c r="G53" s="35">
        <v>0</v>
      </c>
      <c r="H53" s="35">
        <v>0</v>
      </c>
      <c r="I53" s="35">
        <v>12</v>
      </c>
      <c r="J53" s="35">
        <v>28</v>
      </c>
      <c r="K53" s="35">
        <v>18</v>
      </c>
      <c r="L53" s="35">
        <v>1</v>
      </c>
      <c r="M53" s="96">
        <v>1</v>
      </c>
    </row>
    <row r="54" spans="1:13" ht="15" customHeight="1">
      <c r="A54" s="437"/>
      <c r="B54" s="17" t="s">
        <v>531</v>
      </c>
      <c r="C54" s="8" t="s">
        <v>527</v>
      </c>
      <c r="D54" s="35">
        <f t="shared" si="14"/>
        <v>34</v>
      </c>
      <c r="E54" s="35">
        <v>0</v>
      </c>
      <c r="F54" s="35">
        <v>0</v>
      </c>
      <c r="G54" s="35">
        <v>0</v>
      </c>
      <c r="H54" s="35">
        <v>1</v>
      </c>
      <c r="I54" s="35">
        <v>9</v>
      </c>
      <c r="J54" s="35">
        <v>11</v>
      </c>
      <c r="K54" s="35">
        <v>10</v>
      </c>
      <c r="L54" s="35">
        <v>1</v>
      </c>
      <c r="M54" s="96">
        <v>2</v>
      </c>
    </row>
    <row r="55" spans="1:13" ht="15" customHeight="1">
      <c r="A55" s="437"/>
      <c r="B55" s="18" t="s">
        <v>532</v>
      </c>
      <c r="C55" s="8" t="s">
        <v>525</v>
      </c>
      <c r="D55" s="35">
        <f t="shared" si="14"/>
        <v>29</v>
      </c>
      <c r="E55" s="35">
        <v>0</v>
      </c>
      <c r="F55" s="35">
        <v>0</v>
      </c>
      <c r="G55" s="35">
        <v>0</v>
      </c>
      <c r="H55" s="35">
        <v>0</v>
      </c>
      <c r="I55" s="35">
        <v>4</v>
      </c>
      <c r="J55" s="35">
        <v>16</v>
      </c>
      <c r="K55" s="35">
        <v>7</v>
      </c>
      <c r="L55" s="35">
        <v>2</v>
      </c>
      <c r="M55" s="96">
        <v>0</v>
      </c>
    </row>
    <row r="56" spans="1:13" ht="15" customHeight="1">
      <c r="A56" s="437"/>
      <c r="B56" s="17" t="s">
        <v>533</v>
      </c>
      <c r="C56" s="8" t="s">
        <v>527</v>
      </c>
      <c r="D56" s="35">
        <f t="shared" si="14"/>
        <v>41</v>
      </c>
      <c r="E56" s="35">
        <v>0</v>
      </c>
      <c r="F56" s="35">
        <v>0</v>
      </c>
      <c r="G56" s="35">
        <v>0</v>
      </c>
      <c r="H56" s="35">
        <v>1</v>
      </c>
      <c r="I56" s="35">
        <v>7</v>
      </c>
      <c r="J56" s="35">
        <v>23</v>
      </c>
      <c r="K56" s="35">
        <v>5</v>
      </c>
      <c r="L56" s="35">
        <v>5</v>
      </c>
      <c r="M56" s="96">
        <v>0</v>
      </c>
    </row>
    <row r="57" spans="1:13" ht="15" customHeight="1">
      <c r="A57" s="437"/>
      <c r="B57" s="18" t="s">
        <v>534</v>
      </c>
      <c r="C57" s="8" t="s">
        <v>525</v>
      </c>
      <c r="D57" s="35">
        <f t="shared" si="14"/>
        <v>34</v>
      </c>
      <c r="E57" s="35">
        <v>0</v>
      </c>
      <c r="F57" s="35">
        <v>0</v>
      </c>
      <c r="G57" s="35">
        <v>0</v>
      </c>
      <c r="H57" s="35">
        <v>0</v>
      </c>
      <c r="I57" s="35">
        <v>18</v>
      </c>
      <c r="J57" s="35">
        <v>11</v>
      </c>
      <c r="K57" s="35">
        <v>1</v>
      </c>
      <c r="L57" s="35">
        <v>4</v>
      </c>
      <c r="M57" s="96">
        <v>0</v>
      </c>
    </row>
    <row r="58" spans="1:13" ht="15" customHeight="1">
      <c r="A58" s="437"/>
      <c r="B58" s="17" t="s">
        <v>535</v>
      </c>
      <c r="C58" s="8" t="s">
        <v>527</v>
      </c>
      <c r="D58" s="35">
        <f t="shared" si="14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6</v>
      </c>
      <c r="J58" s="35">
        <v>8</v>
      </c>
      <c r="K58" s="35">
        <v>0</v>
      </c>
      <c r="L58" s="35">
        <v>0</v>
      </c>
      <c r="M58" s="96">
        <v>0</v>
      </c>
    </row>
    <row r="59" spans="1:13" ht="15" customHeight="1">
      <c r="A59" s="437"/>
      <c r="B59" s="18" t="s">
        <v>536</v>
      </c>
      <c r="C59" s="8" t="s">
        <v>525</v>
      </c>
      <c r="D59" s="35">
        <f t="shared" si="14"/>
        <v>32</v>
      </c>
      <c r="E59" s="35">
        <v>0</v>
      </c>
      <c r="F59" s="35">
        <v>0</v>
      </c>
      <c r="G59" s="35">
        <v>0</v>
      </c>
      <c r="H59" s="35">
        <v>0</v>
      </c>
      <c r="I59" s="35">
        <v>10</v>
      </c>
      <c r="J59" s="35">
        <v>13</v>
      </c>
      <c r="K59" s="35">
        <v>6</v>
      </c>
      <c r="L59" s="35">
        <v>3</v>
      </c>
      <c r="M59" s="96">
        <v>0</v>
      </c>
    </row>
    <row r="60" spans="1:13" ht="15" customHeight="1">
      <c r="A60" s="437"/>
      <c r="B60" s="17" t="s">
        <v>537</v>
      </c>
      <c r="C60" s="8" t="s">
        <v>527</v>
      </c>
      <c r="D60" s="35">
        <f t="shared" si="14"/>
        <v>5</v>
      </c>
      <c r="E60" s="35">
        <v>0</v>
      </c>
      <c r="F60" s="35">
        <v>0</v>
      </c>
      <c r="G60" s="35">
        <v>0</v>
      </c>
      <c r="H60" s="35">
        <v>0</v>
      </c>
      <c r="I60" s="35">
        <v>1</v>
      </c>
      <c r="J60" s="35">
        <v>4</v>
      </c>
      <c r="K60" s="35">
        <v>0</v>
      </c>
      <c r="L60" s="35">
        <v>0</v>
      </c>
      <c r="M60" s="96">
        <v>0</v>
      </c>
    </row>
    <row r="61" spans="1:13" ht="15" customHeight="1">
      <c r="A61" s="437"/>
      <c r="B61" s="18" t="s">
        <v>538</v>
      </c>
      <c r="C61" s="8" t="s">
        <v>525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96">
        <v>0</v>
      </c>
    </row>
    <row r="62" spans="1:13" ht="15" customHeight="1" thickBot="1">
      <c r="A62" s="438"/>
      <c r="B62" s="19" t="s">
        <v>539</v>
      </c>
      <c r="C62" s="8" t="s">
        <v>527</v>
      </c>
      <c r="D62" s="70">
        <f t="shared" si="14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s="14" customFormat="1">
      <c r="A63" s="104"/>
    </row>
    <row r="64" spans="1:13" s="14" customFormat="1" ht="14.25">
      <c r="A64" s="33" t="s">
        <v>57</v>
      </c>
    </row>
    <row r="65" spans="1:3" s="14" customFormat="1" ht="14.25">
      <c r="A65" s="30" t="s">
        <v>58</v>
      </c>
      <c r="B65" s="31"/>
      <c r="C65" s="31"/>
    </row>
    <row r="66" spans="1:3" s="14" customFormat="1" ht="14.25">
      <c r="A66" s="30" t="s">
        <v>59</v>
      </c>
    </row>
    <row r="67" spans="1:3" s="14" customFormat="1" ht="14.25">
      <c r="A67" s="30" t="s">
        <v>60</v>
      </c>
    </row>
    <row r="68" spans="1:3" s="15" customFormat="1" ht="14.25">
      <c r="A68" s="30" t="s">
        <v>61</v>
      </c>
      <c r="B68" s="32"/>
      <c r="C68" s="32"/>
    </row>
    <row r="69" spans="1:3">
      <c r="A69" s="30" t="s">
        <v>62</v>
      </c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320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249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322</v>
      </c>
      <c r="M3" s="452"/>
    </row>
    <row r="4" spans="1:13" ht="17.25" thickBot="1">
      <c r="B4" s="453" t="s">
        <v>250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3">
      <c r="A5" s="439" t="s">
        <v>325</v>
      </c>
      <c r="B5" s="481"/>
      <c r="C5" s="456" t="s">
        <v>326</v>
      </c>
      <c r="D5" s="474" t="s">
        <v>327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328</v>
      </c>
      <c r="E6" s="4" t="s">
        <v>329</v>
      </c>
      <c r="F6" s="4" t="s">
        <v>330</v>
      </c>
      <c r="G6" s="4" t="s">
        <v>331</v>
      </c>
      <c r="H6" s="4" t="s">
        <v>332</v>
      </c>
      <c r="I6" s="4" t="s">
        <v>301</v>
      </c>
      <c r="J6" s="4" t="s">
        <v>302</v>
      </c>
      <c r="K6" s="4" t="s">
        <v>303</v>
      </c>
      <c r="L6" s="4" t="s">
        <v>304</v>
      </c>
      <c r="M6" s="88" t="s">
        <v>305</v>
      </c>
    </row>
    <row r="7" spans="1:13" ht="15" customHeight="1">
      <c r="A7" s="448" t="s">
        <v>338</v>
      </c>
      <c r="B7" s="16" t="s">
        <v>339</v>
      </c>
      <c r="C7" s="6" t="s">
        <v>340</v>
      </c>
      <c r="D7" s="7">
        <f t="shared" ref="D7:M7" si="0">D21+D35+D49</f>
        <v>15721</v>
      </c>
      <c r="E7" s="7">
        <f t="shared" si="0"/>
        <v>0</v>
      </c>
      <c r="F7" s="7">
        <f t="shared" si="0"/>
        <v>11</v>
      </c>
      <c r="G7" s="7">
        <f t="shared" si="0"/>
        <v>482</v>
      </c>
      <c r="H7" s="7">
        <f t="shared" si="0"/>
        <v>3307</v>
      </c>
      <c r="I7" s="7">
        <f t="shared" si="0"/>
        <v>5789</v>
      </c>
      <c r="J7" s="7">
        <f t="shared" si="0"/>
        <v>4204</v>
      </c>
      <c r="K7" s="7">
        <f t="shared" si="0"/>
        <v>1485</v>
      </c>
      <c r="L7" s="7">
        <f t="shared" si="0"/>
        <v>391</v>
      </c>
      <c r="M7" s="89">
        <f t="shared" si="0"/>
        <v>52</v>
      </c>
    </row>
    <row r="8" spans="1:13" ht="15" customHeight="1">
      <c r="A8" s="437"/>
      <c r="B8" s="17" t="s">
        <v>341</v>
      </c>
      <c r="C8" s="8" t="s">
        <v>342</v>
      </c>
      <c r="D8" s="9">
        <f t="shared" ref="D8:M8" si="1">D22+D36+D50</f>
        <v>8935</v>
      </c>
      <c r="E8" s="9">
        <f t="shared" si="1"/>
        <v>0</v>
      </c>
      <c r="F8" s="9">
        <f t="shared" si="1"/>
        <v>10</v>
      </c>
      <c r="G8" s="9">
        <f t="shared" si="1"/>
        <v>441</v>
      </c>
      <c r="H8" s="9">
        <f t="shared" si="1"/>
        <v>1969</v>
      </c>
      <c r="I8" s="9">
        <f t="shared" si="1"/>
        <v>2975</v>
      </c>
      <c r="J8" s="9">
        <f t="shared" si="1"/>
        <v>2491</v>
      </c>
      <c r="K8" s="9">
        <f t="shared" si="1"/>
        <v>879</v>
      </c>
      <c r="L8" s="9">
        <f t="shared" si="1"/>
        <v>158</v>
      </c>
      <c r="M8" s="90">
        <f t="shared" si="1"/>
        <v>12</v>
      </c>
    </row>
    <row r="9" spans="1:13" ht="15" customHeight="1">
      <c r="A9" s="437"/>
      <c r="B9" s="18" t="s">
        <v>343</v>
      </c>
      <c r="C9" s="8" t="s">
        <v>340</v>
      </c>
      <c r="D9" s="9">
        <f t="shared" ref="D9:M9" si="2">D23+D37+D51</f>
        <v>8094</v>
      </c>
      <c r="E9" s="9">
        <f t="shared" si="2"/>
        <v>0</v>
      </c>
      <c r="F9" s="9">
        <f t="shared" si="2"/>
        <v>3</v>
      </c>
      <c r="G9" s="9">
        <f t="shared" si="2"/>
        <v>242</v>
      </c>
      <c r="H9" s="9">
        <f t="shared" si="2"/>
        <v>1802</v>
      </c>
      <c r="I9" s="9">
        <f t="shared" si="2"/>
        <v>3471</v>
      </c>
      <c r="J9" s="9">
        <f t="shared" si="2"/>
        <v>1847</v>
      </c>
      <c r="K9" s="9">
        <f t="shared" si="2"/>
        <v>583</v>
      </c>
      <c r="L9" s="9">
        <f t="shared" si="2"/>
        <v>129</v>
      </c>
      <c r="M9" s="90">
        <f t="shared" si="2"/>
        <v>17</v>
      </c>
    </row>
    <row r="10" spans="1:13" ht="15" customHeight="1">
      <c r="A10" s="437"/>
      <c r="B10" s="17" t="s">
        <v>344</v>
      </c>
      <c r="C10" s="8" t="s">
        <v>342</v>
      </c>
      <c r="D10" s="9">
        <f t="shared" ref="D10:M10" si="3">D24+D38+D52</f>
        <v>4031</v>
      </c>
      <c r="E10" s="9">
        <f t="shared" si="3"/>
        <v>0</v>
      </c>
      <c r="F10" s="9">
        <f t="shared" si="3"/>
        <v>3</v>
      </c>
      <c r="G10" s="9">
        <f t="shared" si="3"/>
        <v>139</v>
      </c>
      <c r="H10" s="9">
        <f t="shared" si="3"/>
        <v>768</v>
      </c>
      <c r="I10" s="9">
        <f t="shared" si="3"/>
        <v>1480</v>
      </c>
      <c r="J10" s="9">
        <f t="shared" si="3"/>
        <v>1122</v>
      </c>
      <c r="K10" s="9">
        <f t="shared" si="3"/>
        <v>451</v>
      </c>
      <c r="L10" s="9">
        <f t="shared" si="3"/>
        <v>63</v>
      </c>
      <c r="M10" s="90">
        <f t="shared" si="3"/>
        <v>5</v>
      </c>
    </row>
    <row r="11" spans="1:13" ht="15" customHeight="1">
      <c r="A11" s="437"/>
      <c r="B11" s="18" t="s">
        <v>345</v>
      </c>
      <c r="C11" s="8" t="s">
        <v>340</v>
      </c>
      <c r="D11" s="9">
        <f t="shared" ref="D11:M11" si="4">D25+D39+D53</f>
        <v>2975</v>
      </c>
      <c r="E11" s="9">
        <f t="shared" si="4"/>
        <v>0</v>
      </c>
      <c r="F11" s="9">
        <f t="shared" si="4"/>
        <v>1</v>
      </c>
      <c r="G11" s="9">
        <f t="shared" si="4"/>
        <v>95</v>
      </c>
      <c r="H11" s="9">
        <f t="shared" si="4"/>
        <v>561</v>
      </c>
      <c r="I11" s="9">
        <f t="shared" si="4"/>
        <v>1086</v>
      </c>
      <c r="J11" s="9">
        <f t="shared" si="4"/>
        <v>818</v>
      </c>
      <c r="K11" s="9">
        <f t="shared" si="4"/>
        <v>313</v>
      </c>
      <c r="L11" s="9">
        <f t="shared" si="4"/>
        <v>86</v>
      </c>
      <c r="M11" s="90">
        <f t="shared" si="4"/>
        <v>15</v>
      </c>
    </row>
    <row r="12" spans="1:13" ht="15" customHeight="1">
      <c r="A12" s="437"/>
      <c r="B12" s="17" t="s">
        <v>346</v>
      </c>
      <c r="C12" s="8" t="s">
        <v>342</v>
      </c>
      <c r="D12" s="9">
        <f t="shared" ref="D12:M12" si="5">D26+D40+D54</f>
        <v>1960</v>
      </c>
      <c r="E12" s="9">
        <f t="shared" si="5"/>
        <v>0</v>
      </c>
      <c r="F12" s="9">
        <f t="shared" si="5"/>
        <v>3</v>
      </c>
      <c r="G12" s="9">
        <f t="shared" si="5"/>
        <v>118</v>
      </c>
      <c r="H12" s="9">
        <f t="shared" si="5"/>
        <v>476</v>
      </c>
      <c r="I12" s="9">
        <f t="shared" si="5"/>
        <v>636</v>
      </c>
      <c r="J12" s="9">
        <f t="shared" si="5"/>
        <v>523</v>
      </c>
      <c r="K12" s="9">
        <f t="shared" si="5"/>
        <v>168</v>
      </c>
      <c r="L12" s="9">
        <f t="shared" si="5"/>
        <v>34</v>
      </c>
      <c r="M12" s="90">
        <f t="shared" si="5"/>
        <v>2</v>
      </c>
    </row>
    <row r="13" spans="1:13" ht="15" customHeight="1">
      <c r="A13" s="437"/>
      <c r="B13" s="18" t="s">
        <v>347</v>
      </c>
      <c r="C13" s="8" t="s">
        <v>340</v>
      </c>
      <c r="D13" s="9">
        <f t="shared" ref="D13:M13" si="6">D27+D41+D55</f>
        <v>2736</v>
      </c>
      <c r="E13" s="9">
        <f t="shared" si="6"/>
        <v>0</v>
      </c>
      <c r="F13" s="9">
        <f t="shared" si="6"/>
        <v>6</v>
      </c>
      <c r="G13" s="9">
        <f t="shared" si="6"/>
        <v>86</v>
      </c>
      <c r="H13" s="9">
        <f t="shared" si="6"/>
        <v>621</v>
      </c>
      <c r="I13" s="9">
        <f t="shared" si="6"/>
        <v>696</v>
      </c>
      <c r="J13" s="9">
        <f t="shared" si="6"/>
        <v>901</v>
      </c>
      <c r="K13" s="9">
        <f t="shared" si="6"/>
        <v>316</v>
      </c>
      <c r="L13" s="9">
        <f t="shared" si="6"/>
        <v>97</v>
      </c>
      <c r="M13" s="90">
        <f t="shared" si="6"/>
        <v>13</v>
      </c>
    </row>
    <row r="14" spans="1:13" ht="15" customHeight="1">
      <c r="A14" s="437"/>
      <c r="B14" s="17" t="s">
        <v>348</v>
      </c>
      <c r="C14" s="8" t="s">
        <v>342</v>
      </c>
      <c r="D14" s="9">
        <f t="shared" ref="D14:M14" si="7">D28+D42+D56</f>
        <v>1568</v>
      </c>
      <c r="E14" s="9">
        <f t="shared" si="7"/>
        <v>0</v>
      </c>
      <c r="F14" s="9">
        <f t="shared" si="7"/>
        <v>1</v>
      </c>
      <c r="G14" s="9">
        <f t="shared" si="7"/>
        <v>65</v>
      </c>
      <c r="H14" s="9">
        <f t="shared" si="7"/>
        <v>351</v>
      </c>
      <c r="I14" s="9">
        <f t="shared" si="7"/>
        <v>434</v>
      </c>
      <c r="J14" s="9">
        <f t="shared" si="7"/>
        <v>507</v>
      </c>
      <c r="K14" s="9">
        <f t="shared" si="7"/>
        <v>170</v>
      </c>
      <c r="L14" s="9">
        <f t="shared" si="7"/>
        <v>39</v>
      </c>
      <c r="M14" s="90">
        <f t="shared" si="7"/>
        <v>1</v>
      </c>
    </row>
    <row r="15" spans="1:13" ht="15" customHeight="1">
      <c r="A15" s="437"/>
      <c r="B15" s="18" t="s">
        <v>349</v>
      </c>
      <c r="C15" s="8" t="s">
        <v>340</v>
      </c>
      <c r="D15" s="9">
        <f t="shared" ref="D15:M15" si="8">D29+D43+D57</f>
        <v>838</v>
      </c>
      <c r="E15" s="9">
        <f t="shared" si="8"/>
        <v>0</v>
      </c>
      <c r="F15" s="9">
        <f t="shared" si="8"/>
        <v>0</v>
      </c>
      <c r="G15" s="9">
        <f t="shared" si="8"/>
        <v>46</v>
      </c>
      <c r="H15" s="9">
        <f t="shared" si="8"/>
        <v>168</v>
      </c>
      <c r="I15" s="9">
        <f t="shared" si="8"/>
        <v>228</v>
      </c>
      <c r="J15" s="9">
        <f t="shared" si="8"/>
        <v>250</v>
      </c>
      <c r="K15" s="9">
        <f t="shared" si="8"/>
        <v>103</v>
      </c>
      <c r="L15" s="9">
        <f t="shared" si="8"/>
        <v>37</v>
      </c>
      <c r="M15" s="90">
        <f t="shared" si="8"/>
        <v>6</v>
      </c>
    </row>
    <row r="16" spans="1:13" ht="15" customHeight="1">
      <c r="A16" s="437"/>
      <c r="B16" s="17" t="s">
        <v>350</v>
      </c>
      <c r="C16" s="8" t="s">
        <v>342</v>
      </c>
      <c r="D16" s="9">
        <f t="shared" ref="D16:M16" si="9">D30+D44+D58</f>
        <v>713</v>
      </c>
      <c r="E16" s="9">
        <f t="shared" si="9"/>
        <v>0</v>
      </c>
      <c r="F16" s="9">
        <f t="shared" si="9"/>
        <v>0</v>
      </c>
      <c r="G16" s="9">
        <f t="shared" si="9"/>
        <v>88</v>
      </c>
      <c r="H16" s="9">
        <f t="shared" si="9"/>
        <v>225</v>
      </c>
      <c r="I16" s="9">
        <f t="shared" si="9"/>
        <v>222</v>
      </c>
      <c r="J16" s="9">
        <f t="shared" si="9"/>
        <v>142</v>
      </c>
      <c r="K16" s="9">
        <f t="shared" si="9"/>
        <v>29</v>
      </c>
      <c r="L16" s="9">
        <f t="shared" si="9"/>
        <v>7</v>
      </c>
      <c r="M16" s="90">
        <f t="shared" si="9"/>
        <v>0</v>
      </c>
    </row>
    <row r="17" spans="1:13" ht="15" customHeight="1">
      <c r="A17" s="437"/>
      <c r="B17" s="18" t="s">
        <v>351</v>
      </c>
      <c r="C17" s="8" t="s">
        <v>340</v>
      </c>
      <c r="D17" s="9">
        <f t="shared" ref="D17:M17" si="10">D31+D45+D59</f>
        <v>332</v>
      </c>
      <c r="E17" s="9">
        <f t="shared" si="10"/>
        <v>0</v>
      </c>
      <c r="F17" s="9">
        <f t="shared" si="10"/>
        <v>1</v>
      </c>
      <c r="G17" s="9">
        <f t="shared" si="10"/>
        <v>5</v>
      </c>
      <c r="H17" s="9">
        <f t="shared" si="10"/>
        <v>38</v>
      </c>
      <c r="I17" s="9">
        <f t="shared" si="10"/>
        <v>90</v>
      </c>
      <c r="J17" s="9">
        <f t="shared" si="10"/>
        <v>123</v>
      </c>
      <c r="K17" s="9">
        <f t="shared" si="10"/>
        <v>61</v>
      </c>
      <c r="L17" s="9">
        <f t="shared" si="10"/>
        <v>13</v>
      </c>
      <c r="M17" s="90">
        <f t="shared" si="10"/>
        <v>1</v>
      </c>
    </row>
    <row r="18" spans="1:13" ht="15" customHeight="1">
      <c r="A18" s="437"/>
      <c r="B18" s="17" t="s">
        <v>352</v>
      </c>
      <c r="C18" s="8" t="s">
        <v>342</v>
      </c>
      <c r="D18" s="9">
        <f t="shared" ref="D18:M18" si="11">D32+D46+D60</f>
        <v>218</v>
      </c>
      <c r="E18" s="21">
        <f t="shared" si="11"/>
        <v>0</v>
      </c>
      <c r="F18" s="21">
        <f t="shared" si="11"/>
        <v>2</v>
      </c>
      <c r="G18" s="21">
        <f t="shared" si="11"/>
        <v>9</v>
      </c>
      <c r="H18" s="21">
        <f t="shared" si="11"/>
        <v>50</v>
      </c>
      <c r="I18" s="21">
        <f t="shared" si="11"/>
        <v>60</v>
      </c>
      <c r="J18" s="21">
        <f t="shared" si="11"/>
        <v>69</v>
      </c>
      <c r="K18" s="21">
        <f t="shared" si="11"/>
        <v>25</v>
      </c>
      <c r="L18" s="21">
        <f t="shared" si="11"/>
        <v>3</v>
      </c>
      <c r="M18" s="91">
        <f t="shared" si="11"/>
        <v>0</v>
      </c>
    </row>
    <row r="19" spans="1:13" ht="15" customHeight="1">
      <c r="A19" s="437"/>
      <c r="B19" s="18" t="s">
        <v>353</v>
      </c>
      <c r="C19" s="8" t="s">
        <v>340</v>
      </c>
      <c r="D19" s="9">
        <f t="shared" ref="D19:M19" si="12">D33+D47+D61</f>
        <v>746</v>
      </c>
      <c r="E19" s="21">
        <f t="shared" si="12"/>
        <v>0</v>
      </c>
      <c r="F19" s="21">
        <f t="shared" si="12"/>
        <v>0</v>
      </c>
      <c r="G19" s="21">
        <f t="shared" si="12"/>
        <v>8</v>
      </c>
      <c r="H19" s="21">
        <f t="shared" si="12"/>
        <v>117</v>
      </c>
      <c r="I19" s="21">
        <f t="shared" si="12"/>
        <v>218</v>
      </c>
      <c r="J19" s="21">
        <f t="shared" si="12"/>
        <v>265</v>
      </c>
      <c r="K19" s="21">
        <f t="shared" si="12"/>
        <v>109</v>
      </c>
      <c r="L19" s="21">
        <f t="shared" si="12"/>
        <v>29</v>
      </c>
      <c r="M19" s="91">
        <f t="shared" si="12"/>
        <v>0</v>
      </c>
    </row>
    <row r="20" spans="1:13" ht="15" customHeight="1" thickBot="1">
      <c r="A20" s="438"/>
      <c r="B20" s="19" t="s">
        <v>354</v>
      </c>
      <c r="C20" s="8" t="s">
        <v>342</v>
      </c>
      <c r="D20" s="10">
        <f t="shared" ref="D20:M20" si="13">D34+D48+D62</f>
        <v>445</v>
      </c>
      <c r="E20" s="10">
        <f t="shared" si="13"/>
        <v>0</v>
      </c>
      <c r="F20" s="10">
        <f t="shared" si="13"/>
        <v>1</v>
      </c>
      <c r="G20" s="10">
        <f t="shared" si="13"/>
        <v>22</v>
      </c>
      <c r="H20" s="10">
        <f t="shared" si="13"/>
        <v>99</v>
      </c>
      <c r="I20" s="10">
        <f t="shared" si="13"/>
        <v>143</v>
      </c>
      <c r="J20" s="10">
        <f t="shared" si="13"/>
        <v>128</v>
      </c>
      <c r="K20" s="10">
        <f t="shared" si="13"/>
        <v>36</v>
      </c>
      <c r="L20" s="10">
        <f t="shared" si="13"/>
        <v>12</v>
      </c>
      <c r="M20" s="92">
        <f t="shared" si="13"/>
        <v>4</v>
      </c>
    </row>
    <row r="21" spans="1:13" ht="15" customHeight="1">
      <c r="A21" s="476" t="s">
        <v>355</v>
      </c>
      <c r="B21" s="16" t="s">
        <v>356</v>
      </c>
      <c r="C21" s="6" t="s">
        <v>340</v>
      </c>
      <c r="D21" s="7">
        <v>15356</v>
      </c>
      <c r="E21" s="7">
        <v>0</v>
      </c>
      <c r="F21" s="7">
        <v>11</v>
      </c>
      <c r="G21" s="7">
        <v>482</v>
      </c>
      <c r="H21" s="7">
        <v>3303</v>
      </c>
      <c r="I21" s="7">
        <v>5710</v>
      </c>
      <c r="J21" s="7">
        <v>4055</v>
      </c>
      <c r="K21" s="7">
        <v>1417</v>
      </c>
      <c r="L21" s="7">
        <v>348</v>
      </c>
      <c r="M21" s="89">
        <v>30</v>
      </c>
    </row>
    <row r="22" spans="1:13" ht="15" customHeight="1">
      <c r="A22" s="477"/>
      <c r="B22" s="17" t="s">
        <v>357</v>
      </c>
      <c r="C22" s="8" t="s">
        <v>342</v>
      </c>
      <c r="D22" s="9">
        <v>8732</v>
      </c>
      <c r="E22" s="9">
        <v>0</v>
      </c>
      <c r="F22" s="9">
        <v>10</v>
      </c>
      <c r="G22" s="9">
        <v>441</v>
      </c>
      <c r="H22" s="9">
        <v>1962</v>
      </c>
      <c r="I22" s="9">
        <v>2937</v>
      </c>
      <c r="J22" s="9">
        <v>2392</v>
      </c>
      <c r="K22" s="9">
        <v>843</v>
      </c>
      <c r="L22" s="9">
        <v>141</v>
      </c>
      <c r="M22" s="90">
        <v>6</v>
      </c>
    </row>
    <row r="23" spans="1:13" ht="15" customHeight="1">
      <c r="A23" s="477"/>
      <c r="B23" s="18" t="s">
        <v>343</v>
      </c>
      <c r="C23" s="8" t="s">
        <v>340</v>
      </c>
      <c r="D23" s="9">
        <v>7956</v>
      </c>
      <c r="E23" s="9">
        <v>0</v>
      </c>
      <c r="F23" s="9">
        <v>3</v>
      </c>
      <c r="G23" s="9">
        <v>242</v>
      </c>
      <c r="H23" s="9">
        <v>1801</v>
      </c>
      <c r="I23" s="9">
        <v>3448</v>
      </c>
      <c r="J23" s="9">
        <v>1787</v>
      </c>
      <c r="K23" s="9">
        <v>560</v>
      </c>
      <c r="L23" s="9">
        <v>108</v>
      </c>
      <c r="M23" s="90">
        <v>7</v>
      </c>
    </row>
    <row r="24" spans="1:13" ht="15" customHeight="1">
      <c r="A24" s="477"/>
      <c r="B24" s="17" t="s">
        <v>344</v>
      </c>
      <c r="C24" s="8" t="s">
        <v>342</v>
      </c>
      <c r="D24" s="9">
        <v>3952</v>
      </c>
      <c r="E24" s="9">
        <v>0</v>
      </c>
      <c r="F24" s="9">
        <v>3</v>
      </c>
      <c r="G24" s="9">
        <v>139</v>
      </c>
      <c r="H24" s="9">
        <v>765</v>
      </c>
      <c r="I24" s="9">
        <v>1468</v>
      </c>
      <c r="J24" s="9">
        <v>1083</v>
      </c>
      <c r="K24" s="9">
        <v>436</v>
      </c>
      <c r="L24" s="9">
        <v>56</v>
      </c>
      <c r="M24" s="90">
        <v>2</v>
      </c>
    </row>
    <row r="25" spans="1:13" ht="15" customHeight="1">
      <c r="A25" s="477"/>
      <c r="B25" s="18" t="s">
        <v>345</v>
      </c>
      <c r="C25" s="8" t="s">
        <v>340</v>
      </c>
      <c r="D25" s="9">
        <v>2872</v>
      </c>
      <c r="E25" s="9">
        <v>0</v>
      </c>
      <c r="F25" s="9">
        <v>1</v>
      </c>
      <c r="G25" s="9">
        <v>95</v>
      </c>
      <c r="H25" s="9">
        <v>558</v>
      </c>
      <c r="I25" s="9">
        <v>1067</v>
      </c>
      <c r="J25" s="9">
        <v>779</v>
      </c>
      <c r="K25" s="9">
        <v>286</v>
      </c>
      <c r="L25" s="9">
        <v>78</v>
      </c>
      <c r="M25" s="90">
        <v>8</v>
      </c>
    </row>
    <row r="26" spans="1:13" ht="15" customHeight="1">
      <c r="A26" s="477"/>
      <c r="B26" s="17" t="s">
        <v>346</v>
      </c>
      <c r="C26" s="8" t="s">
        <v>342</v>
      </c>
      <c r="D26" s="9">
        <v>1905</v>
      </c>
      <c r="E26" s="9">
        <v>0</v>
      </c>
      <c r="F26" s="9">
        <v>3</v>
      </c>
      <c r="G26" s="9">
        <v>118</v>
      </c>
      <c r="H26" s="9">
        <v>474</v>
      </c>
      <c r="I26" s="9">
        <v>625</v>
      </c>
      <c r="J26" s="9">
        <v>504</v>
      </c>
      <c r="K26" s="9">
        <v>152</v>
      </c>
      <c r="L26" s="9">
        <v>29</v>
      </c>
      <c r="M26" s="90">
        <v>0</v>
      </c>
    </row>
    <row r="27" spans="1:13" ht="15" customHeight="1">
      <c r="A27" s="477"/>
      <c r="B27" s="18" t="s">
        <v>347</v>
      </c>
      <c r="C27" s="8" t="s">
        <v>340</v>
      </c>
      <c r="D27" s="9">
        <v>2695</v>
      </c>
      <c r="E27" s="9">
        <v>0</v>
      </c>
      <c r="F27" s="9">
        <v>6</v>
      </c>
      <c r="G27" s="9">
        <v>86</v>
      </c>
      <c r="H27" s="9">
        <v>621</v>
      </c>
      <c r="I27" s="9">
        <v>690</v>
      </c>
      <c r="J27" s="9">
        <v>880</v>
      </c>
      <c r="K27" s="9">
        <v>308</v>
      </c>
      <c r="L27" s="9">
        <v>93</v>
      </c>
      <c r="M27" s="90">
        <v>11</v>
      </c>
    </row>
    <row r="28" spans="1:13" ht="15" customHeight="1">
      <c r="A28" s="477"/>
      <c r="B28" s="17" t="s">
        <v>348</v>
      </c>
      <c r="C28" s="8" t="s">
        <v>342</v>
      </c>
      <c r="D28" s="9">
        <v>1523</v>
      </c>
      <c r="E28" s="9">
        <v>0</v>
      </c>
      <c r="F28" s="9">
        <v>1</v>
      </c>
      <c r="G28" s="9">
        <v>65</v>
      </c>
      <c r="H28" s="9">
        <v>349</v>
      </c>
      <c r="I28" s="9">
        <v>426</v>
      </c>
      <c r="J28" s="9">
        <v>483</v>
      </c>
      <c r="K28" s="9">
        <v>165</v>
      </c>
      <c r="L28" s="9">
        <v>34</v>
      </c>
      <c r="M28" s="90">
        <v>0</v>
      </c>
    </row>
    <row r="29" spans="1:13" ht="15" customHeight="1">
      <c r="A29" s="477"/>
      <c r="B29" s="18" t="s">
        <v>349</v>
      </c>
      <c r="C29" s="8" t="s">
        <v>340</v>
      </c>
      <c r="D29" s="9">
        <v>792</v>
      </c>
      <c r="E29" s="9">
        <v>0</v>
      </c>
      <c r="F29" s="9">
        <v>0</v>
      </c>
      <c r="G29" s="9">
        <v>46</v>
      </c>
      <c r="H29" s="9">
        <v>168</v>
      </c>
      <c r="I29" s="9">
        <v>209</v>
      </c>
      <c r="J29" s="9">
        <v>237</v>
      </c>
      <c r="K29" s="9">
        <v>99</v>
      </c>
      <c r="L29" s="9">
        <v>30</v>
      </c>
      <c r="M29" s="90">
        <v>3</v>
      </c>
    </row>
    <row r="30" spans="1:13" ht="15" customHeight="1">
      <c r="A30" s="477"/>
      <c r="B30" s="17" t="s">
        <v>350</v>
      </c>
      <c r="C30" s="8" t="s">
        <v>342</v>
      </c>
      <c r="D30" s="9">
        <v>694</v>
      </c>
      <c r="E30" s="9">
        <v>0</v>
      </c>
      <c r="F30" s="9">
        <v>0</v>
      </c>
      <c r="G30" s="9">
        <v>88</v>
      </c>
      <c r="H30" s="9">
        <v>225</v>
      </c>
      <c r="I30" s="9">
        <v>216</v>
      </c>
      <c r="J30" s="9">
        <v>129</v>
      </c>
      <c r="K30" s="9">
        <v>29</v>
      </c>
      <c r="L30" s="9">
        <v>7</v>
      </c>
      <c r="M30" s="90">
        <v>0</v>
      </c>
    </row>
    <row r="31" spans="1:13" ht="15" customHeight="1">
      <c r="A31" s="477"/>
      <c r="B31" s="18" t="s">
        <v>351</v>
      </c>
      <c r="C31" s="8" t="s">
        <v>340</v>
      </c>
      <c r="D31" s="9">
        <v>300</v>
      </c>
      <c r="E31" s="9">
        <v>0</v>
      </c>
      <c r="F31" s="9">
        <v>1</v>
      </c>
      <c r="G31" s="9">
        <v>5</v>
      </c>
      <c r="H31" s="9">
        <v>38</v>
      </c>
      <c r="I31" s="9">
        <v>80</v>
      </c>
      <c r="J31" s="9">
        <v>110</v>
      </c>
      <c r="K31" s="9">
        <v>55</v>
      </c>
      <c r="L31" s="9">
        <v>10</v>
      </c>
      <c r="M31" s="90">
        <v>1</v>
      </c>
    </row>
    <row r="32" spans="1:13" ht="15" customHeight="1">
      <c r="A32" s="448"/>
      <c r="B32" s="17" t="s">
        <v>352</v>
      </c>
      <c r="C32" s="8" t="s">
        <v>342</v>
      </c>
      <c r="D32" s="21">
        <v>213</v>
      </c>
      <c r="E32" s="21">
        <v>0</v>
      </c>
      <c r="F32" s="21">
        <v>2</v>
      </c>
      <c r="G32" s="21">
        <v>9</v>
      </c>
      <c r="H32" s="21">
        <v>50</v>
      </c>
      <c r="I32" s="21">
        <v>59</v>
      </c>
      <c r="J32" s="21">
        <v>65</v>
      </c>
      <c r="K32" s="21">
        <v>25</v>
      </c>
      <c r="L32" s="21">
        <v>3</v>
      </c>
      <c r="M32" s="91">
        <v>0</v>
      </c>
    </row>
    <row r="33" spans="1:13" ht="15" customHeight="1">
      <c r="A33" s="448"/>
      <c r="B33" s="18" t="s">
        <v>353</v>
      </c>
      <c r="C33" s="8" t="s">
        <v>340</v>
      </c>
      <c r="D33" s="21">
        <v>741</v>
      </c>
      <c r="E33" s="21">
        <v>0</v>
      </c>
      <c r="F33" s="21">
        <v>0</v>
      </c>
      <c r="G33" s="21">
        <v>8</v>
      </c>
      <c r="H33" s="21">
        <v>117</v>
      </c>
      <c r="I33" s="21">
        <v>216</v>
      </c>
      <c r="J33" s="21">
        <v>262</v>
      </c>
      <c r="K33" s="21">
        <v>109</v>
      </c>
      <c r="L33" s="21">
        <v>29</v>
      </c>
      <c r="M33" s="91">
        <v>0</v>
      </c>
    </row>
    <row r="34" spans="1:13" ht="15" customHeight="1" thickBot="1">
      <c r="A34" s="478"/>
      <c r="B34" s="19" t="s">
        <v>354</v>
      </c>
      <c r="C34" s="8" t="s">
        <v>342</v>
      </c>
      <c r="D34" s="10">
        <v>445</v>
      </c>
      <c r="E34" s="10">
        <v>0</v>
      </c>
      <c r="F34" s="10">
        <v>1</v>
      </c>
      <c r="G34" s="10">
        <v>22</v>
      </c>
      <c r="H34" s="10">
        <v>99</v>
      </c>
      <c r="I34" s="10">
        <v>143</v>
      </c>
      <c r="J34" s="10">
        <v>128</v>
      </c>
      <c r="K34" s="10">
        <v>36</v>
      </c>
      <c r="L34" s="10">
        <v>12</v>
      </c>
      <c r="M34" s="92">
        <v>4</v>
      </c>
    </row>
    <row r="35" spans="1:13" ht="15" customHeight="1">
      <c r="A35" s="436" t="s">
        <v>358</v>
      </c>
      <c r="B35" s="16" t="s">
        <v>356</v>
      </c>
      <c r="C35" s="6" t="s">
        <v>340</v>
      </c>
      <c r="D35" s="7">
        <f t="shared" ref="D35:D61" si="14">SUM(E35:M35)</f>
        <v>102</v>
      </c>
      <c r="E35" s="81">
        <f t="shared" ref="E35:M35" si="15">SUM(E37,E39,E41,E43,E45)</f>
        <v>0</v>
      </c>
      <c r="F35" s="81">
        <f t="shared" si="15"/>
        <v>0</v>
      </c>
      <c r="G35" s="81">
        <f t="shared" si="15"/>
        <v>0</v>
      </c>
      <c r="H35" s="81">
        <f t="shared" si="15"/>
        <v>3</v>
      </c>
      <c r="I35" s="81">
        <f t="shared" si="15"/>
        <v>16</v>
      </c>
      <c r="J35" s="81">
        <f t="shared" si="15"/>
        <v>29</v>
      </c>
      <c r="K35" s="81">
        <f t="shared" si="15"/>
        <v>17</v>
      </c>
      <c r="L35" s="81">
        <f t="shared" si="15"/>
        <v>19</v>
      </c>
      <c r="M35" s="95">
        <f t="shared" si="15"/>
        <v>18</v>
      </c>
    </row>
    <row r="36" spans="1:13" ht="15" customHeight="1">
      <c r="A36" s="437"/>
      <c r="B36" s="17" t="s">
        <v>357</v>
      </c>
      <c r="C36" s="8" t="s">
        <v>342</v>
      </c>
      <c r="D36" s="9">
        <f t="shared" si="14"/>
        <v>44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2</v>
      </c>
      <c r="I36" s="35">
        <f t="shared" si="16"/>
        <v>5</v>
      </c>
      <c r="J36" s="35">
        <f t="shared" si="16"/>
        <v>23</v>
      </c>
      <c r="K36" s="35">
        <f t="shared" si="16"/>
        <v>9</v>
      </c>
      <c r="L36" s="35">
        <f t="shared" si="16"/>
        <v>4</v>
      </c>
      <c r="M36" s="96">
        <f t="shared" si="16"/>
        <v>1</v>
      </c>
    </row>
    <row r="37" spans="1:13" ht="15" customHeight="1">
      <c r="A37" s="437"/>
      <c r="B37" s="18" t="s">
        <v>343</v>
      </c>
      <c r="C37" s="8" t="s">
        <v>340</v>
      </c>
      <c r="D37" s="9">
        <f t="shared" si="14"/>
        <v>35</v>
      </c>
      <c r="E37" s="35">
        <v>0</v>
      </c>
      <c r="F37" s="35">
        <v>0</v>
      </c>
      <c r="G37" s="35">
        <v>0</v>
      </c>
      <c r="H37" s="35">
        <v>0</v>
      </c>
      <c r="I37" s="35">
        <v>6</v>
      </c>
      <c r="J37" s="35">
        <v>11</v>
      </c>
      <c r="K37" s="35">
        <v>4</v>
      </c>
      <c r="L37" s="35">
        <v>7</v>
      </c>
      <c r="M37" s="96">
        <v>7</v>
      </c>
    </row>
    <row r="38" spans="1:13" ht="15" customHeight="1">
      <c r="A38" s="437"/>
      <c r="B38" s="17" t="s">
        <v>344</v>
      </c>
      <c r="C38" s="8" t="s">
        <v>342</v>
      </c>
      <c r="D38" s="9">
        <f t="shared" si="14"/>
        <v>14</v>
      </c>
      <c r="E38" s="35">
        <v>0</v>
      </c>
      <c r="F38" s="35">
        <v>0</v>
      </c>
      <c r="G38" s="35">
        <v>0</v>
      </c>
      <c r="H38" s="35">
        <v>0</v>
      </c>
      <c r="I38" s="35">
        <v>2</v>
      </c>
      <c r="J38" s="35">
        <v>9</v>
      </c>
      <c r="K38" s="35">
        <v>3</v>
      </c>
      <c r="L38" s="35">
        <v>0</v>
      </c>
      <c r="M38" s="96">
        <v>0</v>
      </c>
    </row>
    <row r="39" spans="1:13" ht="15" customHeight="1">
      <c r="A39" s="437"/>
      <c r="B39" s="18" t="s">
        <v>345</v>
      </c>
      <c r="C39" s="8" t="s">
        <v>340</v>
      </c>
      <c r="D39" s="9">
        <f t="shared" si="14"/>
        <v>43</v>
      </c>
      <c r="E39" s="35">
        <v>0</v>
      </c>
      <c r="F39" s="35">
        <v>0</v>
      </c>
      <c r="G39" s="35">
        <v>0</v>
      </c>
      <c r="H39" s="35">
        <v>3</v>
      </c>
      <c r="I39" s="35">
        <v>7</v>
      </c>
      <c r="J39" s="35">
        <v>11</v>
      </c>
      <c r="K39" s="35">
        <v>9</v>
      </c>
      <c r="L39" s="35">
        <v>7</v>
      </c>
      <c r="M39" s="96">
        <v>6</v>
      </c>
    </row>
    <row r="40" spans="1:13" ht="15" customHeight="1">
      <c r="A40" s="437"/>
      <c r="B40" s="17" t="s">
        <v>346</v>
      </c>
      <c r="C40" s="8" t="s">
        <v>342</v>
      </c>
      <c r="D40" s="9">
        <f t="shared" si="14"/>
        <v>21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8</v>
      </c>
      <c r="K40" s="35">
        <v>6</v>
      </c>
      <c r="L40" s="35">
        <v>4</v>
      </c>
      <c r="M40" s="96">
        <v>0</v>
      </c>
    </row>
    <row r="41" spans="1:13" ht="15" customHeight="1">
      <c r="A41" s="437"/>
      <c r="B41" s="18" t="s">
        <v>347</v>
      </c>
      <c r="C41" s="8" t="s">
        <v>340</v>
      </c>
      <c r="D41" s="9">
        <f t="shared" si="14"/>
        <v>12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1</v>
      </c>
      <c r="L41" s="35">
        <v>2</v>
      </c>
      <c r="M41" s="96">
        <v>2</v>
      </c>
    </row>
    <row r="42" spans="1:13" ht="15" customHeight="1">
      <c r="A42" s="437"/>
      <c r="B42" s="17" t="s">
        <v>348</v>
      </c>
      <c r="C42" s="8" t="s">
        <v>342</v>
      </c>
      <c r="D42" s="9">
        <f t="shared" si="14"/>
        <v>4</v>
      </c>
      <c r="E42" s="35">
        <v>0</v>
      </c>
      <c r="F42" s="35">
        <v>0</v>
      </c>
      <c r="G42" s="35">
        <v>0</v>
      </c>
      <c r="H42" s="35">
        <v>1</v>
      </c>
      <c r="I42" s="35">
        <v>1</v>
      </c>
      <c r="J42" s="35">
        <v>1</v>
      </c>
      <c r="K42" s="35">
        <v>0</v>
      </c>
      <c r="L42" s="35">
        <v>0</v>
      </c>
      <c r="M42" s="96">
        <v>1</v>
      </c>
    </row>
    <row r="43" spans="1:13" ht="15" customHeight="1">
      <c r="A43" s="437"/>
      <c r="B43" s="18" t="s">
        <v>349</v>
      </c>
      <c r="C43" s="8" t="s">
        <v>340</v>
      </c>
      <c r="D43" s="9">
        <f t="shared" si="14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2</v>
      </c>
      <c r="K43" s="35">
        <v>3</v>
      </c>
      <c r="L43" s="35">
        <v>3</v>
      </c>
      <c r="M43" s="96">
        <v>3</v>
      </c>
    </row>
    <row r="44" spans="1:13" ht="15" customHeight="1">
      <c r="A44" s="437"/>
      <c r="B44" s="17" t="s">
        <v>350</v>
      </c>
      <c r="C44" s="8" t="s">
        <v>342</v>
      </c>
      <c r="D44" s="9">
        <f t="shared" si="14"/>
        <v>5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5</v>
      </c>
      <c r="K44" s="35">
        <v>0</v>
      </c>
      <c r="L44" s="35">
        <v>0</v>
      </c>
      <c r="M44" s="96">
        <v>0</v>
      </c>
    </row>
    <row r="45" spans="1:13" ht="15" customHeight="1">
      <c r="A45" s="437"/>
      <c r="B45" s="18" t="s">
        <v>351</v>
      </c>
      <c r="C45" s="8" t="s">
        <v>340</v>
      </c>
      <c r="D45" s="9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352</v>
      </c>
      <c r="C46" s="8" t="s">
        <v>342</v>
      </c>
      <c r="D46" s="9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353</v>
      </c>
      <c r="C47" s="8" t="s">
        <v>340</v>
      </c>
      <c r="D47" s="9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354</v>
      </c>
      <c r="C48" s="8" t="s">
        <v>342</v>
      </c>
      <c r="D48" s="10">
        <f t="shared" si="14"/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102">
        <v>0</v>
      </c>
    </row>
    <row r="49" spans="1:13" ht="15" customHeight="1">
      <c r="A49" s="437" t="s">
        <v>359</v>
      </c>
      <c r="B49" s="20" t="s">
        <v>356</v>
      </c>
      <c r="C49" s="11" t="s">
        <v>340</v>
      </c>
      <c r="D49" s="12">
        <f t="shared" si="14"/>
        <v>263</v>
      </c>
      <c r="E49" s="100">
        <f t="shared" ref="E49:M49" si="17">SUM(E51,E53,E55,E57,E59,E61)</f>
        <v>0</v>
      </c>
      <c r="F49" s="100">
        <f t="shared" si="17"/>
        <v>0</v>
      </c>
      <c r="G49" s="100">
        <f t="shared" si="17"/>
        <v>0</v>
      </c>
      <c r="H49" s="100">
        <f t="shared" si="17"/>
        <v>1</v>
      </c>
      <c r="I49" s="100">
        <f t="shared" si="17"/>
        <v>63</v>
      </c>
      <c r="J49" s="100">
        <f t="shared" si="17"/>
        <v>120</v>
      </c>
      <c r="K49" s="100">
        <f t="shared" si="17"/>
        <v>51</v>
      </c>
      <c r="L49" s="100">
        <f t="shared" si="17"/>
        <v>24</v>
      </c>
      <c r="M49" s="101">
        <f t="shared" si="17"/>
        <v>4</v>
      </c>
    </row>
    <row r="50" spans="1:13" ht="15" customHeight="1">
      <c r="A50" s="437"/>
      <c r="B50" s="17" t="s">
        <v>357</v>
      </c>
      <c r="C50" s="8" t="s">
        <v>342</v>
      </c>
      <c r="D50" s="9">
        <f t="shared" si="14"/>
        <v>159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0</v>
      </c>
      <c r="H50" s="39">
        <f t="shared" si="18"/>
        <v>5</v>
      </c>
      <c r="I50" s="39">
        <f t="shared" si="18"/>
        <v>33</v>
      </c>
      <c r="J50" s="39">
        <f t="shared" si="18"/>
        <v>76</v>
      </c>
      <c r="K50" s="39">
        <f t="shared" si="18"/>
        <v>27</v>
      </c>
      <c r="L50" s="39">
        <f t="shared" si="18"/>
        <v>13</v>
      </c>
      <c r="M50" s="97">
        <f t="shared" si="18"/>
        <v>5</v>
      </c>
    </row>
    <row r="51" spans="1:13" ht="15" customHeight="1">
      <c r="A51" s="437"/>
      <c r="B51" s="18" t="s">
        <v>343</v>
      </c>
      <c r="C51" s="8" t="s">
        <v>340</v>
      </c>
      <c r="D51" s="9">
        <f t="shared" si="14"/>
        <v>103</v>
      </c>
      <c r="E51" s="35">
        <v>0</v>
      </c>
      <c r="F51" s="35">
        <v>0</v>
      </c>
      <c r="G51" s="35">
        <v>0</v>
      </c>
      <c r="H51" s="35">
        <v>1</v>
      </c>
      <c r="I51" s="35">
        <v>17</v>
      </c>
      <c r="J51" s="35">
        <v>49</v>
      </c>
      <c r="K51" s="35">
        <v>19</v>
      </c>
      <c r="L51" s="35">
        <v>14</v>
      </c>
      <c r="M51" s="96">
        <v>3</v>
      </c>
    </row>
    <row r="52" spans="1:13" ht="15" customHeight="1">
      <c r="A52" s="437"/>
      <c r="B52" s="17" t="s">
        <v>344</v>
      </c>
      <c r="C52" s="8" t="s">
        <v>342</v>
      </c>
      <c r="D52" s="9">
        <f t="shared" si="14"/>
        <v>65</v>
      </c>
      <c r="E52" s="35">
        <v>0</v>
      </c>
      <c r="F52" s="35">
        <v>0</v>
      </c>
      <c r="G52" s="35">
        <v>0</v>
      </c>
      <c r="H52" s="35">
        <v>3</v>
      </c>
      <c r="I52" s="35">
        <v>10</v>
      </c>
      <c r="J52" s="35">
        <v>30</v>
      </c>
      <c r="K52" s="35">
        <v>12</v>
      </c>
      <c r="L52" s="35">
        <v>7</v>
      </c>
      <c r="M52" s="96">
        <v>3</v>
      </c>
    </row>
    <row r="53" spans="1:13" ht="15" customHeight="1">
      <c r="A53" s="437"/>
      <c r="B53" s="18" t="s">
        <v>345</v>
      </c>
      <c r="C53" s="8" t="s">
        <v>340</v>
      </c>
      <c r="D53" s="9">
        <f t="shared" si="14"/>
        <v>60</v>
      </c>
      <c r="E53" s="35">
        <v>0</v>
      </c>
      <c r="F53" s="35">
        <v>0</v>
      </c>
      <c r="G53" s="35">
        <v>0</v>
      </c>
      <c r="H53" s="35">
        <v>0</v>
      </c>
      <c r="I53" s="35">
        <v>12</v>
      </c>
      <c r="J53" s="35">
        <v>28</v>
      </c>
      <c r="K53" s="35">
        <v>18</v>
      </c>
      <c r="L53" s="35">
        <v>1</v>
      </c>
      <c r="M53" s="96">
        <v>1</v>
      </c>
    </row>
    <row r="54" spans="1:13" ht="15" customHeight="1">
      <c r="A54" s="437"/>
      <c r="B54" s="17" t="s">
        <v>346</v>
      </c>
      <c r="C54" s="8" t="s">
        <v>342</v>
      </c>
      <c r="D54" s="9">
        <f t="shared" si="14"/>
        <v>34</v>
      </c>
      <c r="E54" s="35">
        <v>0</v>
      </c>
      <c r="F54" s="35">
        <v>0</v>
      </c>
      <c r="G54" s="35">
        <v>0</v>
      </c>
      <c r="H54" s="35">
        <v>1</v>
      </c>
      <c r="I54" s="35">
        <v>9</v>
      </c>
      <c r="J54" s="35">
        <v>11</v>
      </c>
      <c r="K54" s="35">
        <v>10</v>
      </c>
      <c r="L54" s="35">
        <v>1</v>
      </c>
      <c r="M54" s="96">
        <v>2</v>
      </c>
    </row>
    <row r="55" spans="1:13" ht="15" customHeight="1">
      <c r="A55" s="437"/>
      <c r="B55" s="18" t="s">
        <v>347</v>
      </c>
      <c r="C55" s="8" t="s">
        <v>340</v>
      </c>
      <c r="D55" s="9">
        <f t="shared" si="14"/>
        <v>29</v>
      </c>
      <c r="E55" s="35">
        <v>0</v>
      </c>
      <c r="F55" s="35">
        <v>0</v>
      </c>
      <c r="G55" s="35">
        <v>0</v>
      </c>
      <c r="H55" s="35">
        <v>0</v>
      </c>
      <c r="I55" s="35">
        <v>4</v>
      </c>
      <c r="J55" s="35">
        <v>16</v>
      </c>
      <c r="K55" s="35">
        <v>7</v>
      </c>
      <c r="L55" s="35">
        <v>2</v>
      </c>
      <c r="M55" s="96">
        <v>0</v>
      </c>
    </row>
    <row r="56" spans="1:13" ht="15" customHeight="1">
      <c r="A56" s="437"/>
      <c r="B56" s="17" t="s">
        <v>348</v>
      </c>
      <c r="C56" s="8" t="s">
        <v>342</v>
      </c>
      <c r="D56" s="9">
        <f t="shared" si="14"/>
        <v>41</v>
      </c>
      <c r="E56" s="35">
        <v>0</v>
      </c>
      <c r="F56" s="35">
        <v>0</v>
      </c>
      <c r="G56" s="35">
        <v>0</v>
      </c>
      <c r="H56" s="35">
        <v>1</v>
      </c>
      <c r="I56" s="35">
        <v>7</v>
      </c>
      <c r="J56" s="35">
        <v>23</v>
      </c>
      <c r="K56" s="35">
        <v>5</v>
      </c>
      <c r="L56" s="35">
        <v>5</v>
      </c>
      <c r="M56" s="96">
        <v>0</v>
      </c>
    </row>
    <row r="57" spans="1:13" ht="15" customHeight="1">
      <c r="A57" s="437"/>
      <c r="B57" s="18" t="s">
        <v>349</v>
      </c>
      <c r="C57" s="8" t="s">
        <v>340</v>
      </c>
      <c r="D57" s="9">
        <f t="shared" si="14"/>
        <v>34</v>
      </c>
      <c r="E57" s="35">
        <v>0</v>
      </c>
      <c r="F57" s="35">
        <v>0</v>
      </c>
      <c r="G57" s="35">
        <v>0</v>
      </c>
      <c r="H57" s="35">
        <v>0</v>
      </c>
      <c r="I57" s="35">
        <v>18</v>
      </c>
      <c r="J57" s="35">
        <v>11</v>
      </c>
      <c r="K57" s="35">
        <v>1</v>
      </c>
      <c r="L57" s="35">
        <v>4</v>
      </c>
      <c r="M57" s="96">
        <v>0</v>
      </c>
    </row>
    <row r="58" spans="1:13" ht="15" customHeight="1">
      <c r="A58" s="437"/>
      <c r="B58" s="17" t="s">
        <v>350</v>
      </c>
      <c r="C58" s="8" t="s">
        <v>342</v>
      </c>
      <c r="D58" s="9">
        <f t="shared" si="14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6</v>
      </c>
      <c r="J58" s="35">
        <v>8</v>
      </c>
      <c r="K58" s="35">
        <v>0</v>
      </c>
      <c r="L58" s="35">
        <v>0</v>
      </c>
      <c r="M58" s="96">
        <v>0</v>
      </c>
    </row>
    <row r="59" spans="1:13" ht="15" customHeight="1">
      <c r="A59" s="437"/>
      <c r="B59" s="18" t="s">
        <v>351</v>
      </c>
      <c r="C59" s="8" t="s">
        <v>340</v>
      </c>
      <c r="D59" s="9">
        <f t="shared" si="14"/>
        <v>32</v>
      </c>
      <c r="E59" s="35">
        <v>0</v>
      </c>
      <c r="F59" s="35">
        <v>0</v>
      </c>
      <c r="G59" s="35">
        <v>0</v>
      </c>
      <c r="H59" s="35">
        <v>0</v>
      </c>
      <c r="I59" s="35">
        <v>10</v>
      </c>
      <c r="J59" s="35">
        <v>13</v>
      </c>
      <c r="K59" s="35">
        <v>6</v>
      </c>
      <c r="L59" s="35">
        <v>3</v>
      </c>
      <c r="M59" s="96">
        <v>0</v>
      </c>
    </row>
    <row r="60" spans="1:13" ht="15" customHeight="1">
      <c r="A60" s="437"/>
      <c r="B60" s="17" t="s">
        <v>352</v>
      </c>
      <c r="C60" s="8" t="s">
        <v>342</v>
      </c>
      <c r="D60" s="9">
        <f t="shared" si="14"/>
        <v>5</v>
      </c>
      <c r="E60" s="35">
        <v>0</v>
      </c>
      <c r="F60" s="35">
        <v>0</v>
      </c>
      <c r="G60" s="35">
        <v>0</v>
      </c>
      <c r="H60" s="35">
        <v>0</v>
      </c>
      <c r="I60" s="35">
        <v>1</v>
      </c>
      <c r="J60" s="35">
        <v>4</v>
      </c>
      <c r="K60" s="35">
        <v>0</v>
      </c>
      <c r="L60" s="35">
        <v>0</v>
      </c>
      <c r="M60" s="96">
        <v>0</v>
      </c>
    </row>
    <row r="61" spans="1:13" ht="15" customHeight="1">
      <c r="A61" s="437"/>
      <c r="B61" s="18" t="s">
        <v>353</v>
      </c>
      <c r="C61" s="8" t="s">
        <v>340</v>
      </c>
      <c r="D61" s="9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96">
        <v>0</v>
      </c>
    </row>
    <row r="62" spans="1:13" ht="15" customHeight="1" thickBot="1">
      <c r="A62" s="438"/>
      <c r="B62" s="19" t="s">
        <v>354</v>
      </c>
      <c r="C62" s="8" t="s">
        <v>342</v>
      </c>
      <c r="D62" s="10"/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s="14" customFormat="1" ht="14.25"/>
    <row r="64" spans="1:13" s="14" customFormat="1" ht="14.25">
      <c r="A64" s="33" t="s">
        <v>57</v>
      </c>
    </row>
    <row r="65" spans="1:5" s="14" customFormat="1" ht="14.25">
      <c r="A65" s="30" t="s">
        <v>58</v>
      </c>
    </row>
    <row r="66" spans="1:5" s="14" customFormat="1" ht="14.25">
      <c r="A66" s="30" t="s">
        <v>59</v>
      </c>
      <c r="B66" s="31"/>
      <c r="C66" s="31"/>
    </row>
    <row r="67" spans="1:5" s="14" customFormat="1" ht="14.25">
      <c r="A67" s="30" t="s">
        <v>60</v>
      </c>
    </row>
    <row r="68" spans="1:5" s="15" customFormat="1" ht="14.25">
      <c r="A68" s="30" t="s">
        <v>61</v>
      </c>
      <c r="B68" s="14"/>
      <c r="C68" s="14"/>
      <c r="D68" s="14"/>
      <c r="E68" s="14"/>
    </row>
    <row r="69" spans="1:5">
      <c r="A69" s="30" t="s">
        <v>883</v>
      </c>
      <c r="B69" s="32"/>
      <c r="C69" s="32"/>
      <c r="D69" s="15"/>
      <c r="E69" s="15"/>
    </row>
    <row r="70" spans="1:5">
      <c r="A70" s="13"/>
    </row>
    <row r="71" spans="1:5">
      <c r="A71" s="13"/>
    </row>
    <row r="72" spans="1:5">
      <c r="A72" s="13"/>
    </row>
    <row r="73" spans="1:5">
      <c r="A73" s="13"/>
    </row>
    <row r="74" spans="1:5">
      <c r="A74" s="13"/>
    </row>
    <row r="75" spans="1:5">
      <c r="A75" s="13"/>
    </row>
    <row r="76" spans="1:5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112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113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110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114</v>
      </c>
      <c r="M3" s="452"/>
    </row>
    <row r="4" spans="1:13" ht="17.25" thickBot="1">
      <c r="B4" s="453" t="s">
        <v>111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115</v>
      </c>
      <c r="M4" s="479"/>
    </row>
    <row r="5" spans="1:13">
      <c r="A5" s="439" t="s">
        <v>116</v>
      </c>
      <c r="B5" s="481"/>
      <c r="C5" s="456" t="s">
        <v>117</v>
      </c>
      <c r="D5" s="474" t="s">
        <v>118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119</v>
      </c>
      <c r="E6" s="4" t="s">
        <v>120</v>
      </c>
      <c r="F6" s="4" t="s">
        <v>121</v>
      </c>
      <c r="G6" s="4" t="s">
        <v>122</v>
      </c>
      <c r="H6" s="4" t="s">
        <v>123</v>
      </c>
      <c r="I6" s="4" t="s">
        <v>124</v>
      </c>
      <c r="J6" s="4" t="s">
        <v>125</v>
      </c>
      <c r="K6" s="4" t="s">
        <v>126</v>
      </c>
      <c r="L6" s="4" t="s">
        <v>127</v>
      </c>
      <c r="M6" s="88" t="s">
        <v>128</v>
      </c>
    </row>
    <row r="7" spans="1:13" ht="15" customHeight="1">
      <c r="A7" s="448" t="s">
        <v>129</v>
      </c>
      <c r="B7" s="16" t="s">
        <v>130</v>
      </c>
      <c r="C7" s="6" t="s">
        <v>184</v>
      </c>
      <c r="D7" s="7">
        <f t="shared" ref="D7:M7" si="0">D21+D35+D49</f>
        <v>15682</v>
      </c>
      <c r="E7" s="7">
        <f t="shared" si="0"/>
        <v>0</v>
      </c>
      <c r="F7" s="7">
        <f t="shared" si="0"/>
        <v>11</v>
      </c>
      <c r="G7" s="7">
        <f t="shared" si="0"/>
        <v>479</v>
      </c>
      <c r="H7" s="7">
        <f t="shared" si="0"/>
        <v>3294</v>
      </c>
      <c r="I7" s="7">
        <f t="shared" si="0"/>
        <v>5785</v>
      </c>
      <c r="J7" s="7">
        <f t="shared" si="0"/>
        <v>4188</v>
      </c>
      <c r="K7" s="7">
        <f t="shared" si="0"/>
        <v>1476</v>
      </c>
      <c r="L7" s="7">
        <f t="shared" si="0"/>
        <v>401</v>
      </c>
      <c r="M7" s="89">
        <f t="shared" si="0"/>
        <v>48</v>
      </c>
    </row>
    <row r="8" spans="1:13" ht="15" customHeight="1">
      <c r="A8" s="437"/>
      <c r="B8" s="17" t="s">
        <v>185</v>
      </c>
      <c r="C8" s="8" t="s">
        <v>186</v>
      </c>
      <c r="D8" s="9">
        <f t="shared" ref="D8:M8" si="1">D22+D36+D50</f>
        <v>8887</v>
      </c>
      <c r="E8" s="9">
        <f t="shared" si="1"/>
        <v>0</v>
      </c>
      <c r="F8" s="9">
        <f t="shared" si="1"/>
        <v>9</v>
      </c>
      <c r="G8" s="9">
        <f t="shared" si="1"/>
        <v>436</v>
      </c>
      <c r="H8" s="9">
        <f t="shared" si="1"/>
        <v>1987</v>
      </c>
      <c r="I8" s="9">
        <f t="shared" si="1"/>
        <v>2957</v>
      </c>
      <c r="J8" s="9">
        <f t="shared" si="1"/>
        <v>2462</v>
      </c>
      <c r="K8" s="9">
        <f t="shared" si="1"/>
        <v>872</v>
      </c>
      <c r="L8" s="9">
        <f t="shared" si="1"/>
        <v>152</v>
      </c>
      <c r="M8" s="90">
        <f t="shared" si="1"/>
        <v>12</v>
      </c>
    </row>
    <row r="9" spans="1:13" ht="15" customHeight="1">
      <c r="A9" s="437"/>
      <c r="B9" s="18" t="s">
        <v>187</v>
      </c>
      <c r="C9" s="8" t="s">
        <v>184</v>
      </c>
      <c r="D9" s="9">
        <f t="shared" ref="D9:M9" si="2">D23+D37+D51</f>
        <v>8087</v>
      </c>
      <c r="E9" s="9">
        <f t="shared" si="2"/>
        <v>0</v>
      </c>
      <c r="F9" s="9">
        <f t="shared" si="2"/>
        <v>3</v>
      </c>
      <c r="G9" s="9">
        <f t="shared" si="2"/>
        <v>247</v>
      </c>
      <c r="H9" s="9">
        <f t="shared" si="2"/>
        <v>1793</v>
      </c>
      <c r="I9" s="9">
        <f t="shared" si="2"/>
        <v>3477</v>
      </c>
      <c r="J9" s="9">
        <f t="shared" si="2"/>
        <v>1842</v>
      </c>
      <c r="K9" s="9">
        <f t="shared" si="2"/>
        <v>578</v>
      </c>
      <c r="L9" s="9">
        <f t="shared" si="2"/>
        <v>130</v>
      </c>
      <c r="M9" s="90">
        <f t="shared" si="2"/>
        <v>17</v>
      </c>
    </row>
    <row r="10" spans="1:13" ht="15" customHeight="1">
      <c r="A10" s="437"/>
      <c r="B10" s="17" t="s">
        <v>188</v>
      </c>
      <c r="C10" s="8" t="s">
        <v>186</v>
      </c>
      <c r="D10" s="9">
        <f t="shared" ref="D10:M10" si="3">D24+D38+D52</f>
        <v>4002</v>
      </c>
      <c r="E10" s="9">
        <f t="shared" si="3"/>
        <v>0</v>
      </c>
      <c r="F10" s="9">
        <f t="shared" si="3"/>
        <v>3</v>
      </c>
      <c r="G10" s="9">
        <f t="shared" si="3"/>
        <v>136</v>
      </c>
      <c r="H10" s="9">
        <f t="shared" si="3"/>
        <v>774</v>
      </c>
      <c r="I10" s="9">
        <f t="shared" si="3"/>
        <v>1464</v>
      </c>
      <c r="J10" s="9">
        <f t="shared" si="3"/>
        <v>1112</v>
      </c>
      <c r="K10" s="9">
        <f t="shared" si="3"/>
        <v>446</v>
      </c>
      <c r="L10" s="9">
        <f t="shared" si="3"/>
        <v>62</v>
      </c>
      <c r="M10" s="90">
        <f t="shared" si="3"/>
        <v>5</v>
      </c>
    </row>
    <row r="11" spans="1:13" ht="15" customHeight="1">
      <c r="A11" s="437"/>
      <c r="B11" s="18" t="s">
        <v>189</v>
      </c>
      <c r="C11" s="8" t="s">
        <v>184</v>
      </c>
      <c r="D11" s="9">
        <f t="shared" ref="D11:M11" si="4">D25+D39+D53</f>
        <v>2989</v>
      </c>
      <c r="E11" s="9">
        <f t="shared" si="4"/>
        <v>0</v>
      </c>
      <c r="F11" s="9">
        <f t="shared" si="4"/>
        <v>1</v>
      </c>
      <c r="G11" s="9">
        <f t="shared" si="4"/>
        <v>101</v>
      </c>
      <c r="H11" s="9">
        <f t="shared" si="4"/>
        <v>578</v>
      </c>
      <c r="I11" s="9">
        <f t="shared" si="4"/>
        <v>1084</v>
      </c>
      <c r="J11" s="9">
        <f t="shared" si="4"/>
        <v>811</v>
      </c>
      <c r="K11" s="9">
        <f t="shared" si="4"/>
        <v>311</v>
      </c>
      <c r="L11" s="9">
        <f t="shared" si="4"/>
        <v>88</v>
      </c>
      <c r="M11" s="90">
        <f t="shared" si="4"/>
        <v>15</v>
      </c>
    </row>
    <row r="12" spans="1:13" ht="15" customHeight="1">
      <c r="A12" s="437"/>
      <c r="B12" s="17" t="s">
        <v>190</v>
      </c>
      <c r="C12" s="8" t="s">
        <v>186</v>
      </c>
      <c r="D12" s="9">
        <f t="shared" ref="D12:M12" si="5">D26+D40+D54</f>
        <v>1964</v>
      </c>
      <c r="E12" s="9">
        <f t="shared" si="5"/>
        <v>0</v>
      </c>
      <c r="F12" s="9">
        <f t="shared" si="5"/>
        <v>3</v>
      </c>
      <c r="G12" s="9">
        <f t="shared" si="5"/>
        <v>114</v>
      </c>
      <c r="H12" s="9">
        <f t="shared" si="5"/>
        <v>476</v>
      </c>
      <c r="I12" s="9">
        <f t="shared" si="5"/>
        <v>643</v>
      </c>
      <c r="J12" s="9">
        <f t="shared" si="5"/>
        <v>524</v>
      </c>
      <c r="K12" s="9">
        <f t="shared" si="5"/>
        <v>169</v>
      </c>
      <c r="L12" s="9">
        <f t="shared" si="5"/>
        <v>33</v>
      </c>
      <c r="M12" s="90">
        <f t="shared" si="5"/>
        <v>2</v>
      </c>
    </row>
    <row r="13" spans="1:13" ht="15" customHeight="1">
      <c r="A13" s="437"/>
      <c r="B13" s="18" t="s">
        <v>191</v>
      </c>
      <c r="C13" s="8" t="s">
        <v>184</v>
      </c>
      <c r="D13" s="9">
        <f t="shared" ref="D13:M13" si="6">D27+D41+D55</f>
        <v>2719</v>
      </c>
      <c r="E13" s="9">
        <f t="shared" si="6"/>
        <v>0</v>
      </c>
      <c r="F13" s="9">
        <f t="shared" si="6"/>
        <v>6</v>
      </c>
      <c r="G13" s="9">
        <f t="shared" si="6"/>
        <v>80</v>
      </c>
      <c r="H13" s="9">
        <f t="shared" si="6"/>
        <v>620</v>
      </c>
      <c r="I13" s="9">
        <f t="shared" si="6"/>
        <v>692</v>
      </c>
      <c r="J13" s="9">
        <f t="shared" si="6"/>
        <v>897</v>
      </c>
      <c r="K13" s="9">
        <f t="shared" si="6"/>
        <v>314</v>
      </c>
      <c r="L13" s="9">
        <f t="shared" si="6"/>
        <v>101</v>
      </c>
      <c r="M13" s="90">
        <f t="shared" si="6"/>
        <v>9</v>
      </c>
    </row>
    <row r="14" spans="1:13" ht="15" customHeight="1">
      <c r="A14" s="437"/>
      <c r="B14" s="17" t="s">
        <v>192</v>
      </c>
      <c r="C14" s="8" t="s">
        <v>186</v>
      </c>
      <c r="D14" s="9">
        <f t="shared" ref="D14:M14" si="7">D28+D42+D56</f>
        <v>1557</v>
      </c>
      <c r="E14" s="9">
        <f t="shared" si="7"/>
        <v>0</v>
      </c>
      <c r="F14" s="9">
        <f t="shared" si="7"/>
        <v>0</v>
      </c>
      <c r="G14" s="9">
        <f t="shared" si="7"/>
        <v>71</v>
      </c>
      <c r="H14" s="9">
        <f t="shared" si="7"/>
        <v>366</v>
      </c>
      <c r="I14" s="9">
        <f t="shared" si="7"/>
        <v>435</v>
      </c>
      <c r="J14" s="9">
        <f t="shared" si="7"/>
        <v>486</v>
      </c>
      <c r="K14" s="9">
        <f t="shared" si="7"/>
        <v>163</v>
      </c>
      <c r="L14" s="9">
        <f t="shared" si="7"/>
        <v>35</v>
      </c>
      <c r="M14" s="90">
        <f t="shared" si="7"/>
        <v>1</v>
      </c>
    </row>
    <row r="15" spans="1:13" ht="15" customHeight="1">
      <c r="A15" s="437"/>
      <c r="B15" s="18" t="s">
        <v>193</v>
      </c>
      <c r="C15" s="8" t="s">
        <v>184</v>
      </c>
      <c r="D15" s="9">
        <f t="shared" ref="D15:M15" si="8">D29+D43+D57</f>
        <v>837</v>
      </c>
      <c r="E15" s="9">
        <f t="shared" si="8"/>
        <v>0</v>
      </c>
      <c r="F15" s="9">
        <f t="shared" si="8"/>
        <v>0</v>
      </c>
      <c r="G15" s="9">
        <f t="shared" si="8"/>
        <v>43</v>
      </c>
      <c r="H15" s="9">
        <f t="shared" si="8"/>
        <v>157</v>
      </c>
      <c r="I15" s="9">
        <f t="shared" si="8"/>
        <v>224</v>
      </c>
      <c r="J15" s="9">
        <f t="shared" si="8"/>
        <v>261</v>
      </c>
      <c r="K15" s="9">
        <f t="shared" si="8"/>
        <v>107</v>
      </c>
      <c r="L15" s="9">
        <f t="shared" si="8"/>
        <v>39</v>
      </c>
      <c r="M15" s="90">
        <f t="shared" si="8"/>
        <v>6</v>
      </c>
    </row>
    <row r="16" spans="1:13" ht="15" customHeight="1">
      <c r="A16" s="437"/>
      <c r="B16" s="17" t="s">
        <v>194</v>
      </c>
      <c r="C16" s="8" t="s">
        <v>186</v>
      </c>
      <c r="D16" s="9">
        <f t="shared" ref="D16:M16" si="9">D30+D44+D58</f>
        <v>710</v>
      </c>
      <c r="E16" s="9">
        <f t="shared" si="9"/>
        <v>0</v>
      </c>
      <c r="F16" s="9">
        <f t="shared" si="9"/>
        <v>0</v>
      </c>
      <c r="G16" s="9">
        <f t="shared" si="9"/>
        <v>88</v>
      </c>
      <c r="H16" s="9">
        <f t="shared" si="9"/>
        <v>219</v>
      </c>
      <c r="I16" s="9">
        <f t="shared" si="9"/>
        <v>222</v>
      </c>
      <c r="J16" s="9">
        <f t="shared" si="9"/>
        <v>144</v>
      </c>
      <c r="K16" s="9">
        <f t="shared" si="9"/>
        <v>30</v>
      </c>
      <c r="L16" s="9">
        <f t="shared" si="9"/>
        <v>7</v>
      </c>
      <c r="M16" s="90">
        <f t="shared" si="9"/>
        <v>0</v>
      </c>
    </row>
    <row r="17" spans="1:13" ht="15" customHeight="1">
      <c r="A17" s="437"/>
      <c r="B17" s="18" t="s">
        <v>195</v>
      </c>
      <c r="C17" s="8" t="s">
        <v>184</v>
      </c>
      <c r="D17" s="9">
        <f t="shared" ref="D17:M17" si="10">D31+D45+D59</f>
        <v>333</v>
      </c>
      <c r="E17" s="9">
        <f t="shared" si="10"/>
        <v>0</v>
      </c>
      <c r="F17" s="9">
        <f t="shared" si="10"/>
        <v>1</v>
      </c>
      <c r="G17" s="9">
        <f t="shared" si="10"/>
        <v>5</v>
      </c>
      <c r="H17" s="9">
        <f t="shared" si="10"/>
        <v>38</v>
      </c>
      <c r="I17" s="9">
        <f t="shared" si="10"/>
        <v>89</v>
      </c>
      <c r="J17" s="9">
        <f t="shared" si="10"/>
        <v>124</v>
      </c>
      <c r="K17" s="9">
        <f t="shared" si="10"/>
        <v>61</v>
      </c>
      <c r="L17" s="9">
        <f t="shared" si="10"/>
        <v>14</v>
      </c>
      <c r="M17" s="90">
        <f t="shared" si="10"/>
        <v>1</v>
      </c>
    </row>
    <row r="18" spans="1:13" ht="15" customHeight="1">
      <c r="A18" s="437"/>
      <c r="B18" s="17" t="s">
        <v>196</v>
      </c>
      <c r="C18" s="8" t="s">
        <v>186</v>
      </c>
      <c r="D18" s="9">
        <f t="shared" ref="D18:M18" si="11">D32+D46+D60</f>
        <v>215</v>
      </c>
      <c r="E18" s="21">
        <f t="shared" si="11"/>
        <v>0</v>
      </c>
      <c r="F18" s="21">
        <f t="shared" si="11"/>
        <v>2</v>
      </c>
      <c r="G18" s="21">
        <f t="shared" si="11"/>
        <v>10</v>
      </c>
      <c r="H18" s="21">
        <f t="shared" si="11"/>
        <v>49</v>
      </c>
      <c r="I18" s="21">
        <f t="shared" si="11"/>
        <v>56</v>
      </c>
      <c r="J18" s="21">
        <f t="shared" si="11"/>
        <v>69</v>
      </c>
      <c r="K18" s="21">
        <f t="shared" si="11"/>
        <v>26</v>
      </c>
      <c r="L18" s="21">
        <f t="shared" si="11"/>
        <v>3</v>
      </c>
      <c r="M18" s="91">
        <f t="shared" si="11"/>
        <v>0</v>
      </c>
    </row>
    <row r="19" spans="1:13" ht="15" customHeight="1">
      <c r="A19" s="437"/>
      <c r="B19" s="18" t="s">
        <v>197</v>
      </c>
      <c r="C19" s="8" t="s">
        <v>184</v>
      </c>
      <c r="D19" s="9">
        <f t="shared" ref="D19:M19" si="12">D33+D47+D61</f>
        <v>717</v>
      </c>
      <c r="E19" s="21">
        <f t="shared" si="12"/>
        <v>0</v>
      </c>
      <c r="F19" s="21">
        <f t="shared" si="12"/>
        <v>0</v>
      </c>
      <c r="G19" s="21">
        <f t="shared" si="12"/>
        <v>3</v>
      </c>
      <c r="H19" s="21">
        <f t="shared" si="12"/>
        <v>108</v>
      </c>
      <c r="I19" s="21">
        <f t="shared" si="12"/>
        <v>219</v>
      </c>
      <c r="J19" s="21">
        <f t="shared" si="12"/>
        <v>253</v>
      </c>
      <c r="K19" s="21">
        <f t="shared" si="12"/>
        <v>105</v>
      </c>
      <c r="L19" s="21">
        <f t="shared" si="12"/>
        <v>29</v>
      </c>
      <c r="M19" s="91">
        <f t="shared" si="12"/>
        <v>0</v>
      </c>
    </row>
    <row r="20" spans="1:13" ht="15" customHeight="1" thickBot="1">
      <c r="A20" s="438"/>
      <c r="B20" s="19" t="s">
        <v>198</v>
      </c>
      <c r="C20" s="8" t="s">
        <v>186</v>
      </c>
      <c r="D20" s="10">
        <f t="shared" ref="D20:M20" si="13">D34+D48+D62</f>
        <v>439</v>
      </c>
      <c r="E20" s="10">
        <f t="shared" si="13"/>
        <v>0</v>
      </c>
      <c r="F20" s="10">
        <f t="shared" si="13"/>
        <v>1</v>
      </c>
      <c r="G20" s="10">
        <f t="shared" si="13"/>
        <v>17</v>
      </c>
      <c r="H20" s="10">
        <f t="shared" si="13"/>
        <v>103</v>
      </c>
      <c r="I20" s="10">
        <f t="shared" si="13"/>
        <v>137</v>
      </c>
      <c r="J20" s="10">
        <f t="shared" si="13"/>
        <v>127</v>
      </c>
      <c r="K20" s="10">
        <f t="shared" si="13"/>
        <v>38</v>
      </c>
      <c r="L20" s="10">
        <f t="shared" si="13"/>
        <v>12</v>
      </c>
      <c r="M20" s="92">
        <f t="shared" si="13"/>
        <v>4</v>
      </c>
    </row>
    <row r="21" spans="1:13" ht="15" customHeight="1">
      <c r="A21" s="476" t="s">
        <v>199</v>
      </c>
      <c r="B21" s="16" t="s">
        <v>200</v>
      </c>
      <c r="C21" s="6" t="s">
        <v>184</v>
      </c>
      <c r="D21" s="7">
        <v>15317</v>
      </c>
      <c r="E21" s="7">
        <v>0</v>
      </c>
      <c r="F21" s="7">
        <v>11</v>
      </c>
      <c r="G21" s="7">
        <v>479</v>
      </c>
      <c r="H21" s="7">
        <v>3290</v>
      </c>
      <c r="I21" s="7">
        <v>5706</v>
      </c>
      <c r="J21" s="7">
        <v>4039</v>
      </c>
      <c r="K21" s="7">
        <v>1408</v>
      </c>
      <c r="L21" s="7">
        <v>358</v>
      </c>
      <c r="M21" s="89">
        <v>26</v>
      </c>
    </row>
    <row r="22" spans="1:13" ht="15" customHeight="1">
      <c r="A22" s="477"/>
      <c r="B22" s="17" t="s">
        <v>246</v>
      </c>
      <c r="C22" s="8" t="s">
        <v>186</v>
      </c>
      <c r="D22" s="9">
        <v>8684</v>
      </c>
      <c r="E22" s="9">
        <v>0</v>
      </c>
      <c r="F22" s="9">
        <v>9</v>
      </c>
      <c r="G22" s="9">
        <v>436</v>
      </c>
      <c r="H22" s="9">
        <v>1980</v>
      </c>
      <c r="I22" s="9">
        <v>2919</v>
      </c>
      <c r="J22" s="9">
        <v>2363</v>
      </c>
      <c r="K22" s="9">
        <v>836</v>
      </c>
      <c r="L22" s="9">
        <v>135</v>
      </c>
      <c r="M22" s="90">
        <v>6</v>
      </c>
    </row>
    <row r="23" spans="1:13" ht="15" customHeight="1">
      <c r="A23" s="477"/>
      <c r="B23" s="18" t="s">
        <v>187</v>
      </c>
      <c r="C23" s="8" t="s">
        <v>184</v>
      </c>
      <c r="D23" s="9">
        <v>7949</v>
      </c>
      <c r="E23" s="9">
        <v>0</v>
      </c>
      <c r="F23" s="9">
        <v>3</v>
      </c>
      <c r="G23" s="9">
        <v>247</v>
      </c>
      <c r="H23" s="9">
        <v>1792</v>
      </c>
      <c r="I23" s="9">
        <v>3454</v>
      </c>
      <c r="J23" s="9">
        <v>1782</v>
      </c>
      <c r="K23" s="9">
        <v>555</v>
      </c>
      <c r="L23" s="9">
        <v>109</v>
      </c>
      <c r="M23" s="90">
        <v>7</v>
      </c>
    </row>
    <row r="24" spans="1:13" ht="15" customHeight="1">
      <c r="A24" s="477"/>
      <c r="B24" s="17" t="s">
        <v>188</v>
      </c>
      <c r="C24" s="8" t="s">
        <v>186</v>
      </c>
      <c r="D24" s="9">
        <v>3923</v>
      </c>
      <c r="E24" s="9">
        <v>0</v>
      </c>
      <c r="F24" s="9">
        <v>3</v>
      </c>
      <c r="G24" s="9">
        <v>136</v>
      </c>
      <c r="H24" s="9">
        <v>771</v>
      </c>
      <c r="I24" s="9">
        <v>1452</v>
      </c>
      <c r="J24" s="9">
        <v>1073</v>
      </c>
      <c r="K24" s="9">
        <v>431</v>
      </c>
      <c r="L24" s="9">
        <v>55</v>
      </c>
      <c r="M24" s="90">
        <v>2</v>
      </c>
    </row>
    <row r="25" spans="1:13" ht="15" customHeight="1">
      <c r="A25" s="477"/>
      <c r="B25" s="18" t="s">
        <v>189</v>
      </c>
      <c r="C25" s="8" t="s">
        <v>184</v>
      </c>
      <c r="D25" s="9">
        <v>2886</v>
      </c>
      <c r="E25" s="9">
        <v>0</v>
      </c>
      <c r="F25" s="9">
        <v>1</v>
      </c>
      <c r="G25" s="9">
        <v>101</v>
      </c>
      <c r="H25" s="9">
        <v>575</v>
      </c>
      <c r="I25" s="9">
        <v>1065</v>
      </c>
      <c r="J25" s="9">
        <v>772</v>
      </c>
      <c r="K25" s="9">
        <v>284</v>
      </c>
      <c r="L25" s="9">
        <v>80</v>
      </c>
      <c r="M25" s="90">
        <v>8</v>
      </c>
    </row>
    <row r="26" spans="1:13" ht="15" customHeight="1">
      <c r="A26" s="477"/>
      <c r="B26" s="17" t="s">
        <v>190</v>
      </c>
      <c r="C26" s="8" t="s">
        <v>186</v>
      </c>
      <c r="D26" s="9">
        <v>1909</v>
      </c>
      <c r="E26" s="9">
        <v>0</v>
      </c>
      <c r="F26" s="9">
        <v>3</v>
      </c>
      <c r="G26" s="9">
        <v>114</v>
      </c>
      <c r="H26" s="9">
        <v>474</v>
      </c>
      <c r="I26" s="9">
        <v>632</v>
      </c>
      <c r="J26" s="9">
        <v>505</v>
      </c>
      <c r="K26" s="9">
        <v>153</v>
      </c>
      <c r="L26" s="9">
        <v>28</v>
      </c>
      <c r="M26" s="90">
        <v>0</v>
      </c>
    </row>
    <row r="27" spans="1:13" ht="15" customHeight="1">
      <c r="A27" s="477"/>
      <c r="B27" s="18" t="s">
        <v>191</v>
      </c>
      <c r="C27" s="8" t="s">
        <v>184</v>
      </c>
      <c r="D27" s="9">
        <v>2678</v>
      </c>
      <c r="E27" s="9">
        <v>0</v>
      </c>
      <c r="F27" s="9">
        <v>6</v>
      </c>
      <c r="G27" s="9">
        <v>80</v>
      </c>
      <c r="H27" s="9">
        <v>620</v>
      </c>
      <c r="I27" s="9">
        <v>686</v>
      </c>
      <c r="J27" s="9">
        <v>876</v>
      </c>
      <c r="K27" s="9">
        <v>306</v>
      </c>
      <c r="L27" s="9">
        <v>97</v>
      </c>
      <c r="M27" s="90">
        <v>7</v>
      </c>
    </row>
    <row r="28" spans="1:13" ht="15" customHeight="1">
      <c r="A28" s="477"/>
      <c r="B28" s="17" t="s">
        <v>192</v>
      </c>
      <c r="C28" s="8" t="s">
        <v>186</v>
      </c>
      <c r="D28" s="9">
        <v>1512</v>
      </c>
      <c r="E28" s="9">
        <v>0</v>
      </c>
      <c r="F28" s="9">
        <v>0</v>
      </c>
      <c r="G28" s="9">
        <v>71</v>
      </c>
      <c r="H28" s="9">
        <v>364</v>
      </c>
      <c r="I28" s="9">
        <v>427</v>
      </c>
      <c r="J28" s="9">
        <v>462</v>
      </c>
      <c r="K28" s="9">
        <v>158</v>
      </c>
      <c r="L28" s="9">
        <v>30</v>
      </c>
      <c r="M28" s="90">
        <v>0</v>
      </c>
    </row>
    <row r="29" spans="1:13" ht="15" customHeight="1">
      <c r="A29" s="477"/>
      <c r="B29" s="18" t="s">
        <v>193</v>
      </c>
      <c r="C29" s="8" t="s">
        <v>184</v>
      </c>
      <c r="D29" s="9">
        <v>791</v>
      </c>
      <c r="E29" s="9">
        <v>0</v>
      </c>
      <c r="F29" s="9">
        <v>0</v>
      </c>
      <c r="G29" s="9">
        <v>43</v>
      </c>
      <c r="H29" s="9">
        <v>157</v>
      </c>
      <c r="I29" s="9">
        <v>205</v>
      </c>
      <c r="J29" s="9">
        <v>248</v>
      </c>
      <c r="K29" s="9">
        <v>103</v>
      </c>
      <c r="L29" s="9">
        <v>32</v>
      </c>
      <c r="M29" s="90">
        <v>3</v>
      </c>
    </row>
    <row r="30" spans="1:13" ht="15" customHeight="1">
      <c r="A30" s="477"/>
      <c r="B30" s="17" t="s">
        <v>194</v>
      </c>
      <c r="C30" s="8" t="s">
        <v>186</v>
      </c>
      <c r="D30" s="9">
        <v>691</v>
      </c>
      <c r="E30" s="9">
        <v>0</v>
      </c>
      <c r="F30" s="9">
        <v>0</v>
      </c>
      <c r="G30" s="9">
        <v>88</v>
      </c>
      <c r="H30" s="9">
        <v>219</v>
      </c>
      <c r="I30" s="9">
        <v>216</v>
      </c>
      <c r="J30" s="9">
        <v>131</v>
      </c>
      <c r="K30" s="9">
        <v>30</v>
      </c>
      <c r="L30" s="9">
        <v>7</v>
      </c>
      <c r="M30" s="90">
        <v>0</v>
      </c>
    </row>
    <row r="31" spans="1:13" ht="15" customHeight="1">
      <c r="A31" s="477"/>
      <c r="B31" s="18" t="s">
        <v>195</v>
      </c>
      <c r="C31" s="8" t="s">
        <v>184</v>
      </c>
      <c r="D31" s="9">
        <v>301</v>
      </c>
      <c r="E31" s="9">
        <v>0</v>
      </c>
      <c r="F31" s="9">
        <v>1</v>
      </c>
      <c r="G31" s="9">
        <v>5</v>
      </c>
      <c r="H31" s="9">
        <v>38</v>
      </c>
      <c r="I31" s="9">
        <v>79</v>
      </c>
      <c r="J31" s="9">
        <v>111</v>
      </c>
      <c r="K31" s="9">
        <v>55</v>
      </c>
      <c r="L31" s="9">
        <v>11</v>
      </c>
      <c r="M31" s="90">
        <v>1</v>
      </c>
    </row>
    <row r="32" spans="1:13" ht="15" customHeight="1">
      <c r="A32" s="448"/>
      <c r="B32" s="17" t="s">
        <v>196</v>
      </c>
      <c r="C32" s="8" t="s">
        <v>186</v>
      </c>
      <c r="D32" s="21">
        <v>210</v>
      </c>
      <c r="E32" s="21">
        <v>0</v>
      </c>
      <c r="F32" s="21">
        <v>2</v>
      </c>
      <c r="G32" s="21">
        <v>10</v>
      </c>
      <c r="H32" s="21">
        <v>49</v>
      </c>
      <c r="I32" s="21">
        <v>55</v>
      </c>
      <c r="J32" s="21">
        <v>65</v>
      </c>
      <c r="K32" s="21">
        <v>26</v>
      </c>
      <c r="L32" s="21">
        <v>3</v>
      </c>
      <c r="M32" s="91">
        <v>0</v>
      </c>
    </row>
    <row r="33" spans="1:13" ht="15" customHeight="1">
      <c r="A33" s="448"/>
      <c r="B33" s="18" t="s">
        <v>197</v>
      </c>
      <c r="C33" s="8" t="s">
        <v>184</v>
      </c>
      <c r="D33" s="21">
        <v>712</v>
      </c>
      <c r="E33" s="21">
        <v>0</v>
      </c>
      <c r="F33" s="21">
        <v>0</v>
      </c>
      <c r="G33" s="21">
        <v>3</v>
      </c>
      <c r="H33" s="21">
        <v>108</v>
      </c>
      <c r="I33" s="21">
        <v>217</v>
      </c>
      <c r="J33" s="21">
        <v>250</v>
      </c>
      <c r="K33" s="21">
        <v>105</v>
      </c>
      <c r="L33" s="21">
        <v>29</v>
      </c>
      <c r="M33" s="91">
        <v>0</v>
      </c>
    </row>
    <row r="34" spans="1:13" ht="15" customHeight="1" thickBot="1">
      <c r="A34" s="478"/>
      <c r="B34" s="19" t="s">
        <v>198</v>
      </c>
      <c r="C34" s="8" t="s">
        <v>186</v>
      </c>
      <c r="D34" s="21">
        <v>439</v>
      </c>
      <c r="E34" s="10">
        <v>0</v>
      </c>
      <c r="F34" s="10">
        <v>1</v>
      </c>
      <c r="G34" s="10">
        <v>17</v>
      </c>
      <c r="H34" s="10">
        <v>103</v>
      </c>
      <c r="I34" s="10">
        <v>137</v>
      </c>
      <c r="J34" s="10">
        <v>127</v>
      </c>
      <c r="K34" s="10">
        <v>38</v>
      </c>
      <c r="L34" s="10">
        <v>12</v>
      </c>
      <c r="M34" s="92">
        <v>4</v>
      </c>
    </row>
    <row r="35" spans="1:13" ht="15" customHeight="1">
      <c r="A35" s="436" t="s">
        <v>247</v>
      </c>
      <c r="B35" s="16" t="s">
        <v>200</v>
      </c>
      <c r="C35" s="6" t="s">
        <v>184</v>
      </c>
      <c r="D35" s="7">
        <f t="shared" ref="D35:D61" si="14">SUM(E35:M35)</f>
        <v>102</v>
      </c>
      <c r="E35" s="81">
        <f t="shared" ref="E35:M35" si="15">SUM(E37,E39,E41,E43,E45)</f>
        <v>0</v>
      </c>
      <c r="F35" s="81">
        <f t="shared" si="15"/>
        <v>0</v>
      </c>
      <c r="G35" s="81">
        <f t="shared" si="15"/>
        <v>0</v>
      </c>
      <c r="H35" s="81">
        <f t="shared" si="15"/>
        <v>3</v>
      </c>
      <c r="I35" s="81">
        <f t="shared" si="15"/>
        <v>16</v>
      </c>
      <c r="J35" s="81">
        <f t="shared" si="15"/>
        <v>29</v>
      </c>
      <c r="K35" s="81">
        <f t="shared" si="15"/>
        <v>17</v>
      </c>
      <c r="L35" s="81">
        <f t="shared" si="15"/>
        <v>19</v>
      </c>
      <c r="M35" s="95">
        <f t="shared" si="15"/>
        <v>18</v>
      </c>
    </row>
    <row r="36" spans="1:13" ht="15" customHeight="1">
      <c r="A36" s="437"/>
      <c r="B36" s="17" t="s">
        <v>246</v>
      </c>
      <c r="C36" s="8" t="s">
        <v>186</v>
      </c>
      <c r="D36" s="9">
        <f t="shared" si="14"/>
        <v>44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2</v>
      </c>
      <c r="I36" s="35">
        <f t="shared" si="16"/>
        <v>5</v>
      </c>
      <c r="J36" s="35">
        <f t="shared" si="16"/>
        <v>23</v>
      </c>
      <c r="K36" s="35">
        <f t="shared" si="16"/>
        <v>9</v>
      </c>
      <c r="L36" s="35">
        <f t="shared" si="16"/>
        <v>4</v>
      </c>
      <c r="M36" s="96">
        <f t="shared" si="16"/>
        <v>1</v>
      </c>
    </row>
    <row r="37" spans="1:13" ht="15" customHeight="1">
      <c r="A37" s="437"/>
      <c r="B37" s="18" t="s">
        <v>187</v>
      </c>
      <c r="C37" s="8" t="s">
        <v>184</v>
      </c>
      <c r="D37" s="9">
        <f t="shared" si="14"/>
        <v>35</v>
      </c>
      <c r="E37" s="35">
        <v>0</v>
      </c>
      <c r="F37" s="35">
        <v>0</v>
      </c>
      <c r="G37" s="35">
        <v>0</v>
      </c>
      <c r="H37" s="35">
        <v>0</v>
      </c>
      <c r="I37" s="35">
        <v>6</v>
      </c>
      <c r="J37" s="35">
        <v>11</v>
      </c>
      <c r="K37" s="35">
        <v>4</v>
      </c>
      <c r="L37" s="35">
        <v>7</v>
      </c>
      <c r="M37" s="96">
        <v>7</v>
      </c>
    </row>
    <row r="38" spans="1:13" ht="15" customHeight="1">
      <c r="A38" s="437"/>
      <c r="B38" s="17" t="s">
        <v>188</v>
      </c>
      <c r="C38" s="8" t="s">
        <v>186</v>
      </c>
      <c r="D38" s="9">
        <f t="shared" si="14"/>
        <v>14</v>
      </c>
      <c r="E38" s="35">
        <v>0</v>
      </c>
      <c r="F38" s="35">
        <v>0</v>
      </c>
      <c r="G38" s="35">
        <v>0</v>
      </c>
      <c r="H38" s="35">
        <v>0</v>
      </c>
      <c r="I38" s="35">
        <v>2</v>
      </c>
      <c r="J38" s="35">
        <v>9</v>
      </c>
      <c r="K38" s="35">
        <v>3</v>
      </c>
      <c r="L38" s="35">
        <v>0</v>
      </c>
      <c r="M38" s="96">
        <v>0</v>
      </c>
    </row>
    <row r="39" spans="1:13" ht="15" customHeight="1">
      <c r="A39" s="437"/>
      <c r="B39" s="18" t="s">
        <v>189</v>
      </c>
      <c r="C39" s="8" t="s">
        <v>184</v>
      </c>
      <c r="D39" s="9">
        <f t="shared" si="14"/>
        <v>43</v>
      </c>
      <c r="E39" s="35">
        <v>0</v>
      </c>
      <c r="F39" s="35">
        <v>0</v>
      </c>
      <c r="G39" s="35">
        <v>0</v>
      </c>
      <c r="H39" s="35">
        <v>3</v>
      </c>
      <c r="I39" s="35">
        <v>7</v>
      </c>
      <c r="J39" s="35">
        <v>11</v>
      </c>
      <c r="K39" s="35">
        <v>9</v>
      </c>
      <c r="L39" s="35">
        <v>7</v>
      </c>
      <c r="M39" s="96">
        <v>6</v>
      </c>
    </row>
    <row r="40" spans="1:13" ht="15" customHeight="1">
      <c r="A40" s="437"/>
      <c r="B40" s="17" t="s">
        <v>190</v>
      </c>
      <c r="C40" s="8" t="s">
        <v>186</v>
      </c>
      <c r="D40" s="9">
        <f t="shared" si="14"/>
        <v>21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8</v>
      </c>
      <c r="K40" s="35">
        <v>6</v>
      </c>
      <c r="L40" s="35">
        <v>4</v>
      </c>
      <c r="M40" s="96">
        <v>0</v>
      </c>
    </row>
    <row r="41" spans="1:13" ht="15" customHeight="1">
      <c r="A41" s="437"/>
      <c r="B41" s="18" t="s">
        <v>191</v>
      </c>
      <c r="C41" s="8" t="s">
        <v>184</v>
      </c>
      <c r="D41" s="9">
        <f t="shared" si="14"/>
        <v>12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1</v>
      </c>
      <c r="L41" s="35">
        <v>2</v>
      </c>
      <c r="M41" s="96">
        <v>2</v>
      </c>
    </row>
    <row r="42" spans="1:13" ht="15" customHeight="1">
      <c r="A42" s="437"/>
      <c r="B42" s="17" t="s">
        <v>192</v>
      </c>
      <c r="C42" s="8" t="s">
        <v>186</v>
      </c>
      <c r="D42" s="9">
        <f t="shared" si="14"/>
        <v>4</v>
      </c>
      <c r="E42" s="35">
        <v>0</v>
      </c>
      <c r="F42" s="35">
        <v>0</v>
      </c>
      <c r="G42" s="35">
        <v>0</v>
      </c>
      <c r="H42" s="35">
        <v>1</v>
      </c>
      <c r="I42" s="35">
        <v>1</v>
      </c>
      <c r="J42" s="35">
        <v>1</v>
      </c>
      <c r="K42" s="35">
        <v>0</v>
      </c>
      <c r="L42" s="35">
        <v>0</v>
      </c>
      <c r="M42" s="96">
        <v>1</v>
      </c>
    </row>
    <row r="43" spans="1:13" ht="15" customHeight="1">
      <c r="A43" s="437"/>
      <c r="B43" s="18" t="s">
        <v>193</v>
      </c>
      <c r="C43" s="8" t="s">
        <v>184</v>
      </c>
      <c r="D43" s="9">
        <f t="shared" si="14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2</v>
      </c>
      <c r="K43" s="35">
        <v>3</v>
      </c>
      <c r="L43" s="35">
        <v>3</v>
      </c>
      <c r="M43" s="96">
        <v>3</v>
      </c>
    </row>
    <row r="44" spans="1:13" ht="15" customHeight="1">
      <c r="A44" s="437"/>
      <c r="B44" s="17" t="s">
        <v>194</v>
      </c>
      <c r="C44" s="8" t="s">
        <v>186</v>
      </c>
      <c r="D44" s="9">
        <f t="shared" si="14"/>
        <v>5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5</v>
      </c>
      <c r="K44" s="35">
        <v>0</v>
      </c>
      <c r="L44" s="35">
        <v>0</v>
      </c>
      <c r="M44" s="96">
        <v>0</v>
      </c>
    </row>
    <row r="45" spans="1:13" ht="15" customHeight="1">
      <c r="A45" s="437"/>
      <c r="B45" s="18" t="s">
        <v>195</v>
      </c>
      <c r="C45" s="8" t="s">
        <v>184</v>
      </c>
      <c r="D45" s="9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196</v>
      </c>
      <c r="C46" s="8" t="s">
        <v>186</v>
      </c>
      <c r="D46" s="9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197</v>
      </c>
      <c r="C47" s="8" t="s">
        <v>184</v>
      </c>
      <c r="D47" s="9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198</v>
      </c>
      <c r="C48" s="94" t="s">
        <v>186</v>
      </c>
      <c r="D48" s="10">
        <f t="shared" si="14"/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102">
        <v>0</v>
      </c>
    </row>
    <row r="49" spans="1:13" ht="15" customHeight="1">
      <c r="A49" s="437" t="s">
        <v>248</v>
      </c>
      <c r="B49" s="20" t="s">
        <v>200</v>
      </c>
      <c r="C49" s="6" t="s">
        <v>184</v>
      </c>
      <c r="D49" s="12">
        <f t="shared" si="14"/>
        <v>263</v>
      </c>
      <c r="E49" s="100">
        <f t="shared" ref="E49:M49" si="17">SUM(E51,E53,E55,E57,E59,E61)</f>
        <v>0</v>
      </c>
      <c r="F49" s="100">
        <f t="shared" si="17"/>
        <v>0</v>
      </c>
      <c r="G49" s="100">
        <f t="shared" si="17"/>
        <v>0</v>
      </c>
      <c r="H49" s="100">
        <f t="shared" si="17"/>
        <v>1</v>
      </c>
      <c r="I49" s="100">
        <f t="shared" si="17"/>
        <v>63</v>
      </c>
      <c r="J49" s="100">
        <f t="shared" si="17"/>
        <v>120</v>
      </c>
      <c r="K49" s="100">
        <f t="shared" si="17"/>
        <v>51</v>
      </c>
      <c r="L49" s="100">
        <f t="shared" si="17"/>
        <v>24</v>
      </c>
      <c r="M49" s="101">
        <f t="shared" si="17"/>
        <v>4</v>
      </c>
    </row>
    <row r="50" spans="1:13" ht="15" customHeight="1">
      <c r="A50" s="437"/>
      <c r="B50" s="17" t="s">
        <v>246</v>
      </c>
      <c r="C50" s="8" t="s">
        <v>186</v>
      </c>
      <c r="D50" s="9">
        <f t="shared" si="14"/>
        <v>159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0</v>
      </c>
      <c r="H50" s="39">
        <f t="shared" si="18"/>
        <v>5</v>
      </c>
      <c r="I50" s="39">
        <f t="shared" si="18"/>
        <v>33</v>
      </c>
      <c r="J50" s="39">
        <f t="shared" si="18"/>
        <v>76</v>
      </c>
      <c r="K50" s="39">
        <f t="shared" si="18"/>
        <v>27</v>
      </c>
      <c r="L50" s="39">
        <f t="shared" si="18"/>
        <v>13</v>
      </c>
      <c r="M50" s="97">
        <f t="shared" si="18"/>
        <v>5</v>
      </c>
    </row>
    <row r="51" spans="1:13" ht="15" customHeight="1">
      <c r="A51" s="437"/>
      <c r="B51" s="18" t="s">
        <v>187</v>
      </c>
      <c r="C51" s="8" t="s">
        <v>184</v>
      </c>
      <c r="D51" s="9">
        <f t="shared" si="14"/>
        <v>103</v>
      </c>
      <c r="E51" s="35">
        <v>0</v>
      </c>
      <c r="F51" s="35">
        <v>0</v>
      </c>
      <c r="G51" s="35">
        <v>0</v>
      </c>
      <c r="H51" s="35">
        <v>1</v>
      </c>
      <c r="I51" s="35">
        <v>17</v>
      </c>
      <c r="J51" s="35">
        <v>49</v>
      </c>
      <c r="K51" s="35">
        <v>19</v>
      </c>
      <c r="L51" s="35">
        <v>14</v>
      </c>
      <c r="M51" s="96">
        <v>3</v>
      </c>
    </row>
    <row r="52" spans="1:13" ht="15" customHeight="1">
      <c r="A52" s="437"/>
      <c r="B52" s="17" t="s">
        <v>188</v>
      </c>
      <c r="C52" s="8" t="s">
        <v>186</v>
      </c>
      <c r="D52" s="9">
        <f t="shared" si="14"/>
        <v>65</v>
      </c>
      <c r="E52" s="35">
        <v>0</v>
      </c>
      <c r="F52" s="35">
        <v>0</v>
      </c>
      <c r="G52" s="35">
        <v>0</v>
      </c>
      <c r="H52" s="35">
        <v>3</v>
      </c>
      <c r="I52" s="35">
        <v>10</v>
      </c>
      <c r="J52" s="35">
        <v>30</v>
      </c>
      <c r="K52" s="35">
        <v>12</v>
      </c>
      <c r="L52" s="35">
        <v>7</v>
      </c>
      <c r="M52" s="96">
        <v>3</v>
      </c>
    </row>
    <row r="53" spans="1:13" ht="15" customHeight="1">
      <c r="A53" s="437"/>
      <c r="B53" s="18" t="s">
        <v>189</v>
      </c>
      <c r="C53" s="8" t="s">
        <v>184</v>
      </c>
      <c r="D53" s="9">
        <f t="shared" si="14"/>
        <v>60</v>
      </c>
      <c r="E53" s="35">
        <v>0</v>
      </c>
      <c r="F53" s="35">
        <v>0</v>
      </c>
      <c r="G53" s="35">
        <v>0</v>
      </c>
      <c r="H53" s="35">
        <v>0</v>
      </c>
      <c r="I53" s="35">
        <v>12</v>
      </c>
      <c r="J53" s="35">
        <v>28</v>
      </c>
      <c r="K53" s="35">
        <v>18</v>
      </c>
      <c r="L53" s="35">
        <v>1</v>
      </c>
      <c r="M53" s="96">
        <v>1</v>
      </c>
    </row>
    <row r="54" spans="1:13" ht="15" customHeight="1">
      <c r="A54" s="437"/>
      <c r="B54" s="17" t="s">
        <v>190</v>
      </c>
      <c r="C54" s="8" t="s">
        <v>186</v>
      </c>
      <c r="D54" s="9">
        <f t="shared" si="14"/>
        <v>34</v>
      </c>
      <c r="E54" s="35">
        <v>0</v>
      </c>
      <c r="F54" s="35">
        <v>0</v>
      </c>
      <c r="G54" s="35">
        <v>0</v>
      </c>
      <c r="H54" s="35">
        <v>1</v>
      </c>
      <c r="I54" s="35">
        <v>9</v>
      </c>
      <c r="J54" s="35">
        <v>11</v>
      </c>
      <c r="K54" s="35">
        <v>10</v>
      </c>
      <c r="L54" s="35">
        <v>1</v>
      </c>
      <c r="M54" s="96">
        <v>2</v>
      </c>
    </row>
    <row r="55" spans="1:13" ht="15" customHeight="1">
      <c r="A55" s="437"/>
      <c r="B55" s="18" t="s">
        <v>191</v>
      </c>
      <c r="C55" s="8" t="s">
        <v>184</v>
      </c>
      <c r="D55" s="9">
        <f t="shared" si="14"/>
        <v>29</v>
      </c>
      <c r="E55" s="35">
        <v>0</v>
      </c>
      <c r="F55" s="35">
        <v>0</v>
      </c>
      <c r="G55" s="35">
        <v>0</v>
      </c>
      <c r="H55" s="35">
        <v>0</v>
      </c>
      <c r="I55" s="35">
        <v>4</v>
      </c>
      <c r="J55" s="35">
        <v>16</v>
      </c>
      <c r="K55" s="35">
        <v>7</v>
      </c>
      <c r="L55" s="35">
        <v>2</v>
      </c>
      <c r="M55" s="96">
        <v>0</v>
      </c>
    </row>
    <row r="56" spans="1:13" ht="15" customHeight="1">
      <c r="A56" s="437"/>
      <c r="B56" s="17" t="s">
        <v>192</v>
      </c>
      <c r="C56" s="8" t="s">
        <v>186</v>
      </c>
      <c r="D56" s="9">
        <f t="shared" si="14"/>
        <v>41</v>
      </c>
      <c r="E56" s="35">
        <v>0</v>
      </c>
      <c r="F56" s="35">
        <v>0</v>
      </c>
      <c r="G56" s="35">
        <v>0</v>
      </c>
      <c r="H56" s="35">
        <v>1</v>
      </c>
      <c r="I56" s="35">
        <v>7</v>
      </c>
      <c r="J56" s="35">
        <v>23</v>
      </c>
      <c r="K56" s="35">
        <v>5</v>
      </c>
      <c r="L56" s="35">
        <v>5</v>
      </c>
      <c r="M56" s="96">
        <v>0</v>
      </c>
    </row>
    <row r="57" spans="1:13" ht="15" customHeight="1">
      <c r="A57" s="437"/>
      <c r="B57" s="18" t="s">
        <v>193</v>
      </c>
      <c r="C57" s="8" t="s">
        <v>184</v>
      </c>
      <c r="D57" s="9">
        <f t="shared" si="14"/>
        <v>34</v>
      </c>
      <c r="E57" s="35">
        <v>0</v>
      </c>
      <c r="F57" s="35">
        <v>0</v>
      </c>
      <c r="G57" s="35">
        <v>0</v>
      </c>
      <c r="H57" s="35">
        <v>0</v>
      </c>
      <c r="I57" s="35">
        <v>18</v>
      </c>
      <c r="J57" s="35">
        <v>11</v>
      </c>
      <c r="K57" s="35">
        <v>1</v>
      </c>
      <c r="L57" s="35">
        <v>4</v>
      </c>
      <c r="M57" s="96">
        <v>0</v>
      </c>
    </row>
    <row r="58" spans="1:13" ht="15" customHeight="1">
      <c r="A58" s="437"/>
      <c r="B58" s="17" t="s">
        <v>194</v>
      </c>
      <c r="C58" s="8" t="s">
        <v>186</v>
      </c>
      <c r="D58" s="9">
        <f t="shared" si="14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6</v>
      </c>
      <c r="J58" s="35">
        <v>8</v>
      </c>
      <c r="K58" s="35">
        <v>0</v>
      </c>
      <c r="L58" s="35">
        <v>0</v>
      </c>
      <c r="M58" s="96">
        <v>0</v>
      </c>
    </row>
    <row r="59" spans="1:13" ht="15" customHeight="1">
      <c r="A59" s="437"/>
      <c r="B59" s="18" t="s">
        <v>195</v>
      </c>
      <c r="C59" s="8" t="s">
        <v>184</v>
      </c>
      <c r="D59" s="9">
        <f t="shared" si="14"/>
        <v>32</v>
      </c>
      <c r="E59" s="35">
        <v>0</v>
      </c>
      <c r="F59" s="35">
        <v>0</v>
      </c>
      <c r="G59" s="35">
        <v>0</v>
      </c>
      <c r="H59" s="35">
        <v>0</v>
      </c>
      <c r="I59" s="35">
        <v>10</v>
      </c>
      <c r="J59" s="35">
        <v>13</v>
      </c>
      <c r="K59" s="35">
        <v>6</v>
      </c>
      <c r="L59" s="35">
        <v>3</v>
      </c>
      <c r="M59" s="96">
        <v>0</v>
      </c>
    </row>
    <row r="60" spans="1:13" ht="15" customHeight="1">
      <c r="A60" s="437"/>
      <c r="B60" s="17" t="s">
        <v>196</v>
      </c>
      <c r="C60" s="8" t="s">
        <v>186</v>
      </c>
      <c r="D60" s="9">
        <f t="shared" si="14"/>
        <v>5</v>
      </c>
      <c r="E60" s="35">
        <v>0</v>
      </c>
      <c r="F60" s="35">
        <v>0</v>
      </c>
      <c r="G60" s="35">
        <v>0</v>
      </c>
      <c r="H60" s="35">
        <v>0</v>
      </c>
      <c r="I60" s="35">
        <v>1</v>
      </c>
      <c r="J60" s="35">
        <v>4</v>
      </c>
      <c r="K60" s="35">
        <v>0</v>
      </c>
      <c r="L60" s="35">
        <v>0</v>
      </c>
      <c r="M60" s="96">
        <v>0</v>
      </c>
    </row>
    <row r="61" spans="1:13" ht="15" customHeight="1">
      <c r="A61" s="437"/>
      <c r="B61" s="18" t="s">
        <v>197</v>
      </c>
      <c r="C61" s="8" t="s">
        <v>184</v>
      </c>
      <c r="D61" s="9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96">
        <v>0</v>
      </c>
    </row>
    <row r="62" spans="1:13" ht="15" customHeight="1" thickBot="1">
      <c r="A62" s="438"/>
      <c r="B62" s="19" t="s">
        <v>198</v>
      </c>
      <c r="C62" s="94" t="s">
        <v>186</v>
      </c>
      <c r="D62" s="10"/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s="14" customFormat="1" ht="14.25">
      <c r="C63" s="109"/>
    </row>
    <row r="64" spans="1:13" s="14" customFormat="1" ht="14.25">
      <c r="A64" s="33" t="s">
        <v>57</v>
      </c>
    </row>
    <row r="65" spans="1:3" s="14" customFormat="1" ht="14.25">
      <c r="A65" s="30" t="s">
        <v>58</v>
      </c>
      <c r="B65" s="31"/>
      <c r="C65" s="31"/>
    </row>
    <row r="66" spans="1:3" s="14" customFormat="1" ht="14.25">
      <c r="A66" s="30" t="s">
        <v>59</v>
      </c>
    </row>
    <row r="67" spans="1:3" s="14" customFormat="1" ht="14.25">
      <c r="A67" s="30" t="s">
        <v>60</v>
      </c>
    </row>
    <row r="68" spans="1:3" s="15" customFormat="1" ht="14.25">
      <c r="A68" s="30" t="s">
        <v>61</v>
      </c>
      <c r="B68" s="32"/>
      <c r="C68" s="32"/>
    </row>
    <row r="69" spans="1:3">
      <c r="A69" s="30" t="s">
        <v>62</v>
      </c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1"/>
  </sheetPr>
  <dimension ref="A1:N76"/>
  <sheetViews>
    <sheetView workbookViewId="0">
      <selection activeCell="P16" sqref="P16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11" width="6.875" style="1" customWidth="1"/>
    <col min="12" max="13" width="6.125" style="1" customWidth="1"/>
    <col min="14" max="16384" width="9" style="1"/>
  </cols>
  <sheetData>
    <row r="1" spans="1:14" ht="21" customHeight="1">
      <c r="A1" s="449" t="s">
        <v>3035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4" ht="20.25">
      <c r="A2" s="450" t="s">
        <v>3036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4" s="34" customFormat="1">
      <c r="A3" s="2"/>
      <c r="B3" s="451" t="s">
        <v>3037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3038</v>
      </c>
      <c r="M3" s="452"/>
    </row>
    <row r="4" spans="1:14" s="34" customFormat="1">
      <c r="A4" s="158"/>
      <c r="B4" s="455" t="s">
        <v>3039</v>
      </c>
      <c r="C4" s="455"/>
      <c r="D4" s="455"/>
      <c r="E4" s="455"/>
      <c r="F4" s="455"/>
      <c r="G4" s="455"/>
      <c r="H4" s="455"/>
      <c r="I4" s="455"/>
      <c r="J4" s="455"/>
      <c r="K4" s="455"/>
      <c r="L4" s="452" t="s">
        <v>3040</v>
      </c>
      <c r="M4" s="452"/>
    </row>
    <row r="5" spans="1:14" s="34" customFormat="1">
      <c r="A5" s="462" t="s">
        <v>3041</v>
      </c>
      <c r="B5" s="463"/>
      <c r="C5" s="456" t="s">
        <v>3042</v>
      </c>
      <c r="D5" s="459" t="s">
        <v>3043</v>
      </c>
      <c r="E5" s="459"/>
      <c r="F5" s="459"/>
      <c r="G5" s="459"/>
      <c r="H5" s="459"/>
      <c r="I5" s="459"/>
      <c r="J5" s="459"/>
      <c r="K5" s="459"/>
      <c r="L5" s="459"/>
      <c r="M5" s="459"/>
      <c r="N5" s="40"/>
    </row>
    <row r="6" spans="1:14" s="5" customFormat="1" ht="51.75" customHeight="1">
      <c r="A6" s="464"/>
      <c r="B6" s="465"/>
      <c r="C6" s="466"/>
      <c r="D6" s="3" t="s">
        <v>3044</v>
      </c>
      <c r="E6" s="4" t="s">
        <v>3045</v>
      </c>
      <c r="F6" s="4" t="s">
        <v>3046</v>
      </c>
      <c r="G6" s="4" t="s">
        <v>3047</v>
      </c>
      <c r="H6" s="4" t="s">
        <v>3048</v>
      </c>
      <c r="I6" s="4" t="s">
        <v>3049</v>
      </c>
      <c r="J6" s="4" t="s">
        <v>3050</v>
      </c>
      <c r="K6" s="4" t="s">
        <v>3051</v>
      </c>
      <c r="L6" s="4" t="s">
        <v>3052</v>
      </c>
      <c r="M6" s="4" t="s">
        <v>3053</v>
      </c>
      <c r="N6" s="41"/>
    </row>
    <row r="7" spans="1:14" s="34" customFormat="1" ht="15" customHeight="1">
      <c r="A7" s="466" t="s">
        <v>3054</v>
      </c>
      <c r="B7" s="18" t="s">
        <v>3055</v>
      </c>
      <c r="C7" s="8" t="s">
        <v>3056</v>
      </c>
      <c r="D7" s="9">
        <f t="shared" ref="D7:M20" si="0">D21+D35+D49</f>
        <v>21268</v>
      </c>
      <c r="E7" s="9">
        <f t="shared" si="0"/>
        <v>0</v>
      </c>
      <c r="F7" s="9">
        <f t="shared" si="0"/>
        <v>26</v>
      </c>
      <c r="G7" s="9">
        <f t="shared" si="0"/>
        <v>517</v>
      </c>
      <c r="H7" s="9">
        <f t="shared" si="0"/>
        <v>3924</v>
      </c>
      <c r="I7" s="9">
        <f t="shared" si="0"/>
        <v>7175</v>
      </c>
      <c r="J7" s="9">
        <f t="shared" si="0"/>
        <v>6402</v>
      </c>
      <c r="K7" s="9">
        <f t="shared" si="0"/>
        <v>2415</v>
      </c>
      <c r="L7" s="9">
        <f t="shared" si="0"/>
        <v>725</v>
      </c>
      <c r="M7" s="9">
        <f t="shared" si="0"/>
        <v>84</v>
      </c>
      <c r="N7" s="40"/>
    </row>
    <row r="8" spans="1:14" s="34" customFormat="1" ht="15" customHeight="1">
      <c r="A8" s="460"/>
      <c r="B8" s="17" t="s">
        <v>3057</v>
      </c>
      <c r="C8" s="8" t="s">
        <v>3058</v>
      </c>
      <c r="D8" s="9">
        <f t="shared" si="0"/>
        <v>10421</v>
      </c>
      <c r="E8" s="9">
        <f t="shared" si="0"/>
        <v>0</v>
      </c>
      <c r="F8" s="9">
        <f t="shared" si="0"/>
        <v>21</v>
      </c>
      <c r="G8" s="9">
        <f t="shared" si="0"/>
        <v>437</v>
      </c>
      <c r="H8" s="9">
        <f t="shared" si="0"/>
        <v>1755</v>
      </c>
      <c r="I8" s="9">
        <f t="shared" si="0"/>
        <v>2914</v>
      </c>
      <c r="J8" s="9">
        <f t="shared" si="0"/>
        <v>3455</v>
      </c>
      <c r="K8" s="9">
        <f t="shared" si="0"/>
        <v>1466</v>
      </c>
      <c r="L8" s="9">
        <f t="shared" si="0"/>
        <v>350</v>
      </c>
      <c r="M8" s="9">
        <f t="shared" si="0"/>
        <v>23</v>
      </c>
      <c r="N8" s="40"/>
    </row>
    <row r="9" spans="1:14" s="34" customFormat="1" ht="15" customHeight="1">
      <c r="A9" s="460"/>
      <c r="B9" s="18" t="s">
        <v>3059</v>
      </c>
      <c r="C9" s="8" t="s">
        <v>3056</v>
      </c>
      <c r="D9" s="9">
        <f t="shared" si="0"/>
        <v>12736</v>
      </c>
      <c r="E9" s="9">
        <f t="shared" si="0"/>
        <v>0</v>
      </c>
      <c r="F9" s="9">
        <f t="shared" si="0"/>
        <v>18</v>
      </c>
      <c r="G9" s="9">
        <f t="shared" si="0"/>
        <v>343</v>
      </c>
      <c r="H9" s="9">
        <f t="shared" si="0"/>
        <v>2697</v>
      </c>
      <c r="I9" s="9">
        <f t="shared" si="0"/>
        <v>5158</v>
      </c>
      <c r="J9" s="9">
        <f t="shared" si="0"/>
        <v>3204</v>
      </c>
      <c r="K9" s="9">
        <f t="shared" si="0"/>
        <v>1011</v>
      </c>
      <c r="L9" s="9">
        <f t="shared" si="0"/>
        <v>280</v>
      </c>
      <c r="M9" s="9">
        <f t="shared" si="0"/>
        <v>25</v>
      </c>
      <c r="N9" s="40"/>
    </row>
    <row r="10" spans="1:14" s="34" customFormat="1" ht="15" customHeight="1">
      <c r="A10" s="460"/>
      <c r="B10" s="17" t="s">
        <v>3060</v>
      </c>
      <c r="C10" s="8" t="s">
        <v>3058</v>
      </c>
      <c r="D10" s="9">
        <f t="shared" si="0"/>
        <v>5227</v>
      </c>
      <c r="E10" s="9">
        <f t="shared" si="0"/>
        <v>0</v>
      </c>
      <c r="F10" s="9">
        <f t="shared" si="0"/>
        <v>11</v>
      </c>
      <c r="G10" s="9">
        <f t="shared" si="0"/>
        <v>245</v>
      </c>
      <c r="H10" s="9">
        <f t="shared" si="0"/>
        <v>916</v>
      </c>
      <c r="I10" s="9">
        <f t="shared" si="0"/>
        <v>1653</v>
      </c>
      <c r="J10" s="9">
        <f t="shared" si="0"/>
        <v>1534</v>
      </c>
      <c r="K10" s="9">
        <f t="shared" si="0"/>
        <v>682</v>
      </c>
      <c r="L10" s="9">
        <f t="shared" si="0"/>
        <v>179</v>
      </c>
      <c r="M10" s="9">
        <f t="shared" si="0"/>
        <v>7</v>
      </c>
      <c r="N10" s="40"/>
    </row>
    <row r="11" spans="1:14" s="34" customFormat="1" ht="15" customHeight="1">
      <c r="A11" s="460"/>
      <c r="B11" s="18" t="s">
        <v>3061</v>
      </c>
      <c r="C11" s="8" t="s">
        <v>3056</v>
      </c>
      <c r="D11" s="9">
        <f t="shared" si="0"/>
        <v>3471</v>
      </c>
      <c r="E11" s="9">
        <f t="shared" si="0"/>
        <v>0</v>
      </c>
      <c r="F11" s="9">
        <f t="shared" si="0"/>
        <v>5</v>
      </c>
      <c r="G11" s="9">
        <f t="shared" si="0"/>
        <v>81</v>
      </c>
      <c r="H11" s="9">
        <f t="shared" si="0"/>
        <v>549</v>
      </c>
      <c r="I11" s="9">
        <f t="shared" si="0"/>
        <v>922</v>
      </c>
      <c r="J11" s="9">
        <f t="shared" si="0"/>
        <v>1230</v>
      </c>
      <c r="K11" s="9">
        <f t="shared" si="0"/>
        <v>485</v>
      </c>
      <c r="L11" s="9">
        <f t="shared" si="0"/>
        <v>173</v>
      </c>
      <c r="M11" s="9">
        <f t="shared" si="0"/>
        <v>26</v>
      </c>
      <c r="N11" s="40"/>
    </row>
    <row r="12" spans="1:14" s="34" customFormat="1" ht="15" customHeight="1">
      <c r="A12" s="460"/>
      <c r="B12" s="17" t="s">
        <v>3062</v>
      </c>
      <c r="C12" s="8" t="s">
        <v>3058</v>
      </c>
      <c r="D12" s="9">
        <f t="shared" si="0"/>
        <v>1947</v>
      </c>
      <c r="E12" s="9">
        <f t="shared" si="0"/>
        <v>0</v>
      </c>
      <c r="F12" s="9">
        <f t="shared" si="0"/>
        <v>5</v>
      </c>
      <c r="G12" s="9">
        <f t="shared" si="0"/>
        <v>69</v>
      </c>
      <c r="H12" s="9">
        <f t="shared" si="0"/>
        <v>290</v>
      </c>
      <c r="I12" s="9">
        <f t="shared" si="0"/>
        <v>472</v>
      </c>
      <c r="J12" s="9">
        <f t="shared" si="0"/>
        <v>726</v>
      </c>
      <c r="K12" s="9">
        <f t="shared" si="0"/>
        <v>313</v>
      </c>
      <c r="L12" s="9">
        <f t="shared" si="0"/>
        <v>62</v>
      </c>
      <c r="M12" s="9">
        <f t="shared" si="0"/>
        <v>10</v>
      </c>
      <c r="N12" s="40"/>
    </row>
    <row r="13" spans="1:14" s="34" customFormat="1" ht="15" customHeight="1">
      <c r="A13" s="460"/>
      <c r="B13" s="18" t="s">
        <v>3063</v>
      </c>
      <c r="C13" s="8" t="s">
        <v>3056</v>
      </c>
      <c r="D13" s="9">
        <f t="shared" si="0"/>
        <v>1801</v>
      </c>
      <c r="E13" s="9">
        <f t="shared" si="0"/>
        <v>0</v>
      </c>
      <c r="F13" s="9">
        <f t="shared" si="0"/>
        <v>0</v>
      </c>
      <c r="G13" s="9">
        <f t="shared" si="0"/>
        <v>24</v>
      </c>
      <c r="H13" s="9">
        <f t="shared" si="0"/>
        <v>232</v>
      </c>
      <c r="I13" s="9">
        <f t="shared" si="0"/>
        <v>337</v>
      </c>
      <c r="J13" s="9">
        <f t="shared" si="0"/>
        <v>691</v>
      </c>
      <c r="K13" s="9">
        <f t="shared" si="0"/>
        <v>378</v>
      </c>
      <c r="L13" s="9">
        <f t="shared" si="0"/>
        <v>128</v>
      </c>
      <c r="M13" s="9">
        <f t="shared" si="0"/>
        <v>11</v>
      </c>
      <c r="N13" s="40"/>
    </row>
    <row r="14" spans="1:14" s="34" customFormat="1" ht="15" customHeight="1">
      <c r="A14" s="460"/>
      <c r="B14" s="17" t="s">
        <v>3064</v>
      </c>
      <c r="C14" s="8" t="s">
        <v>3058</v>
      </c>
      <c r="D14" s="9">
        <f t="shared" si="0"/>
        <v>1163</v>
      </c>
      <c r="E14" s="9">
        <f t="shared" si="0"/>
        <v>0</v>
      </c>
      <c r="F14" s="9">
        <f t="shared" si="0"/>
        <v>0</v>
      </c>
      <c r="G14" s="9">
        <f t="shared" si="0"/>
        <v>32</v>
      </c>
      <c r="H14" s="9">
        <f t="shared" si="0"/>
        <v>143</v>
      </c>
      <c r="I14" s="9">
        <f t="shared" si="0"/>
        <v>240</v>
      </c>
      <c r="J14" s="9">
        <f t="shared" si="0"/>
        <v>465</v>
      </c>
      <c r="K14" s="9">
        <f t="shared" si="0"/>
        <v>214</v>
      </c>
      <c r="L14" s="9">
        <f t="shared" si="0"/>
        <v>65</v>
      </c>
      <c r="M14" s="9">
        <f t="shared" si="0"/>
        <v>4</v>
      </c>
      <c r="N14" s="40"/>
    </row>
    <row r="15" spans="1:14" s="34" customFormat="1" ht="15" customHeight="1">
      <c r="A15" s="460"/>
      <c r="B15" s="18" t="s">
        <v>3065</v>
      </c>
      <c r="C15" s="8" t="s">
        <v>3056</v>
      </c>
      <c r="D15" s="9">
        <f t="shared" si="0"/>
        <v>1442</v>
      </c>
      <c r="E15" s="9">
        <f t="shared" si="0"/>
        <v>0</v>
      </c>
      <c r="F15" s="9">
        <f t="shared" si="0"/>
        <v>1</v>
      </c>
      <c r="G15" s="9">
        <f t="shared" si="0"/>
        <v>23</v>
      </c>
      <c r="H15" s="9">
        <f t="shared" si="0"/>
        <v>188</v>
      </c>
      <c r="I15" s="9">
        <f t="shared" si="0"/>
        <v>324</v>
      </c>
      <c r="J15" s="9">
        <f t="shared" si="0"/>
        <v>586</v>
      </c>
      <c r="K15" s="9">
        <f t="shared" si="0"/>
        <v>243</v>
      </c>
      <c r="L15" s="9">
        <f t="shared" si="0"/>
        <v>62</v>
      </c>
      <c r="M15" s="9">
        <f t="shared" si="0"/>
        <v>15</v>
      </c>
      <c r="N15" s="40"/>
    </row>
    <row r="16" spans="1:14" s="34" customFormat="1" ht="15" customHeight="1">
      <c r="A16" s="460"/>
      <c r="B16" s="17" t="s">
        <v>3066</v>
      </c>
      <c r="C16" s="8" t="s">
        <v>3058</v>
      </c>
      <c r="D16" s="9">
        <f t="shared" si="0"/>
        <v>964</v>
      </c>
      <c r="E16" s="9">
        <f t="shared" si="0"/>
        <v>0</v>
      </c>
      <c r="F16" s="9">
        <f t="shared" si="0"/>
        <v>3</v>
      </c>
      <c r="G16" s="9">
        <f t="shared" si="0"/>
        <v>50</v>
      </c>
      <c r="H16" s="9">
        <f t="shared" si="0"/>
        <v>201</v>
      </c>
      <c r="I16" s="9">
        <f t="shared" si="0"/>
        <v>250</v>
      </c>
      <c r="J16" s="9">
        <f t="shared" si="0"/>
        <v>342</v>
      </c>
      <c r="K16" s="9">
        <f t="shared" si="0"/>
        <v>97</v>
      </c>
      <c r="L16" s="9">
        <f t="shared" si="0"/>
        <v>21</v>
      </c>
      <c r="M16" s="9">
        <f t="shared" si="0"/>
        <v>0</v>
      </c>
      <c r="N16" s="40"/>
    </row>
    <row r="17" spans="1:14" s="34" customFormat="1" ht="15" customHeight="1">
      <c r="A17" s="460"/>
      <c r="B17" s="18" t="s">
        <v>3067</v>
      </c>
      <c r="C17" s="8" t="s">
        <v>3056</v>
      </c>
      <c r="D17" s="9">
        <f t="shared" si="0"/>
        <v>651</v>
      </c>
      <c r="E17" s="9">
        <f t="shared" si="0"/>
        <v>0</v>
      </c>
      <c r="F17" s="9">
        <f t="shared" si="0"/>
        <v>2</v>
      </c>
      <c r="G17" s="9">
        <f t="shared" si="0"/>
        <v>17</v>
      </c>
      <c r="H17" s="9">
        <f t="shared" si="0"/>
        <v>86</v>
      </c>
      <c r="I17" s="9">
        <f t="shared" si="0"/>
        <v>147</v>
      </c>
      <c r="J17" s="9">
        <f t="shared" si="0"/>
        <v>281</v>
      </c>
      <c r="K17" s="9">
        <f t="shared" si="0"/>
        <v>97</v>
      </c>
      <c r="L17" s="9">
        <f t="shared" si="0"/>
        <v>19</v>
      </c>
      <c r="M17" s="9">
        <f t="shared" si="0"/>
        <v>2</v>
      </c>
      <c r="N17" s="40"/>
    </row>
    <row r="18" spans="1:14" s="34" customFormat="1" ht="15" customHeight="1">
      <c r="A18" s="460"/>
      <c r="B18" s="17" t="s">
        <v>3068</v>
      </c>
      <c r="C18" s="8" t="s">
        <v>3058</v>
      </c>
      <c r="D18" s="9">
        <f t="shared" si="0"/>
        <v>499</v>
      </c>
      <c r="E18" s="21">
        <f t="shared" si="0"/>
        <v>0</v>
      </c>
      <c r="F18" s="21">
        <f t="shared" si="0"/>
        <v>0</v>
      </c>
      <c r="G18" s="21">
        <f t="shared" si="0"/>
        <v>20</v>
      </c>
      <c r="H18" s="21">
        <f t="shared" si="0"/>
        <v>101</v>
      </c>
      <c r="I18" s="21">
        <f t="shared" si="0"/>
        <v>135</v>
      </c>
      <c r="J18" s="21">
        <f t="shared" si="0"/>
        <v>170</v>
      </c>
      <c r="K18" s="21">
        <f t="shared" si="0"/>
        <v>61</v>
      </c>
      <c r="L18" s="21">
        <f t="shared" si="0"/>
        <v>12</v>
      </c>
      <c r="M18" s="21">
        <f t="shared" si="0"/>
        <v>0</v>
      </c>
      <c r="N18" s="40"/>
    </row>
    <row r="19" spans="1:14" s="34" customFormat="1" ht="15" customHeight="1">
      <c r="A19" s="460"/>
      <c r="B19" s="18" t="s">
        <v>3069</v>
      </c>
      <c r="C19" s="8" t="s">
        <v>3056</v>
      </c>
      <c r="D19" s="9">
        <f t="shared" si="0"/>
        <v>1167</v>
      </c>
      <c r="E19" s="21">
        <f t="shared" si="0"/>
        <v>0</v>
      </c>
      <c r="F19" s="21">
        <f t="shared" si="0"/>
        <v>0</v>
      </c>
      <c r="G19" s="21">
        <f t="shared" si="0"/>
        <v>29</v>
      </c>
      <c r="H19" s="21">
        <f t="shared" si="0"/>
        <v>172</v>
      </c>
      <c r="I19" s="21">
        <f t="shared" si="0"/>
        <v>287</v>
      </c>
      <c r="J19" s="21">
        <f t="shared" si="0"/>
        <v>410</v>
      </c>
      <c r="K19" s="21">
        <f t="shared" si="0"/>
        <v>201</v>
      </c>
      <c r="L19" s="21">
        <f t="shared" si="0"/>
        <v>63</v>
      </c>
      <c r="M19" s="21">
        <f t="shared" si="0"/>
        <v>5</v>
      </c>
      <c r="N19" s="40"/>
    </row>
    <row r="20" spans="1:14" s="34" customFormat="1" ht="15" customHeight="1">
      <c r="A20" s="461"/>
      <c r="B20" s="17" t="s">
        <v>3070</v>
      </c>
      <c r="C20" s="8" t="s">
        <v>3058</v>
      </c>
      <c r="D20" s="9">
        <f t="shared" si="0"/>
        <v>621</v>
      </c>
      <c r="E20" s="9">
        <f t="shared" si="0"/>
        <v>0</v>
      </c>
      <c r="F20" s="9">
        <f t="shared" si="0"/>
        <v>2</v>
      </c>
      <c r="G20" s="9">
        <f t="shared" si="0"/>
        <v>21</v>
      </c>
      <c r="H20" s="9">
        <f t="shared" si="0"/>
        <v>104</v>
      </c>
      <c r="I20" s="9">
        <f t="shared" si="0"/>
        <v>164</v>
      </c>
      <c r="J20" s="9">
        <f t="shared" si="0"/>
        <v>218</v>
      </c>
      <c r="K20" s="9">
        <f t="shared" si="0"/>
        <v>99</v>
      </c>
      <c r="L20" s="9">
        <f t="shared" si="0"/>
        <v>11</v>
      </c>
      <c r="M20" s="9">
        <f t="shared" si="0"/>
        <v>2</v>
      </c>
      <c r="N20" s="40"/>
    </row>
    <row r="21" spans="1:14" s="34" customFormat="1" ht="15" customHeight="1">
      <c r="A21" s="461" t="s">
        <v>3071</v>
      </c>
      <c r="B21" s="20" t="s">
        <v>3072</v>
      </c>
      <c r="C21" s="11" t="s">
        <v>3056</v>
      </c>
      <c r="D21" s="12">
        <v>20962</v>
      </c>
      <c r="E21" s="12">
        <v>0</v>
      </c>
      <c r="F21" s="12">
        <v>26</v>
      </c>
      <c r="G21" s="12">
        <v>517</v>
      </c>
      <c r="H21" s="12">
        <v>3916</v>
      </c>
      <c r="I21" s="12">
        <v>7134</v>
      </c>
      <c r="J21" s="12">
        <v>6249</v>
      </c>
      <c r="K21" s="12">
        <v>2358</v>
      </c>
      <c r="L21" s="12">
        <v>698</v>
      </c>
      <c r="M21" s="12">
        <v>64</v>
      </c>
      <c r="N21" s="40"/>
    </row>
    <row r="22" spans="1:14" s="34" customFormat="1" ht="15" customHeight="1">
      <c r="A22" s="456"/>
      <c r="B22" s="17" t="s">
        <v>3073</v>
      </c>
      <c r="C22" s="8" t="s">
        <v>3058</v>
      </c>
      <c r="D22" s="9">
        <v>10199</v>
      </c>
      <c r="E22" s="9">
        <v>0</v>
      </c>
      <c r="F22" s="9">
        <v>21</v>
      </c>
      <c r="G22" s="9">
        <v>436</v>
      </c>
      <c r="H22" s="9">
        <v>1739</v>
      </c>
      <c r="I22" s="9">
        <v>2872</v>
      </c>
      <c r="J22" s="9">
        <v>3378</v>
      </c>
      <c r="K22" s="9">
        <v>1411</v>
      </c>
      <c r="L22" s="9">
        <v>327</v>
      </c>
      <c r="M22" s="9">
        <v>15</v>
      </c>
      <c r="N22" s="40"/>
    </row>
    <row r="23" spans="1:14" s="34" customFormat="1" ht="15" customHeight="1">
      <c r="A23" s="456"/>
      <c r="B23" s="18" t="s">
        <v>3059</v>
      </c>
      <c r="C23" s="8" t="s">
        <v>3056</v>
      </c>
      <c r="D23" s="9">
        <v>12624</v>
      </c>
      <c r="E23" s="9">
        <v>0</v>
      </c>
      <c r="F23" s="9">
        <v>18</v>
      </c>
      <c r="G23" s="9">
        <v>343</v>
      </c>
      <c r="H23" s="9">
        <v>2695</v>
      </c>
      <c r="I23" s="9">
        <v>5138</v>
      </c>
      <c r="J23" s="9">
        <v>3150</v>
      </c>
      <c r="K23" s="9">
        <v>990</v>
      </c>
      <c r="L23" s="9">
        <v>273</v>
      </c>
      <c r="M23" s="9">
        <v>17</v>
      </c>
      <c r="N23" s="40"/>
    </row>
    <row r="24" spans="1:14" s="34" customFormat="1" ht="15" customHeight="1">
      <c r="A24" s="456"/>
      <c r="B24" s="17" t="s">
        <v>3060</v>
      </c>
      <c r="C24" s="8" t="s">
        <v>3058</v>
      </c>
      <c r="D24" s="9">
        <v>5129</v>
      </c>
      <c r="E24" s="9">
        <v>0</v>
      </c>
      <c r="F24" s="9">
        <v>11</v>
      </c>
      <c r="G24" s="9">
        <v>244</v>
      </c>
      <c r="H24" s="9">
        <v>912</v>
      </c>
      <c r="I24" s="9">
        <v>1632</v>
      </c>
      <c r="J24" s="9">
        <v>1503</v>
      </c>
      <c r="K24" s="9">
        <v>658</v>
      </c>
      <c r="L24" s="9">
        <v>166</v>
      </c>
      <c r="M24" s="9">
        <v>3</v>
      </c>
      <c r="N24" s="40"/>
    </row>
    <row r="25" spans="1:14" s="34" customFormat="1" ht="15" customHeight="1">
      <c r="A25" s="456"/>
      <c r="B25" s="18" t="s">
        <v>3061</v>
      </c>
      <c r="C25" s="8" t="s">
        <v>3056</v>
      </c>
      <c r="D25" s="9">
        <v>3387</v>
      </c>
      <c r="E25" s="9">
        <v>0</v>
      </c>
      <c r="F25" s="9">
        <v>5</v>
      </c>
      <c r="G25" s="9">
        <v>81</v>
      </c>
      <c r="H25" s="9">
        <v>549</v>
      </c>
      <c r="I25" s="9">
        <v>913</v>
      </c>
      <c r="J25" s="9">
        <v>1194</v>
      </c>
      <c r="K25" s="9">
        <v>468</v>
      </c>
      <c r="L25" s="9">
        <v>160</v>
      </c>
      <c r="M25" s="9">
        <v>17</v>
      </c>
      <c r="N25" s="40"/>
    </row>
    <row r="26" spans="1:14" s="34" customFormat="1" ht="15" customHeight="1">
      <c r="A26" s="456"/>
      <c r="B26" s="17" t="s">
        <v>3062</v>
      </c>
      <c r="C26" s="8" t="s">
        <v>3058</v>
      </c>
      <c r="D26" s="9">
        <v>1892</v>
      </c>
      <c r="E26" s="9">
        <v>0</v>
      </c>
      <c r="F26" s="9">
        <v>5</v>
      </c>
      <c r="G26" s="9">
        <v>69</v>
      </c>
      <c r="H26" s="9">
        <v>283</v>
      </c>
      <c r="I26" s="9">
        <v>463</v>
      </c>
      <c r="J26" s="9">
        <v>706</v>
      </c>
      <c r="K26" s="9">
        <v>303</v>
      </c>
      <c r="L26" s="9">
        <v>56</v>
      </c>
      <c r="M26" s="9">
        <v>7</v>
      </c>
      <c r="N26" s="40"/>
    </row>
    <row r="27" spans="1:14" s="34" customFormat="1" ht="15" customHeight="1">
      <c r="A27" s="456"/>
      <c r="B27" s="18" t="s">
        <v>3063</v>
      </c>
      <c r="C27" s="8" t="s">
        <v>3056</v>
      </c>
      <c r="D27" s="9">
        <v>1766</v>
      </c>
      <c r="E27" s="9">
        <v>0</v>
      </c>
      <c r="F27" s="9">
        <v>0</v>
      </c>
      <c r="G27" s="9">
        <v>24</v>
      </c>
      <c r="H27" s="9">
        <v>231</v>
      </c>
      <c r="I27" s="9">
        <v>330</v>
      </c>
      <c r="J27" s="9">
        <v>674</v>
      </c>
      <c r="K27" s="9">
        <v>374</v>
      </c>
      <c r="L27" s="9">
        <v>124</v>
      </c>
      <c r="M27" s="9">
        <v>9</v>
      </c>
      <c r="N27" s="40"/>
    </row>
    <row r="28" spans="1:14" s="34" customFormat="1" ht="15" customHeight="1">
      <c r="A28" s="456"/>
      <c r="B28" s="17" t="s">
        <v>3064</v>
      </c>
      <c r="C28" s="8" t="s">
        <v>3058</v>
      </c>
      <c r="D28" s="9">
        <v>1117</v>
      </c>
      <c r="E28" s="9">
        <v>0</v>
      </c>
      <c r="F28" s="9">
        <v>0</v>
      </c>
      <c r="G28" s="9">
        <v>32</v>
      </c>
      <c r="H28" s="9">
        <v>141</v>
      </c>
      <c r="I28" s="9">
        <v>232</v>
      </c>
      <c r="J28" s="9">
        <v>449</v>
      </c>
      <c r="K28" s="9">
        <v>199</v>
      </c>
      <c r="L28" s="9">
        <v>61</v>
      </c>
      <c r="M28" s="9">
        <v>3</v>
      </c>
      <c r="N28" s="40"/>
    </row>
    <row r="29" spans="1:14" s="34" customFormat="1" ht="15" customHeight="1">
      <c r="A29" s="456"/>
      <c r="B29" s="18" t="s">
        <v>3065</v>
      </c>
      <c r="C29" s="8" t="s">
        <v>3056</v>
      </c>
      <c r="D29" s="9">
        <v>1397</v>
      </c>
      <c r="E29" s="9">
        <v>0</v>
      </c>
      <c r="F29" s="9">
        <v>1</v>
      </c>
      <c r="G29" s="9">
        <v>23</v>
      </c>
      <c r="H29" s="9">
        <v>185</v>
      </c>
      <c r="I29" s="9">
        <v>319</v>
      </c>
      <c r="J29" s="9">
        <v>561</v>
      </c>
      <c r="K29" s="9">
        <v>233</v>
      </c>
      <c r="L29" s="9">
        <v>61</v>
      </c>
      <c r="M29" s="9">
        <v>14</v>
      </c>
      <c r="N29" s="40"/>
    </row>
    <row r="30" spans="1:14" s="34" customFormat="1" ht="15" customHeight="1">
      <c r="A30" s="456"/>
      <c r="B30" s="17" t="s">
        <v>3066</v>
      </c>
      <c r="C30" s="8" t="s">
        <v>3058</v>
      </c>
      <c r="D30" s="9">
        <v>948</v>
      </c>
      <c r="E30" s="9">
        <v>0</v>
      </c>
      <c r="F30" s="9">
        <v>3</v>
      </c>
      <c r="G30" s="9">
        <v>50</v>
      </c>
      <c r="H30" s="9">
        <v>200</v>
      </c>
      <c r="I30" s="9">
        <v>246</v>
      </c>
      <c r="J30" s="9">
        <v>335</v>
      </c>
      <c r="K30" s="9">
        <v>93</v>
      </c>
      <c r="L30" s="9">
        <v>21</v>
      </c>
      <c r="M30" s="9">
        <v>0</v>
      </c>
      <c r="N30" s="40"/>
    </row>
    <row r="31" spans="1:14" s="34" customFormat="1" ht="15" customHeight="1">
      <c r="A31" s="456"/>
      <c r="B31" s="18" t="s">
        <v>3067</v>
      </c>
      <c r="C31" s="8" t="s">
        <v>3056</v>
      </c>
      <c r="D31" s="9">
        <v>621</v>
      </c>
      <c r="E31" s="9">
        <v>0</v>
      </c>
      <c r="F31" s="9">
        <v>2</v>
      </c>
      <c r="G31" s="9">
        <v>17</v>
      </c>
      <c r="H31" s="9">
        <v>84</v>
      </c>
      <c r="I31" s="9">
        <v>147</v>
      </c>
      <c r="J31" s="9">
        <v>260</v>
      </c>
      <c r="K31" s="9">
        <v>92</v>
      </c>
      <c r="L31" s="9">
        <v>17</v>
      </c>
      <c r="M31" s="9">
        <v>2</v>
      </c>
      <c r="N31" s="40"/>
    </row>
    <row r="32" spans="1:14" s="34" customFormat="1" ht="15" customHeight="1">
      <c r="A32" s="466"/>
      <c r="B32" s="17" t="s">
        <v>3068</v>
      </c>
      <c r="C32" s="8" t="s">
        <v>3058</v>
      </c>
      <c r="D32" s="21">
        <v>492</v>
      </c>
      <c r="E32" s="21">
        <v>0</v>
      </c>
      <c r="F32" s="21">
        <v>0</v>
      </c>
      <c r="G32" s="21">
        <v>20</v>
      </c>
      <c r="H32" s="21">
        <v>99</v>
      </c>
      <c r="I32" s="21">
        <v>135</v>
      </c>
      <c r="J32" s="21">
        <v>167</v>
      </c>
      <c r="K32" s="21">
        <v>59</v>
      </c>
      <c r="L32" s="21">
        <v>12</v>
      </c>
      <c r="M32" s="21">
        <v>0</v>
      </c>
      <c r="N32" s="40"/>
    </row>
    <row r="33" spans="1:14" s="34" customFormat="1" ht="15" customHeight="1">
      <c r="A33" s="466"/>
      <c r="B33" s="18" t="s">
        <v>3069</v>
      </c>
      <c r="C33" s="8" t="s">
        <v>3056</v>
      </c>
      <c r="D33" s="21">
        <v>1167</v>
      </c>
      <c r="E33" s="21">
        <v>0</v>
      </c>
      <c r="F33" s="21">
        <v>0</v>
      </c>
      <c r="G33" s="21">
        <v>29</v>
      </c>
      <c r="H33" s="21">
        <v>172</v>
      </c>
      <c r="I33" s="21">
        <v>287</v>
      </c>
      <c r="J33" s="21">
        <v>410</v>
      </c>
      <c r="K33" s="21">
        <v>201</v>
      </c>
      <c r="L33" s="21">
        <v>63</v>
      </c>
      <c r="M33" s="21">
        <v>5</v>
      </c>
      <c r="N33" s="40"/>
    </row>
    <row r="34" spans="1:14" s="34" customFormat="1" ht="15" customHeight="1">
      <c r="A34" s="466"/>
      <c r="B34" s="93" t="s">
        <v>3070</v>
      </c>
      <c r="C34" s="94" t="s">
        <v>3058</v>
      </c>
      <c r="D34" s="21">
        <v>621</v>
      </c>
      <c r="E34" s="21">
        <v>0</v>
      </c>
      <c r="F34" s="21">
        <v>2</v>
      </c>
      <c r="G34" s="21">
        <v>21</v>
      </c>
      <c r="H34" s="21">
        <v>104</v>
      </c>
      <c r="I34" s="21">
        <v>164</v>
      </c>
      <c r="J34" s="21">
        <v>218</v>
      </c>
      <c r="K34" s="21">
        <v>99</v>
      </c>
      <c r="L34" s="21">
        <v>11</v>
      </c>
      <c r="M34" s="21">
        <v>2</v>
      </c>
      <c r="N34" s="175"/>
    </row>
    <row r="35" spans="1:14" s="34" customFormat="1" ht="15" customHeight="1">
      <c r="A35" s="466" t="s">
        <v>3074</v>
      </c>
      <c r="B35" s="18" t="s">
        <v>3072</v>
      </c>
      <c r="C35" s="8" t="s">
        <v>3056</v>
      </c>
      <c r="D35" s="35">
        <f>SUM(E35:M35)</f>
        <v>65</v>
      </c>
      <c r="E35" s="35">
        <f>SUM(E37,E39,E41,E43,E45)</f>
        <v>0</v>
      </c>
      <c r="F35" s="35">
        <f t="shared" ref="F35:M36" si="1">SUM(F37,F39,F41,F43,F45)</f>
        <v>0</v>
      </c>
      <c r="G35" s="35">
        <f t="shared" si="1"/>
        <v>0</v>
      </c>
      <c r="H35" s="35">
        <f t="shared" si="1"/>
        <v>0</v>
      </c>
      <c r="I35" s="35">
        <f t="shared" si="1"/>
        <v>15</v>
      </c>
      <c r="J35" s="35">
        <f t="shared" si="1"/>
        <v>23</v>
      </c>
      <c r="K35" s="35">
        <f t="shared" si="1"/>
        <v>11</v>
      </c>
      <c r="L35" s="35">
        <f t="shared" si="1"/>
        <v>10</v>
      </c>
      <c r="M35" s="35">
        <f t="shared" si="1"/>
        <v>6</v>
      </c>
      <c r="N35" s="175"/>
    </row>
    <row r="36" spans="1:14" s="34" customFormat="1" ht="15" customHeight="1">
      <c r="A36" s="460"/>
      <c r="B36" s="17" t="s">
        <v>3073</v>
      </c>
      <c r="C36" s="8" t="s">
        <v>3058</v>
      </c>
      <c r="D36" s="35">
        <f t="shared" ref="D36:D62" si="2">SUM(E36:M36)</f>
        <v>58</v>
      </c>
      <c r="E36" s="35">
        <f>SUM(E38,E40,E42,E44,E46)</f>
        <v>0</v>
      </c>
      <c r="F36" s="35">
        <f t="shared" si="1"/>
        <v>0</v>
      </c>
      <c r="G36" s="35">
        <f t="shared" si="1"/>
        <v>0</v>
      </c>
      <c r="H36" s="35">
        <f t="shared" si="1"/>
        <v>4</v>
      </c>
      <c r="I36" s="35">
        <f t="shared" si="1"/>
        <v>13</v>
      </c>
      <c r="J36" s="35">
        <f t="shared" si="1"/>
        <v>17</v>
      </c>
      <c r="K36" s="35">
        <f t="shared" si="1"/>
        <v>14</v>
      </c>
      <c r="L36" s="35">
        <f t="shared" si="1"/>
        <v>9</v>
      </c>
      <c r="M36" s="35">
        <f t="shared" si="1"/>
        <v>1</v>
      </c>
      <c r="N36" s="175"/>
    </row>
    <row r="37" spans="1:14" s="34" customFormat="1" ht="15" customHeight="1">
      <c r="A37" s="460"/>
      <c r="B37" s="18" t="s">
        <v>3059</v>
      </c>
      <c r="C37" s="8" t="s">
        <v>3056</v>
      </c>
      <c r="D37" s="35">
        <f t="shared" si="2"/>
        <v>21</v>
      </c>
      <c r="E37" s="35">
        <v>0</v>
      </c>
      <c r="F37" s="35">
        <v>0</v>
      </c>
      <c r="G37" s="35">
        <v>0</v>
      </c>
      <c r="H37" s="35">
        <v>0</v>
      </c>
      <c r="I37" s="35">
        <v>6</v>
      </c>
      <c r="J37" s="35">
        <v>8</v>
      </c>
      <c r="K37" s="35">
        <v>4</v>
      </c>
      <c r="L37" s="35">
        <v>0</v>
      </c>
      <c r="M37" s="35">
        <v>3</v>
      </c>
      <c r="N37" s="175"/>
    </row>
    <row r="38" spans="1:14" s="34" customFormat="1" ht="15" customHeight="1">
      <c r="A38" s="460"/>
      <c r="B38" s="17" t="s">
        <v>3060</v>
      </c>
      <c r="C38" s="8" t="s">
        <v>3058</v>
      </c>
      <c r="D38" s="35">
        <f t="shared" si="2"/>
        <v>29</v>
      </c>
      <c r="E38" s="35">
        <v>0</v>
      </c>
      <c r="F38" s="35">
        <v>0</v>
      </c>
      <c r="G38" s="35">
        <v>0</v>
      </c>
      <c r="H38" s="35">
        <v>2</v>
      </c>
      <c r="I38" s="35">
        <v>4</v>
      </c>
      <c r="J38" s="35">
        <v>12</v>
      </c>
      <c r="K38" s="35">
        <v>7</v>
      </c>
      <c r="L38" s="35">
        <v>4</v>
      </c>
      <c r="M38" s="35">
        <v>0</v>
      </c>
      <c r="N38" s="175"/>
    </row>
    <row r="39" spans="1:14" s="34" customFormat="1" ht="15" customHeight="1">
      <c r="A39" s="460"/>
      <c r="B39" s="18" t="s">
        <v>3061</v>
      </c>
      <c r="C39" s="8" t="s">
        <v>3056</v>
      </c>
      <c r="D39" s="35">
        <f t="shared" si="2"/>
        <v>28</v>
      </c>
      <c r="E39" s="35">
        <v>0</v>
      </c>
      <c r="F39" s="35">
        <v>0</v>
      </c>
      <c r="G39" s="35">
        <v>0</v>
      </c>
      <c r="H39" s="35">
        <v>0</v>
      </c>
      <c r="I39" s="35">
        <v>3</v>
      </c>
      <c r="J39" s="35">
        <v>7</v>
      </c>
      <c r="K39" s="35">
        <v>6</v>
      </c>
      <c r="L39" s="35">
        <v>9</v>
      </c>
      <c r="M39" s="35">
        <v>3</v>
      </c>
      <c r="N39" s="175"/>
    </row>
    <row r="40" spans="1:14" s="34" customFormat="1" ht="15" customHeight="1">
      <c r="A40" s="460"/>
      <c r="B40" s="17" t="s">
        <v>3062</v>
      </c>
      <c r="C40" s="8" t="s">
        <v>3058</v>
      </c>
      <c r="D40" s="35">
        <f t="shared" si="2"/>
        <v>21</v>
      </c>
      <c r="E40" s="35">
        <v>0</v>
      </c>
      <c r="F40" s="35">
        <v>0</v>
      </c>
      <c r="G40" s="35">
        <v>0</v>
      </c>
      <c r="H40" s="35">
        <v>2</v>
      </c>
      <c r="I40" s="35">
        <v>5</v>
      </c>
      <c r="J40" s="35">
        <v>5</v>
      </c>
      <c r="K40" s="35">
        <v>3</v>
      </c>
      <c r="L40" s="35">
        <v>5</v>
      </c>
      <c r="M40" s="35">
        <v>1</v>
      </c>
      <c r="N40" s="175"/>
    </row>
    <row r="41" spans="1:14" s="34" customFormat="1" ht="15" customHeight="1">
      <c r="A41" s="460"/>
      <c r="B41" s="18" t="s">
        <v>3063</v>
      </c>
      <c r="C41" s="8" t="s">
        <v>3056</v>
      </c>
      <c r="D41" s="35">
        <f t="shared" si="2"/>
        <v>6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0</v>
      </c>
      <c r="L41" s="35">
        <v>1</v>
      </c>
      <c r="M41" s="35">
        <v>0</v>
      </c>
      <c r="N41" s="40"/>
    </row>
    <row r="42" spans="1:14" s="34" customFormat="1" ht="15" customHeight="1">
      <c r="A42" s="460"/>
      <c r="B42" s="17" t="s">
        <v>3064</v>
      </c>
      <c r="C42" s="8" t="s">
        <v>3058</v>
      </c>
      <c r="D42" s="35">
        <f t="shared" si="2"/>
        <v>6</v>
      </c>
      <c r="E42" s="35">
        <v>0</v>
      </c>
      <c r="F42" s="35">
        <v>0</v>
      </c>
      <c r="G42" s="35">
        <v>0</v>
      </c>
      <c r="H42" s="35">
        <v>0</v>
      </c>
      <c r="I42" s="35">
        <v>2</v>
      </c>
      <c r="J42" s="35">
        <v>0</v>
      </c>
      <c r="K42" s="35">
        <v>4</v>
      </c>
      <c r="L42" s="35">
        <v>0</v>
      </c>
      <c r="M42" s="35">
        <v>0</v>
      </c>
      <c r="N42" s="40"/>
    </row>
    <row r="43" spans="1:14" s="34" customFormat="1" ht="15" customHeight="1">
      <c r="A43" s="460"/>
      <c r="B43" s="18" t="s">
        <v>3065</v>
      </c>
      <c r="C43" s="8" t="s">
        <v>3056</v>
      </c>
      <c r="D43" s="35">
        <f t="shared" si="2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4</v>
      </c>
      <c r="J43" s="35">
        <v>5</v>
      </c>
      <c r="K43" s="35">
        <v>1</v>
      </c>
      <c r="L43" s="35">
        <v>0</v>
      </c>
      <c r="M43" s="35">
        <v>0</v>
      </c>
      <c r="N43" s="40"/>
    </row>
    <row r="44" spans="1:14" s="34" customFormat="1" ht="15" customHeight="1">
      <c r="A44" s="460"/>
      <c r="B44" s="17" t="s">
        <v>3066</v>
      </c>
      <c r="C44" s="8" t="s">
        <v>3058</v>
      </c>
      <c r="D44" s="35">
        <f t="shared" si="2"/>
        <v>2</v>
      </c>
      <c r="E44" s="35">
        <v>0</v>
      </c>
      <c r="F44" s="35">
        <v>0</v>
      </c>
      <c r="G44" s="35">
        <v>0</v>
      </c>
      <c r="H44" s="35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  <c r="N44" s="40"/>
    </row>
    <row r="45" spans="1:14" s="34" customFormat="1" ht="15" customHeight="1">
      <c r="A45" s="460"/>
      <c r="B45" s="18" t="s">
        <v>3067</v>
      </c>
      <c r="C45" s="8" t="s">
        <v>3056</v>
      </c>
      <c r="D45" s="35">
        <f t="shared" si="2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40"/>
    </row>
    <row r="46" spans="1:14" s="34" customFormat="1" ht="15" customHeight="1">
      <c r="A46" s="460"/>
      <c r="B46" s="17" t="s">
        <v>3068</v>
      </c>
      <c r="C46" s="8" t="s">
        <v>3058</v>
      </c>
      <c r="D46" s="35">
        <f t="shared" si="2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40"/>
    </row>
    <row r="47" spans="1:14" s="34" customFormat="1" ht="15" customHeight="1">
      <c r="A47" s="460"/>
      <c r="B47" s="18" t="s">
        <v>3069</v>
      </c>
      <c r="C47" s="8" t="s">
        <v>3056</v>
      </c>
      <c r="D47" s="35">
        <f t="shared" si="2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40"/>
    </row>
    <row r="48" spans="1:14" s="34" customFormat="1" ht="15" customHeight="1">
      <c r="A48" s="461"/>
      <c r="B48" s="17" t="s">
        <v>3070</v>
      </c>
      <c r="C48" s="8" t="s">
        <v>3058</v>
      </c>
      <c r="D48" s="35">
        <f t="shared" si="2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40"/>
    </row>
    <row r="49" spans="1:14" s="34" customFormat="1" ht="15" customHeight="1">
      <c r="A49" s="460" t="s">
        <v>3075</v>
      </c>
      <c r="B49" s="20" t="s">
        <v>3072</v>
      </c>
      <c r="C49" s="11" t="s">
        <v>3056</v>
      </c>
      <c r="D49" s="73">
        <f t="shared" si="2"/>
        <v>241</v>
      </c>
      <c r="E49" s="74">
        <f>SUM(E51,E53,E55,E57,E59,E61)</f>
        <v>0</v>
      </c>
      <c r="F49" s="74">
        <f t="shared" ref="F49:M50" si="3">SUM(F51,F53,F55,F57,F59,F61)</f>
        <v>0</v>
      </c>
      <c r="G49" s="74">
        <f t="shared" si="3"/>
        <v>0</v>
      </c>
      <c r="H49" s="74">
        <f t="shared" si="3"/>
        <v>8</v>
      </c>
      <c r="I49" s="74">
        <f t="shared" si="3"/>
        <v>26</v>
      </c>
      <c r="J49" s="74">
        <f t="shared" si="3"/>
        <v>130</v>
      </c>
      <c r="K49" s="74">
        <f t="shared" si="3"/>
        <v>46</v>
      </c>
      <c r="L49" s="74">
        <f t="shared" si="3"/>
        <v>17</v>
      </c>
      <c r="M49" s="74">
        <f t="shared" si="3"/>
        <v>14</v>
      </c>
      <c r="N49" s="40"/>
    </row>
    <row r="50" spans="1:14" s="34" customFormat="1" ht="15" customHeight="1">
      <c r="A50" s="460"/>
      <c r="B50" s="17" t="s">
        <v>3073</v>
      </c>
      <c r="C50" s="8" t="s">
        <v>3058</v>
      </c>
      <c r="D50" s="35">
        <f t="shared" si="2"/>
        <v>164</v>
      </c>
      <c r="E50" s="39">
        <f>SUM(E52,E54,E56,E58,E60,E62)</f>
        <v>0</v>
      </c>
      <c r="F50" s="39">
        <f t="shared" si="3"/>
        <v>0</v>
      </c>
      <c r="G50" s="39">
        <f t="shared" si="3"/>
        <v>1</v>
      </c>
      <c r="H50" s="39">
        <f t="shared" si="3"/>
        <v>12</v>
      </c>
      <c r="I50" s="39">
        <f t="shared" si="3"/>
        <v>29</v>
      </c>
      <c r="J50" s="39">
        <f t="shared" si="3"/>
        <v>60</v>
      </c>
      <c r="K50" s="39">
        <f t="shared" si="3"/>
        <v>41</v>
      </c>
      <c r="L50" s="39">
        <f t="shared" si="3"/>
        <v>14</v>
      </c>
      <c r="M50" s="39">
        <f t="shared" si="3"/>
        <v>7</v>
      </c>
      <c r="N50" s="40"/>
    </row>
    <row r="51" spans="1:14" s="34" customFormat="1" ht="15" customHeight="1">
      <c r="A51" s="460"/>
      <c r="B51" s="18" t="s">
        <v>3059</v>
      </c>
      <c r="C51" s="8" t="s">
        <v>3056</v>
      </c>
      <c r="D51" s="35">
        <f t="shared" si="2"/>
        <v>91</v>
      </c>
      <c r="E51" s="35">
        <v>0</v>
      </c>
      <c r="F51" s="35">
        <v>0</v>
      </c>
      <c r="G51" s="35">
        <v>0</v>
      </c>
      <c r="H51" s="35">
        <v>2</v>
      </c>
      <c r="I51" s="35">
        <v>14</v>
      </c>
      <c r="J51" s="35">
        <v>46</v>
      </c>
      <c r="K51" s="35">
        <v>17</v>
      </c>
      <c r="L51" s="35">
        <v>7</v>
      </c>
      <c r="M51" s="35">
        <v>5</v>
      </c>
      <c r="N51" s="40"/>
    </row>
    <row r="52" spans="1:14" s="34" customFormat="1" ht="15" customHeight="1">
      <c r="A52" s="460"/>
      <c r="B52" s="17" t="s">
        <v>3060</v>
      </c>
      <c r="C52" s="8" t="s">
        <v>3058</v>
      </c>
      <c r="D52" s="35">
        <f t="shared" si="2"/>
        <v>69</v>
      </c>
      <c r="E52" s="35">
        <v>0</v>
      </c>
      <c r="F52" s="35">
        <v>0</v>
      </c>
      <c r="G52" s="35">
        <v>1</v>
      </c>
      <c r="H52" s="35">
        <v>2</v>
      </c>
      <c r="I52" s="35">
        <v>17</v>
      </c>
      <c r="J52" s="35">
        <v>19</v>
      </c>
      <c r="K52" s="35">
        <v>17</v>
      </c>
      <c r="L52" s="35">
        <v>9</v>
      </c>
      <c r="M52" s="35">
        <v>4</v>
      </c>
      <c r="N52" s="40"/>
    </row>
    <row r="53" spans="1:14" s="34" customFormat="1" ht="15" customHeight="1">
      <c r="A53" s="460"/>
      <c r="B53" s="18" t="s">
        <v>3061</v>
      </c>
      <c r="C53" s="8" t="s">
        <v>3056</v>
      </c>
      <c r="D53" s="35">
        <f t="shared" si="2"/>
        <v>56</v>
      </c>
      <c r="E53" s="35">
        <v>0</v>
      </c>
      <c r="F53" s="35">
        <v>0</v>
      </c>
      <c r="G53" s="35">
        <v>0</v>
      </c>
      <c r="H53" s="35">
        <v>0</v>
      </c>
      <c r="I53" s="35">
        <v>6</v>
      </c>
      <c r="J53" s="35">
        <v>29</v>
      </c>
      <c r="K53" s="35">
        <v>11</v>
      </c>
      <c r="L53" s="35">
        <v>4</v>
      </c>
      <c r="M53" s="35">
        <v>6</v>
      </c>
      <c r="N53" s="40"/>
    </row>
    <row r="54" spans="1:14" s="34" customFormat="1" ht="15" customHeight="1">
      <c r="A54" s="460"/>
      <c r="B54" s="17" t="s">
        <v>3062</v>
      </c>
      <c r="C54" s="8" t="s">
        <v>3058</v>
      </c>
      <c r="D54" s="35">
        <f t="shared" si="2"/>
        <v>34</v>
      </c>
      <c r="E54" s="35">
        <v>0</v>
      </c>
      <c r="F54" s="35">
        <v>0</v>
      </c>
      <c r="G54" s="35">
        <v>0</v>
      </c>
      <c r="H54" s="35">
        <v>5</v>
      </c>
      <c r="I54" s="35">
        <v>4</v>
      </c>
      <c r="J54" s="35">
        <v>15</v>
      </c>
      <c r="K54" s="35">
        <v>7</v>
      </c>
      <c r="L54" s="35">
        <v>1</v>
      </c>
      <c r="M54" s="35">
        <v>2</v>
      </c>
      <c r="N54" s="40"/>
    </row>
    <row r="55" spans="1:14" s="34" customFormat="1" ht="15" customHeight="1">
      <c r="A55" s="460"/>
      <c r="B55" s="18" t="s">
        <v>3063</v>
      </c>
      <c r="C55" s="8" t="s">
        <v>3056</v>
      </c>
      <c r="D55" s="35">
        <f t="shared" si="2"/>
        <v>29</v>
      </c>
      <c r="E55" s="35">
        <v>0</v>
      </c>
      <c r="F55" s="35">
        <v>0</v>
      </c>
      <c r="G55" s="35">
        <v>0</v>
      </c>
      <c r="H55" s="35">
        <v>1</v>
      </c>
      <c r="I55" s="35">
        <v>5</v>
      </c>
      <c r="J55" s="35">
        <v>14</v>
      </c>
      <c r="K55" s="35">
        <v>4</v>
      </c>
      <c r="L55" s="35">
        <v>3</v>
      </c>
      <c r="M55" s="35">
        <v>2</v>
      </c>
      <c r="N55" s="40"/>
    </row>
    <row r="56" spans="1:14" s="34" customFormat="1" ht="15" customHeight="1">
      <c r="A56" s="460"/>
      <c r="B56" s="17" t="s">
        <v>3064</v>
      </c>
      <c r="C56" s="8" t="s">
        <v>3058</v>
      </c>
      <c r="D56" s="35">
        <f t="shared" si="2"/>
        <v>40</v>
      </c>
      <c r="E56" s="35">
        <v>0</v>
      </c>
      <c r="F56" s="35">
        <v>0</v>
      </c>
      <c r="G56" s="35">
        <v>0</v>
      </c>
      <c r="H56" s="35">
        <v>2</v>
      </c>
      <c r="I56" s="35">
        <v>6</v>
      </c>
      <c r="J56" s="35">
        <v>16</v>
      </c>
      <c r="K56" s="35">
        <v>11</v>
      </c>
      <c r="L56" s="35">
        <v>4</v>
      </c>
      <c r="M56" s="35">
        <v>1</v>
      </c>
      <c r="N56" s="40"/>
    </row>
    <row r="57" spans="1:14" s="34" customFormat="1" ht="15" customHeight="1">
      <c r="A57" s="460"/>
      <c r="B57" s="18" t="s">
        <v>3065</v>
      </c>
      <c r="C57" s="8" t="s">
        <v>3056</v>
      </c>
      <c r="D57" s="35">
        <f t="shared" si="2"/>
        <v>35</v>
      </c>
      <c r="E57" s="35">
        <v>0</v>
      </c>
      <c r="F57" s="35">
        <v>0</v>
      </c>
      <c r="G57" s="35">
        <v>0</v>
      </c>
      <c r="H57" s="35">
        <v>3</v>
      </c>
      <c r="I57" s="35">
        <v>1</v>
      </c>
      <c r="J57" s="35">
        <v>20</v>
      </c>
      <c r="K57" s="35">
        <v>9</v>
      </c>
      <c r="L57" s="35">
        <v>1</v>
      </c>
      <c r="M57" s="35">
        <v>1</v>
      </c>
      <c r="N57" s="40"/>
    </row>
    <row r="58" spans="1:14" s="34" customFormat="1" ht="15" customHeight="1">
      <c r="A58" s="460"/>
      <c r="B58" s="17" t="s">
        <v>3066</v>
      </c>
      <c r="C58" s="8" t="s">
        <v>3058</v>
      </c>
      <c r="D58" s="35">
        <f t="shared" si="2"/>
        <v>14</v>
      </c>
      <c r="E58" s="35">
        <v>0</v>
      </c>
      <c r="F58" s="35">
        <v>0</v>
      </c>
      <c r="G58" s="35">
        <v>0</v>
      </c>
      <c r="H58" s="35">
        <v>1</v>
      </c>
      <c r="I58" s="35">
        <v>2</v>
      </c>
      <c r="J58" s="35">
        <v>7</v>
      </c>
      <c r="K58" s="35">
        <v>4</v>
      </c>
      <c r="L58" s="35">
        <v>0</v>
      </c>
      <c r="M58" s="35">
        <v>0</v>
      </c>
      <c r="N58" s="40"/>
    </row>
    <row r="59" spans="1:14" s="34" customFormat="1" ht="15" customHeight="1">
      <c r="A59" s="460"/>
      <c r="B59" s="18" t="s">
        <v>3067</v>
      </c>
      <c r="C59" s="8" t="s">
        <v>3056</v>
      </c>
      <c r="D59" s="35">
        <f t="shared" si="2"/>
        <v>30</v>
      </c>
      <c r="E59" s="35">
        <v>0</v>
      </c>
      <c r="F59" s="35">
        <v>0</v>
      </c>
      <c r="G59" s="35">
        <v>0</v>
      </c>
      <c r="H59" s="35">
        <v>2</v>
      </c>
      <c r="I59" s="35">
        <v>0</v>
      </c>
      <c r="J59" s="35">
        <v>21</v>
      </c>
      <c r="K59" s="35">
        <v>5</v>
      </c>
      <c r="L59" s="35">
        <v>2</v>
      </c>
      <c r="M59" s="35">
        <v>0</v>
      </c>
      <c r="N59" s="40"/>
    </row>
    <row r="60" spans="1:14" s="34" customFormat="1" ht="15" customHeight="1">
      <c r="A60" s="460"/>
      <c r="B60" s="17" t="s">
        <v>3068</v>
      </c>
      <c r="C60" s="8" t="s">
        <v>3058</v>
      </c>
      <c r="D60" s="35">
        <f t="shared" si="2"/>
        <v>7</v>
      </c>
      <c r="E60" s="35">
        <v>0</v>
      </c>
      <c r="F60" s="35">
        <v>0</v>
      </c>
      <c r="G60" s="35">
        <v>0</v>
      </c>
      <c r="H60" s="35">
        <v>2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  <c r="N60" s="40"/>
    </row>
    <row r="61" spans="1:14" s="34" customFormat="1" ht="15" customHeight="1">
      <c r="A61" s="460"/>
      <c r="B61" s="18" t="s">
        <v>3069</v>
      </c>
      <c r="C61" s="8" t="s">
        <v>3056</v>
      </c>
      <c r="D61" s="35">
        <f t="shared" si="2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40"/>
    </row>
    <row r="62" spans="1:14" s="34" customFormat="1" ht="15" customHeight="1">
      <c r="A62" s="461"/>
      <c r="B62" s="17" t="s">
        <v>3070</v>
      </c>
      <c r="C62" s="8" t="s">
        <v>3058</v>
      </c>
      <c r="D62" s="35">
        <f t="shared" si="2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40"/>
    </row>
    <row r="63" spans="1:14" s="14" customFormat="1" ht="14.25">
      <c r="A63" s="61" t="s">
        <v>3076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4" s="14" customFormat="1" ht="14.25">
      <c r="A64" s="30" t="s">
        <v>3077</v>
      </c>
    </row>
    <row r="65" spans="1:3" s="14" customFormat="1" ht="14.25">
      <c r="A65" s="30" t="s">
        <v>3078</v>
      </c>
      <c r="B65" s="31"/>
      <c r="C65" s="31"/>
    </row>
    <row r="66" spans="1:3" s="14" customFormat="1" ht="14.25">
      <c r="A66" s="30" t="s">
        <v>3079</v>
      </c>
    </row>
    <row r="67" spans="1:3" s="14" customFormat="1" ht="14.25">
      <c r="A67" s="30" t="s">
        <v>3080</v>
      </c>
    </row>
    <row r="68" spans="1:3" s="15" customFormat="1" ht="14.25">
      <c r="A68" s="30" t="s">
        <v>3081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L3:M3"/>
    <mergeCell ref="B4:K4"/>
    <mergeCell ref="L4:M4"/>
    <mergeCell ref="A49:A62"/>
    <mergeCell ref="A5:B6"/>
    <mergeCell ref="C5:C6"/>
    <mergeCell ref="D5:M5"/>
    <mergeCell ref="A7:A20"/>
    <mergeCell ref="A21:A34"/>
    <mergeCell ref="A35:A48"/>
  </mergeCells>
  <phoneticPr fontId="11" type="noConversion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M77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63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64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108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65</v>
      </c>
      <c r="M3" s="452"/>
    </row>
    <row r="4" spans="1:13" ht="17.25" thickBot="1">
      <c r="B4" s="453" t="s">
        <v>109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66</v>
      </c>
      <c r="M4" s="479"/>
    </row>
    <row r="5" spans="1:13">
      <c r="A5" s="439" t="s">
        <v>73</v>
      </c>
      <c r="B5" s="481"/>
      <c r="C5" s="456" t="s">
        <v>74</v>
      </c>
      <c r="D5" s="474" t="s">
        <v>75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76</v>
      </c>
      <c r="E6" s="4" t="s">
        <v>77</v>
      </c>
      <c r="F6" s="4" t="s">
        <v>78</v>
      </c>
      <c r="G6" s="4" t="s">
        <v>79</v>
      </c>
      <c r="H6" s="4" t="s">
        <v>80</v>
      </c>
      <c r="I6" s="4" t="s">
        <v>81</v>
      </c>
      <c r="J6" s="4" t="s">
        <v>82</v>
      </c>
      <c r="K6" s="4" t="s">
        <v>83</v>
      </c>
      <c r="L6" s="4" t="s">
        <v>84</v>
      </c>
      <c r="M6" s="88" t="s">
        <v>85</v>
      </c>
    </row>
    <row r="7" spans="1:13" ht="15" customHeight="1">
      <c r="A7" s="448" t="s">
        <v>86</v>
      </c>
      <c r="B7" s="16" t="s">
        <v>87</v>
      </c>
      <c r="C7" s="6" t="s">
        <v>88</v>
      </c>
      <c r="D7" s="7">
        <f t="shared" ref="D7:M7" si="0">D21+D35+D49</f>
        <v>15498</v>
      </c>
      <c r="E7" s="7">
        <f t="shared" si="0"/>
        <v>0</v>
      </c>
      <c r="F7" s="7">
        <f t="shared" si="0"/>
        <v>17</v>
      </c>
      <c r="G7" s="7">
        <f t="shared" si="0"/>
        <v>486</v>
      </c>
      <c r="H7" s="7">
        <f t="shared" si="0"/>
        <v>3265</v>
      </c>
      <c r="I7" s="7">
        <f t="shared" si="0"/>
        <v>5683</v>
      </c>
      <c r="J7" s="7">
        <f t="shared" si="0"/>
        <v>4126</v>
      </c>
      <c r="K7" s="7">
        <f t="shared" si="0"/>
        <v>1479</v>
      </c>
      <c r="L7" s="7">
        <f t="shared" si="0"/>
        <v>394</v>
      </c>
      <c r="M7" s="89">
        <f t="shared" si="0"/>
        <v>48</v>
      </c>
    </row>
    <row r="8" spans="1:13" ht="15" customHeight="1">
      <c r="A8" s="437"/>
      <c r="B8" s="17" t="s">
        <v>89</v>
      </c>
      <c r="C8" s="8" t="s">
        <v>90</v>
      </c>
      <c r="D8" s="9">
        <f t="shared" ref="D8:M8" si="1">D22+D36+D50</f>
        <v>8790</v>
      </c>
      <c r="E8" s="9">
        <f t="shared" si="1"/>
        <v>0</v>
      </c>
      <c r="F8" s="9">
        <f t="shared" si="1"/>
        <v>9</v>
      </c>
      <c r="G8" s="9">
        <f t="shared" si="1"/>
        <v>431</v>
      </c>
      <c r="H8" s="9">
        <f t="shared" si="1"/>
        <v>1954</v>
      </c>
      <c r="I8" s="9">
        <f t="shared" si="1"/>
        <v>2916</v>
      </c>
      <c r="J8" s="9">
        <f t="shared" si="1"/>
        <v>2453</v>
      </c>
      <c r="K8" s="9">
        <f t="shared" si="1"/>
        <v>866</v>
      </c>
      <c r="L8" s="9">
        <f t="shared" si="1"/>
        <v>153</v>
      </c>
      <c r="M8" s="90">
        <f t="shared" si="1"/>
        <v>8</v>
      </c>
    </row>
    <row r="9" spans="1:13" ht="15" customHeight="1">
      <c r="A9" s="437"/>
      <c r="B9" s="18" t="s">
        <v>91</v>
      </c>
      <c r="C9" s="8" t="s">
        <v>88</v>
      </c>
      <c r="D9" s="9">
        <f t="shared" ref="D9:M9" si="2">D23+D37+D51</f>
        <v>8043</v>
      </c>
      <c r="E9" s="9">
        <f t="shared" si="2"/>
        <v>0</v>
      </c>
      <c r="F9" s="9">
        <f t="shared" si="2"/>
        <v>8</v>
      </c>
      <c r="G9" s="9">
        <f t="shared" si="2"/>
        <v>249</v>
      </c>
      <c r="H9" s="9">
        <f t="shared" si="2"/>
        <v>1790</v>
      </c>
      <c r="I9" s="9">
        <f t="shared" si="2"/>
        <v>3435</v>
      </c>
      <c r="J9" s="9">
        <f t="shared" si="2"/>
        <v>1834</v>
      </c>
      <c r="K9" s="9">
        <f t="shared" si="2"/>
        <v>579</v>
      </c>
      <c r="L9" s="9">
        <f t="shared" si="2"/>
        <v>131</v>
      </c>
      <c r="M9" s="90">
        <f t="shared" si="2"/>
        <v>17</v>
      </c>
    </row>
    <row r="10" spans="1:13" ht="15" customHeight="1">
      <c r="A10" s="437"/>
      <c r="B10" s="17" t="s">
        <v>92</v>
      </c>
      <c r="C10" s="8" t="s">
        <v>90</v>
      </c>
      <c r="D10" s="9">
        <f t="shared" ref="D10:M10" si="3">D24+D38+D52</f>
        <v>3972</v>
      </c>
      <c r="E10" s="9">
        <f t="shared" si="3"/>
        <v>0</v>
      </c>
      <c r="F10" s="9">
        <f t="shared" si="3"/>
        <v>2</v>
      </c>
      <c r="G10" s="9">
        <f t="shared" si="3"/>
        <v>139</v>
      </c>
      <c r="H10" s="9">
        <f t="shared" si="3"/>
        <v>766</v>
      </c>
      <c r="I10" s="9">
        <f t="shared" si="3"/>
        <v>1451</v>
      </c>
      <c r="J10" s="9">
        <f t="shared" si="3"/>
        <v>1102</v>
      </c>
      <c r="K10" s="9">
        <f t="shared" si="3"/>
        <v>444</v>
      </c>
      <c r="L10" s="9">
        <f t="shared" si="3"/>
        <v>63</v>
      </c>
      <c r="M10" s="90">
        <f t="shared" si="3"/>
        <v>5</v>
      </c>
    </row>
    <row r="11" spans="1:13" ht="15" customHeight="1">
      <c r="A11" s="437"/>
      <c r="B11" s="18" t="s">
        <v>93</v>
      </c>
      <c r="C11" s="8" t="s">
        <v>88</v>
      </c>
      <c r="D11" s="9">
        <f t="shared" ref="D11:M11" si="4">D25+D39+D53</f>
        <v>2955</v>
      </c>
      <c r="E11" s="9">
        <f t="shared" si="4"/>
        <v>0</v>
      </c>
      <c r="F11" s="9">
        <f t="shared" si="4"/>
        <v>1</v>
      </c>
      <c r="G11" s="9">
        <f t="shared" si="4"/>
        <v>103</v>
      </c>
      <c r="H11" s="9">
        <f t="shared" si="4"/>
        <v>563</v>
      </c>
      <c r="I11" s="9">
        <f t="shared" si="4"/>
        <v>1070</v>
      </c>
      <c r="J11" s="9">
        <f t="shared" si="4"/>
        <v>801</v>
      </c>
      <c r="K11" s="9">
        <f t="shared" si="4"/>
        <v>313</v>
      </c>
      <c r="L11" s="9">
        <f t="shared" si="4"/>
        <v>89</v>
      </c>
      <c r="M11" s="90">
        <f t="shared" si="4"/>
        <v>15</v>
      </c>
    </row>
    <row r="12" spans="1:13" ht="15" customHeight="1">
      <c r="A12" s="437"/>
      <c r="B12" s="17" t="s">
        <v>94</v>
      </c>
      <c r="C12" s="8" t="s">
        <v>90</v>
      </c>
      <c r="D12" s="9">
        <f t="shared" ref="D12:M12" si="5">D26+D40+D54</f>
        <v>1934</v>
      </c>
      <c r="E12" s="9">
        <f t="shared" si="5"/>
        <v>0</v>
      </c>
      <c r="F12" s="9">
        <f t="shared" si="5"/>
        <v>4</v>
      </c>
      <c r="G12" s="9">
        <f t="shared" si="5"/>
        <v>116</v>
      </c>
      <c r="H12" s="9">
        <f t="shared" si="5"/>
        <v>457</v>
      </c>
      <c r="I12" s="9">
        <f t="shared" si="5"/>
        <v>634</v>
      </c>
      <c r="J12" s="9">
        <f t="shared" si="5"/>
        <v>517</v>
      </c>
      <c r="K12" s="9">
        <f t="shared" si="5"/>
        <v>166</v>
      </c>
      <c r="L12" s="9">
        <f t="shared" si="5"/>
        <v>38</v>
      </c>
      <c r="M12" s="90">
        <f t="shared" si="5"/>
        <v>2</v>
      </c>
    </row>
    <row r="13" spans="1:13" ht="15" customHeight="1">
      <c r="A13" s="437"/>
      <c r="B13" s="18" t="s">
        <v>95</v>
      </c>
      <c r="C13" s="8" t="s">
        <v>88</v>
      </c>
      <c r="D13" s="9">
        <f t="shared" ref="D13:M13" si="6">D27+D41+D55</f>
        <v>2692</v>
      </c>
      <c r="E13" s="9">
        <f t="shared" si="6"/>
        <v>0</v>
      </c>
      <c r="F13" s="9">
        <f t="shared" si="6"/>
        <v>6</v>
      </c>
      <c r="G13" s="9">
        <f t="shared" si="6"/>
        <v>82</v>
      </c>
      <c r="H13" s="9">
        <f t="shared" si="6"/>
        <v>616</v>
      </c>
      <c r="I13" s="9">
        <f t="shared" si="6"/>
        <v>669</v>
      </c>
      <c r="J13" s="9">
        <f t="shared" si="6"/>
        <v>890</v>
      </c>
      <c r="K13" s="9">
        <f t="shared" si="6"/>
        <v>324</v>
      </c>
      <c r="L13" s="9">
        <f t="shared" si="6"/>
        <v>96</v>
      </c>
      <c r="M13" s="90">
        <f t="shared" si="6"/>
        <v>9</v>
      </c>
    </row>
    <row r="14" spans="1:13" ht="15" customHeight="1">
      <c r="A14" s="437"/>
      <c r="B14" s="17" t="s">
        <v>96</v>
      </c>
      <c r="C14" s="8" t="s">
        <v>90</v>
      </c>
      <c r="D14" s="9">
        <f t="shared" ref="D14:M14" si="7">D28+D42+D56</f>
        <v>1560</v>
      </c>
      <c r="E14" s="9">
        <f t="shared" si="7"/>
        <v>0</v>
      </c>
      <c r="F14" s="9">
        <f t="shared" si="7"/>
        <v>0</v>
      </c>
      <c r="G14" s="9">
        <f t="shared" si="7"/>
        <v>57</v>
      </c>
      <c r="H14" s="9">
        <f t="shared" si="7"/>
        <v>364</v>
      </c>
      <c r="I14" s="9">
        <f t="shared" si="7"/>
        <v>436</v>
      </c>
      <c r="J14" s="9">
        <f t="shared" si="7"/>
        <v>502</v>
      </c>
      <c r="K14" s="9">
        <f t="shared" si="7"/>
        <v>165</v>
      </c>
      <c r="L14" s="9">
        <f t="shared" si="7"/>
        <v>35</v>
      </c>
      <c r="M14" s="90">
        <f t="shared" si="7"/>
        <v>1</v>
      </c>
    </row>
    <row r="15" spans="1:13" ht="15" customHeight="1">
      <c r="A15" s="437"/>
      <c r="B15" s="18" t="s">
        <v>97</v>
      </c>
      <c r="C15" s="8" t="s">
        <v>88</v>
      </c>
      <c r="D15" s="9">
        <f t="shared" ref="D15:M15" si="8">D29+D43+D57</f>
        <v>823</v>
      </c>
      <c r="E15" s="9">
        <f t="shared" si="8"/>
        <v>0</v>
      </c>
      <c r="F15" s="9">
        <f t="shared" si="8"/>
        <v>1</v>
      </c>
      <c r="G15" s="9">
        <f t="shared" si="8"/>
        <v>45</v>
      </c>
      <c r="H15" s="9">
        <f t="shared" si="8"/>
        <v>159</v>
      </c>
      <c r="I15" s="9">
        <f t="shared" si="8"/>
        <v>212</v>
      </c>
      <c r="J15" s="9">
        <f t="shared" si="8"/>
        <v>253</v>
      </c>
      <c r="K15" s="9">
        <f t="shared" si="8"/>
        <v>107</v>
      </c>
      <c r="L15" s="9">
        <f t="shared" si="8"/>
        <v>40</v>
      </c>
      <c r="M15" s="90">
        <f t="shared" si="8"/>
        <v>6</v>
      </c>
    </row>
    <row r="16" spans="1:13" ht="15" customHeight="1">
      <c r="A16" s="437"/>
      <c r="B16" s="17" t="s">
        <v>98</v>
      </c>
      <c r="C16" s="8" t="s">
        <v>90</v>
      </c>
      <c r="D16" s="9">
        <f t="shared" ref="D16:M16" si="9">D30+D44+D58</f>
        <v>684</v>
      </c>
      <c r="E16" s="9">
        <f t="shared" si="9"/>
        <v>0</v>
      </c>
      <c r="F16" s="9">
        <f t="shared" si="9"/>
        <v>0</v>
      </c>
      <c r="G16" s="9">
        <f t="shared" si="9"/>
        <v>88</v>
      </c>
      <c r="H16" s="9">
        <f t="shared" si="9"/>
        <v>221</v>
      </c>
      <c r="I16" s="9">
        <f t="shared" si="9"/>
        <v>207</v>
      </c>
      <c r="J16" s="9">
        <f t="shared" si="9"/>
        <v>131</v>
      </c>
      <c r="K16" s="9">
        <f t="shared" si="9"/>
        <v>29</v>
      </c>
      <c r="L16" s="9">
        <f t="shared" si="9"/>
        <v>8</v>
      </c>
      <c r="M16" s="90">
        <f t="shared" si="9"/>
        <v>0</v>
      </c>
    </row>
    <row r="17" spans="1:13" ht="15" customHeight="1">
      <c r="A17" s="437"/>
      <c r="B17" s="18" t="s">
        <v>99</v>
      </c>
      <c r="C17" s="8" t="s">
        <v>88</v>
      </c>
      <c r="D17" s="9">
        <f t="shared" ref="D17:M17" si="10">D31+D45+D59</f>
        <v>265</v>
      </c>
      <c r="E17" s="9">
        <f t="shared" si="10"/>
        <v>0</v>
      </c>
      <c r="F17" s="9">
        <f t="shared" si="10"/>
        <v>1</v>
      </c>
      <c r="G17" s="9">
        <f t="shared" si="10"/>
        <v>4</v>
      </c>
      <c r="H17" s="9">
        <f t="shared" si="10"/>
        <v>29</v>
      </c>
      <c r="I17" s="9">
        <f t="shared" si="10"/>
        <v>79</v>
      </c>
      <c r="J17" s="9">
        <f t="shared" si="10"/>
        <v>92</v>
      </c>
      <c r="K17" s="9">
        <f t="shared" si="10"/>
        <v>51</v>
      </c>
      <c r="L17" s="9">
        <f t="shared" si="10"/>
        <v>9</v>
      </c>
      <c r="M17" s="90">
        <f t="shared" si="10"/>
        <v>0</v>
      </c>
    </row>
    <row r="18" spans="1:13" ht="15" customHeight="1">
      <c r="A18" s="437"/>
      <c r="B18" s="17" t="s">
        <v>100</v>
      </c>
      <c r="C18" s="8" t="s">
        <v>90</v>
      </c>
      <c r="D18" s="9">
        <f t="shared" ref="D18:M18" si="11">D32+D46+D60</f>
        <v>202</v>
      </c>
      <c r="E18" s="21">
        <f t="shared" si="11"/>
        <v>0</v>
      </c>
      <c r="F18" s="21">
        <f t="shared" si="11"/>
        <v>2</v>
      </c>
      <c r="G18" s="21">
        <f t="shared" si="11"/>
        <v>13</v>
      </c>
      <c r="H18" s="21">
        <f t="shared" si="11"/>
        <v>42</v>
      </c>
      <c r="I18" s="21">
        <f t="shared" si="11"/>
        <v>48</v>
      </c>
      <c r="J18" s="21">
        <f t="shared" si="11"/>
        <v>70</v>
      </c>
      <c r="K18" s="21">
        <f t="shared" si="11"/>
        <v>24</v>
      </c>
      <c r="L18" s="21">
        <f t="shared" si="11"/>
        <v>3</v>
      </c>
      <c r="M18" s="91">
        <f t="shared" si="11"/>
        <v>0</v>
      </c>
    </row>
    <row r="19" spans="1:13" ht="15" customHeight="1">
      <c r="A19" s="437"/>
      <c r="B19" s="18" t="s">
        <v>101</v>
      </c>
      <c r="C19" s="8" t="s">
        <v>88</v>
      </c>
      <c r="D19" s="9">
        <f t="shared" ref="D19:M19" si="12">D33+D47+D61</f>
        <v>720</v>
      </c>
      <c r="E19" s="21">
        <f t="shared" si="12"/>
        <v>0</v>
      </c>
      <c r="F19" s="21">
        <f t="shared" si="12"/>
        <v>0</v>
      </c>
      <c r="G19" s="21">
        <f t="shared" si="12"/>
        <v>3</v>
      </c>
      <c r="H19" s="21">
        <f t="shared" si="12"/>
        <v>108</v>
      </c>
      <c r="I19" s="21">
        <f t="shared" si="12"/>
        <v>218</v>
      </c>
      <c r="J19" s="21">
        <f t="shared" si="12"/>
        <v>256</v>
      </c>
      <c r="K19" s="21">
        <f t="shared" si="12"/>
        <v>105</v>
      </c>
      <c r="L19" s="21">
        <f t="shared" si="12"/>
        <v>29</v>
      </c>
      <c r="M19" s="91">
        <f t="shared" si="12"/>
        <v>1</v>
      </c>
    </row>
    <row r="20" spans="1:13" ht="15" customHeight="1" thickBot="1">
      <c r="A20" s="438"/>
      <c r="B20" s="19" t="s">
        <v>102</v>
      </c>
      <c r="C20" s="8" t="s">
        <v>90</v>
      </c>
      <c r="D20" s="10">
        <f t="shared" ref="D20:M20" si="13">D34+D48+D62</f>
        <v>438</v>
      </c>
      <c r="E20" s="10">
        <f t="shared" si="13"/>
        <v>0</v>
      </c>
      <c r="F20" s="10">
        <f t="shared" si="13"/>
        <v>1</v>
      </c>
      <c r="G20" s="10">
        <f t="shared" si="13"/>
        <v>18</v>
      </c>
      <c r="H20" s="10">
        <f t="shared" si="13"/>
        <v>104</v>
      </c>
      <c r="I20" s="10">
        <f t="shared" si="13"/>
        <v>140</v>
      </c>
      <c r="J20" s="10">
        <f t="shared" si="13"/>
        <v>131</v>
      </c>
      <c r="K20" s="10">
        <f t="shared" si="13"/>
        <v>38</v>
      </c>
      <c r="L20" s="10">
        <f t="shared" si="13"/>
        <v>6</v>
      </c>
      <c r="M20" s="92">
        <f t="shared" si="13"/>
        <v>0</v>
      </c>
    </row>
    <row r="21" spans="1:13" ht="15" customHeight="1">
      <c r="A21" s="476" t="s">
        <v>103</v>
      </c>
      <c r="B21" s="16" t="s">
        <v>104</v>
      </c>
      <c r="C21" s="6" t="s">
        <v>88</v>
      </c>
      <c r="D21" s="7">
        <v>15133</v>
      </c>
      <c r="E21" s="7">
        <v>0</v>
      </c>
      <c r="F21" s="7">
        <v>17</v>
      </c>
      <c r="G21" s="7">
        <v>486</v>
      </c>
      <c r="H21" s="7">
        <v>3261</v>
      </c>
      <c r="I21" s="7">
        <v>5604</v>
      </c>
      <c r="J21" s="7">
        <v>3977</v>
      </c>
      <c r="K21" s="7">
        <v>1411</v>
      </c>
      <c r="L21" s="7">
        <v>351</v>
      </c>
      <c r="M21" s="89">
        <v>26</v>
      </c>
    </row>
    <row r="22" spans="1:13" ht="15" customHeight="1">
      <c r="A22" s="477"/>
      <c r="B22" s="17" t="s">
        <v>105</v>
      </c>
      <c r="C22" s="8" t="s">
        <v>90</v>
      </c>
      <c r="D22" s="9">
        <v>8587</v>
      </c>
      <c r="E22" s="9">
        <v>0</v>
      </c>
      <c r="F22" s="9">
        <v>9</v>
      </c>
      <c r="G22" s="9">
        <v>431</v>
      </c>
      <c r="H22" s="9">
        <v>1947</v>
      </c>
      <c r="I22" s="9">
        <v>2878</v>
      </c>
      <c r="J22" s="9">
        <v>2354</v>
      </c>
      <c r="K22" s="9">
        <v>830</v>
      </c>
      <c r="L22" s="9">
        <v>136</v>
      </c>
      <c r="M22" s="90">
        <v>2</v>
      </c>
    </row>
    <row r="23" spans="1:13" ht="15" customHeight="1">
      <c r="A23" s="477"/>
      <c r="B23" s="18" t="s">
        <v>91</v>
      </c>
      <c r="C23" s="8" t="s">
        <v>88</v>
      </c>
      <c r="D23" s="9">
        <v>7905</v>
      </c>
      <c r="E23" s="9">
        <v>0</v>
      </c>
      <c r="F23" s="9">
        <v>8</v>
      </c>
      <c r="G23" s="9">
        <v>249</v>
      </c>
      <c r="H23" s="9">
        <v>1789</v>
      </c>
      <c r="I23" s="9">
        <v>3412</v>
      </c>
      <c r="J23" s="9">
        <v>1774</v>
      </c>
      <c r="K23" s="9">
        <v>556</v>
      </c>
      <c r="L23" s="9">
        <v>110</v>
      </c>
      <c r="M23" s="90">
        <v>7</v>
      </c>
    </row>
    <row r="24" spans="1:13" ht="15" customHeight="1">
      <c r="A24" s="477"/>
      <c r="B24" s="17" t="s">
        <v>92</v>
      </c>
      <c r="C24" s="8" t="s">
        <v>90</v>
      </c>
      <c r="D24" s="9">
        <v>3893</v>
      </c>
      <c r="E24" s="9">
        <v>0</v>
      </c>
      <c r="F24" s="9">
        <v>2</v>
      </c>
      <c r="G24" s="9">
        <v>139</v>
      </c>
      <c r="H24" s="9">
        <v>763</v>
      </c>
      <c r="I24" s="9">
        <v>1439</v>
      </c>
      <c r="J24" s="9">
        <v>1063</v>
      </c>
      <c r="K24" s="9">
        <v>429</v>
      </c>
      <c r="L24" s="9">
        <v>56</v>
      </c>
      <c r="M24" s="90">
        <v>2</v>
      </c>
    </row>
    <row r="25" spans="1:13" ht="15" customHeight="1">
      <c r="A25" s="477"/>
      <c r="B25" s="18" t="s">
        <v>93</v>
      </c>
      <c r="C25" s="8" t="s">
        <v>88</v>
      </c>
      <c r="D25" s="9">
        <v>2852</v>
      </c>
      <c r="E25" s="9">
        <v>0</v>
      </c>
      <c r="F25" s="9">
        <v>1</v>
      </c>
      <c r="G25" s="9">
        <v>103</v>
      </c>
      <c r="H25" s="9">
        <v>560</v>
      </c>
      <c r="I25" s="9">
        <v>1051</v>
      </c>
      <c r="J25" s="9">
        <v>762</v>
      </c>
      <c r="K25" s="9">
        <v>286</v>
      </c>
      <c r="L25" s="9">
        <v>81</v>
      </c>
      <c r="M25" s="90">
        <v>8</v>
      </c>
    </row>
    <row r="26" spans="1:13" ht="15" customHeight="1">
      <c r="A26" s="477"/>
      <c r="B26" s="17" t="s">
        <v>94</v>
      </c>
      <c r="C26" s="8" t="s">
        <v>90</v>
      </c>
      <c r="D26" s="9">
        <v>1879</v>
      </c>
      <c r="E26" s="9">
        <v>0</v>
      </c>
      <c r="F26" s="9">
        <v>4</v>
      </c>
      <c r="G26" s="9">
        <v>116</v>
      </c>
      <c r="H26" s="9">
        <v>455</v>
      </c>
      <c r="I26" s="9">
        <v>623</v>
      </c>
      <c r="J26" s="9">
        <v>498</v>
      </c>
      <c r="K26" s="9">
        <v>150</v>
      </c>
      <c r="L26" s="9">
        <v>33</v>
      </c>
      <c r="M26" s="90">
        <v>0</v>
      </c>
    </row>
    <row r="27" spans="1:13" ht="15" customHeight="1">
      <c r="A27" s="477"/>
      <c r="B27" s="18" t="s">
        <v>95</v>
      </c>
      <c r="C27" s="8" t="s">
        <v>88</v>
      </c>
      <c r="D27" s="9">
        <v>2651</v>
      </c>
      <c r="E27" s="9">
        <v>0</v>
      </c>
      <c r="F27" s="9">
        <v>6</v>
      </c>
      <c r="G27" s="9">
        <v>82</v>
      </c>
      <c r="H27" s="9">
        <v>616</v>
      </c>
      <c r="I27" s="9">
        <v>663</v>
      </c>
      <c r="J27" s="9">
        <v>869</v>
      </c>
      <c r="K27" s="9">
        <v>316</v>
      </c>
      <c r="L27" s="9">
        <v>92</v>
      </c>
      <c r="M27" s="90">
        <v>7</v>
      </c>
    </row>
    <row r="28" spans="1:13" ht="15" customHeight="1">
      <c r="A28" s="477"/>
      <c r="B28" s="17" t="s">
        <v>96</v>
      </c>
      <c r="C28" s="8" t="s">
        <v>90</v>
      </c>
      <c r="D28" s="9">
        <v>1515</v>
      </c>
      <c r="E28" s="9">
        <v>0</v>
      </c>
      <c r="F28" s="9">
        <v>0</v>
      </c>
      <c r="G28" s="9">
        <v>57</v>
      </c>
      <c r="H28" s="9">
        <v>362</v>
      </c>
      <c r="I28" s="9">
        <v>428</v>
      </c>
      <c r="J28" s="9">
        <v>478</v>
      </c>
      <c r="K28" s="9">
        <v>160</v>
      </c>
      <c r="L28" s="9">
        <v>30</v>
      </c>
      <c r="M28" s="90">
        <v>0</v>
      </c>
    </row>
    <row r="29" spans="1:13" ht="15" customHeight="1">
      <c r="A29" s="477"/>
      <c r="B29" s="18" t="s">
        <v>97</v>
      </c>
      <c r="C29" s="8" t="s">
        <v>88</v>
      </c>
      <c r="D29" s="9">
        <v>777</v>
      </c>
      <c r="E29" s="9">
        <v>0</v>
      </c>
      <c r="F29" s="9">
        <v>1</v>
      </c>
      <c r="G29" s="9">
        <v>45</v>
      </c>
      <c r="H29" s="9">
        <v>159</v>
      </c>
      <c r="I29" s="9">
        <v>193</v>
      </c>
      <c r="J29" s="9">
        <v>240</v>
      </c>
      <c r="K29" s="9">
        <v>103</v>
      </c>
      <c r="L29" s="9">
        <v>33</v>
      </c>
      <c r="M29" s="90">
        <v>3</v>
      </c>
    </row>
    <row r="30" spans="1:13" ht="15" customHeight="1">
      <c r="A30" s="477"/>
      <c r="B30" s="17" t="s">
        <v>98</v>
      </c>
      <c r="C30" s="8" t="s">
        <v>90</v>
      </c>
      <c r="D30" s="9">
        <v>665</v>
      </c>
      <c r="E30" s="9">
        <v>0</v>
      </c>
      <c r="F30" s="9">
        <v>0</v>
      </c>
      <c r="G30" s="9">
        <v>88</v>
      </c>
      <c r="H30" s="9">
        <v>221</v>
      </c>
      <c r="I30" s="9">
        <v>201</v>
      </c>
      <c r="J30" s="9">
        <v>118</v>
      </c>
      <c r="K30" s="9">
        <v>29</v>
      </c>
      <c r="L30" s="9">
        <v>8</v>
      </c>
      <c r="M30" s="90">
        <v>0</v>
      </c>
    </row>
    <row r="31" spans="1:13" ht="15" customHeight="1">
      <c r="A31" s="477"/>
      <c r="B31" s="18" t="s">
        <v>99</v>
      </c>
      <c r="C31" s="8" t="s">
        <v>88</v>
      </c>
      <c r="D31" s="9">
        <v>233</v>
      </c>
      <c r="E31" s="9">
        <v>0</v>
      </c>
      <c r="F31" s="9">
        <v>1</v>
      </c>
      <c r="G31" s="9">
        <v>4</v>
      </c>
      <c r="H31" s="9">
        <v>29</v>
      </c>
      <c r="I31" s="9">
        <v>69</v>
      </c>
      <c r="J31" s="9">
        <v>79</v>
      </c>
      <c r="K31" s="9">
        <v>45</v>
      </c>
      <c r="L31" s="9">
        <v>6</v>
      </c>
      <c r="M31" s="90">
        <v>0</v>
      </c>
    </row>
    <row r="32" spans="1:13" ht="15" customHeight="1">
      <c r="A32" s="448"/>
      <c r="B32" s="17" t="s">
        <v>100</v>
      </c>
      <c r="C32" s="8" t="s">
        <v>90</v>
      </c>
      <c r="D32" s="21">
        <v>197</v>
      </c>
      <c r="E32" s="21">
        <v>0</v>
      </c>
      <c r="F32" s="21">
        <v>2</v>
      </c>
      <c r="G32" s="21">
        <v>13</v>
      </c>
      <c r="H32" s="21">
        <v>42</v>
      </c>
      <c r="I32" s="21">
        <v>47</v>
      </c>
      <c r="J32" s="21">
        <v>66</v>
      </c>
      <c r="K32" s="21">
        <v>24</v>
      </c>
      <c r="L32" s="21">
        <v>3</v>
      </c>
      <c r="M32" s="91">
        <v>0</v>
      </c>
    </row>
    <row r="33" spans="1:13" ht="15" customHeight="1">
      <c r="A33" s="448"/>
      <c r="B33" s="18" t="s">
        <v>101</v>
      </c>
      <c r="C33" s="8" t="s">
        <v>88</v>
      </c>
      <c r="D33" s="21">
        <v>715</v>
      </c>
      <c r="E33" s="21">
        <v>0</v>
      </c>
      <c r="F33" s="21">
        <v>0</v>
      </c>
      <c r="G33" s="21">
        <v>3</v>
      </c>
      <c r="H33" s="21">
        <v>108</v>
      </c>
      <c r="I33" s="21">
        <v>216</v>
      </c>
      <c r="J33" s="21">
        <v>253</v>
      </c>
      <c r="K33" s="21">
        <v>105</v>
      </c>
      <c r="L33" s="21">
        <v>29</v>
      </c>
      <c r="M33" s="91">
        <v>1</v>
      </c>
    </row>
    <row r="34" spans="1:13" ht="15" customHeight="1" thickBot="1">
      <c r="A34" s="478"/>
      <c r="B34" s="19" t="s">
        <v>102</v>
      </c>
      <c r="C34" s="8" t="s">
        <v>90</v>
      </c>
      <c r="D34" s="10">
        <v>438</v>
      </c>
      <c r="E34" s="10">
        <v>0</v>
      </c>
      <c r="F34" s="10">
        <v>1</v>
      </c>
      <c r="G34" s="10">
        <v>18</v>
      </c>
      <c r="H34" s="10">
        <v>104</v>
      </c>
      <c r="I34" s="10">
        <v>140</v>
      </c>
      <c r="J34" s="10">
        <v>131</v>
      </c>
      <c r="K34" s="10">
        <v>38</v>
      </c>
      <c r="L34" s="10">
        <v>6</v>
      </c>
      <c r="M34" s="92">
        <v>0</v>
      </c>
    </row>
    <row r="35" spans="1:13" ht="15" customHeight="1">
      <c r="A35" s="436" t="s">
        <v>106</v>
      </c>
      <c r="B35" s="16" t="s">
        <v>104</v>
      </c>
      <c r="C35" s="6" t="s">
        <v>88</v>
      </c>
      <c r="D35" s="81">
        <f t="shared" ref="D35:D62" si="14">SUM(E35:M35)</f>
        <v>102</v>
      </c>
      <c r="E35" s="81">
        <f t="shared" ref="E35:M35" si="15">SUM(E37,E39,E41,E43,E45)</f>
        <v>0</v>
      </c>
      <c r="F35" s="81">
        <f t="shared" si="15"/>
        <v>0</v>
      </c>
      <c r="G35" s="81">
        <f t="shared" si="15"/>
        <v>0</v>
      </c>
      <c r="H35" s="81">
        <f t="shared" si="15"/>
        <v>3</v>
      </c>
      <c r="I35" s="81">
        <f t="shared" si="15"/>
        <v>16</v>
      </c>
      <c r="J35" s="81">
        <f t="shared" si="15"/>
        <v>29</v>
      </c>
      <c r="K35" s="81">
        <f t="shared" si="15"/>
        <v>17</v>
      </c>
      <c r="L35" s="81">
        <f t="shared" si="15"/>
        <v>19</v>
      </c>
      <c r="M35" s="95">
        <f t="shared" si="15"/>
        <v>18</v>
      </c>
    </row>
    <row r="36" spans="1:13" ht="15" customHeight="1">
      <c r="A36" s="437"/>
      <c r="B36" s="17" t="s">
        <v>105</v>
      </c>
      <c r="C36" s="8" t="s">
        <v>90</v>
      </c>
      <c r="D36" s="35">
        <f t="shared" si="14"/>
        <v>44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2</v>
      </c>
      <c r="I36" s="35">
        <f t="shared" si="16"/>
        <v>5</v>
      </c>
      <c r="J36" s="35">
        <f t="shared" si="16"/>
        <v>23</v>
      </c>
      <c r="K36" s="35">
        <f t="shared" si="16"/>
        <v>9</v>
      </c>
      <c r="L36" s="35">
        <f t="shared" si="16"/>
        <v>4</v>
      </c>
      <c r="M36" s="96">
        <f t="shared" si="16"/>
        <v>1</v>
      </c>
    </row>
    <row r="37" spans="1:13" ht="15" customHeight="1">
      <c r="A37" s="437"/>
      <c r="B37" s="18" t="s">
        <v>91</v>
      </c>
      <c r="C37" s="8" t="s">
        <v>88</v>
      </c>
      <c r="D37" s="35">
        <f t="shared" si="14"/>
        <v>35</v>
      </c>
      <c r="E37" s="35">
        <v>0</v>
      </c>
      <c r="F37" s="35">
        <v>0</v>
      </c>
      <c r="G37" s="35">
        <v>0</v>
      </c>
      <c r="H37" s="35">
        <v>0</v>
      </c>
      <c r="I37" s="35">
        <v>6</v>
      </c>
      <c r="J37" s="35">
        <v>11</v>
      </c>
      <c r="K37" s="35">
        <v>4</v>
      </c>
      <c r="L37" s="35">
        <v>7</v>
      </c>
      <c r="M37" s="96">
        <v>7</v>
      </c>
    </row>
    <row r="38" spans="1:13" ht="15" customHeight="1">
      <c r="A38" s="437"/>
      <c r="B38" s="17" t="s">
        <v>92</v>
      </c>
      <c r="C38" s="8" t="s">
        <v>90</v>
      </c>
      <c r="D38" s="35">
        <f t="shared" si="14"/>
        <v>14</v>
      </c>
      <c r="E38" s="35">
        <v>0</v>
      </c>
      <c r="F38" s="35">
        <v>0</v>
      </c>
      <c r="G38" s="35">
        <v>0</v>
      </c>
      <c r="H38" s="35">
        <v>0</v>
      </c>
      <c r="I38" s="35">
        <v>2</v>
      </c>
      <c r="J38" s="35">
        <v>9</v>
      </c>
      <c r="K38" s="35">
        <v>3</v>
      </c>
      <c r="L38" s="35">
        <v>0</v>
      </c>
      <c r="M38" s="96">
        <v>0</v>
      </c>
    </row>
    <row r="39" spans="1:13" ht="15" customHeight="1">
      <c r="A39" s="437"/>
      <c r="B39" s="18" t="s">
        <v>93</v>
      </c>
      <c r="C39" s="8" t="s">
        <v>88</v>
      </c>
      <c r="D39" s="35">
        <f t="shared" si="14"/>
        <v>43</v>
      </c>
      <c r="E39" s="35">
        <v>0</v>
      </c>
      <c r="F39" s="35">
        <v>0</v>
      </c>
      <c r="G39" s="35">
        <v>0</v>
      </c>
      <c r="H39" s="35">
        <v>3</v>
      </c>
      <c r="I39" s="35">
        <v>7</v>
      </c>
      <c r="J39" s="35">
        <v>11</v>
      </c>
      <c r="K39" s="35">
        <v>9</v>
      </c>
      <c r="L39" s="35">
        <v>7</v>
      </c>
      <c r="M39" s="96">
        <v>6</v>
      </c>
    </row>
    <row r="40" spans="1:13" ht="15" customHeight="1">
      <c r="A40" s="437"/>
      <c r="B40" s="17" t="s">
        <v>94</v>
      </c>
      <c r="C40" s="8" t="s">
        <v>90</v>
      </c>
      <c r="D40" s="35">
        <f t="shared" si="14"/>
        <v>21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8</v>
      </c>
      <c r="K40" s="35">
        <v>6</v>
      </c>
      <c r="L40" s="35">
        <v>4</v>
      </c>
      <c r="M40" s="96">
        <v>0</v>
      </c>
    </row>
    <row r="41" spans="1:13" ht="15" customHeight="1">
      <c r="A41" s="437"/>
      <c r="B41" s="18" t="s">
        <v>95</v>
      </c>
      <c r="C41" s="8" t="s">
        <v>88</v>
      </c>
      <c r="D41" s="35">
        <f t="shared" si="14"/>
        <v>12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1</v>
      </c>
      <c r="L41" s="35">
        <v>2</v>
      </c>
      <c r="M41" s="96">
        <v>2</v>
      </c>
    </row>
    <row r="42" spans="1:13" ht="15" customHeight="1">
      <c r="A42" s="437"/>
      <c r="B42" s="17" t="s">
        <v>96</v>
      </c>
      <c r="C42" s="8" t="s">
        <v>90</v>
      </c>
      <c r="D42" s="35">
        <f t="shared" si="14"/>
        <v>4</v>
      </c>
      <c r="E42" s="35">
        <v>0</v>
      </c>
      <c r="F42" s="35">
        <v>0</v>
      </c>
      <c r="G42" s="35">
        <v>0</v>
      </c>
      <c r="H42" s="35">
        <v>1</v>
      </c>
      <c r="I42" s="35">
        <v>1</v>
      </c>
      <c r="J42" s="35">
        <v>1</v>
      </c>
      <c r="K42" s="35">
        <v>0</v>
      </c>
      <c r="L42" s="35">
        <v>0</v>
      </c>
      <c r="M42" s="96">
        <v>1</v>
      </c>
    </row>
    <row r="43" spans="1:13" ht="15" customHeight="1">
      <c r="A43" s="437"/>
      <c r="B43" s="18" t="s">
        <v>97</v>
      </c>
      <c r="C43" s="8" t="s">
        <v>88</v>
      </c>
      <c r="D43" s="35">
        <f t="shared" si="14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2</v>
      </c>
      <c r="K43" s="35">
        <v>3</v>
      </c>
      <c r="L43" s="35">
        <v>3</v>
      </c>
      <c r="M43" s="96">
        <v>3</v>
      </c>
    </row>
    <row r="44" spans="1:13" ht="15" customHeight="1">
      <c r="A44" s="437"/>
      <c r="B44" s="17" t="s">
        <v>98</v>
      </c>
      <c r="C44" s="8" t="s">
        <v>90</v>
      </c>
      <c r="D44" s="35">
        <f t="shared" si="14"/>
        <v>5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5</v>
      </c>
      <c r="K44" s="35">
        <v>0</v>
      </c>
      <c r="L44" s="35">
        <v>0</v>
      </c>
      <c r="M44" s="96">
        <v>0</v>
      </c>
    </row>
    <row r="45" spans="1:13" ht="15" customHeight="1">
      <c r="A45" s="437"/>
      <c r="B45" s="18" t="s">
        <v>99</v>
      </c>
      <c r="C45" s="8" t="s">
        <v>88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100</v>
      </c>
      <c r="C46" s="8" t="s">
        <v>90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101</v>
      </c>
      <c r="C47" s="8" t="s">
        <v>88</v>
      </c>
      <c r="D47" s="35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102</v>
      </c>
      <c r="C48" s="8" t="s">
        <v>90</v>
      </c>
      <c r="D48" s="70">
        <f t="shared" si="14"/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102">
        <v>0</v>
      </c>
    </row>
    <row r="49" spans="1:13" ht="15" customHeight="1">
      <c r="A49" s="437" t="s">
        <v>107</v>
      </c>
      <c r="B49" s="20" t="s">
        <v>104</v>
      </c>
      <c r="C49" s="11" t="s">
        <v>88</v>
      </c>
      <c r="D49" s="81">
        <f t="shared" si="14"/>
        <v>263</v>
      </c>
      <c r="E49" s="100">
        <f t="shared" ref="E49:M49" si="17">SUM(E51,E53,E55,E57,E59,E61)</f>
        <v>0</v>
      </c>
      <c r="F49" s="100">
        <f t="shared" si="17"/>
        <v>0</v>
      </c>
      <c r="G49" s="100">
        <f t="shared" si="17"/>
        <v>0</v>
      </c>
      <c r="H49" s="100">
        <f t="shared" si="17"/>
        <v>1</v>
      </c>
      <c r="I49" s="100">
        <f t="shared" si="17"/>
        <v>63</v>
      </c>
      <c r="J49" s="100">
        <f t="shared" si="17"/>
        <v>120</v>
      </c>
      <c r="K49" s="100">
        <f t="shared" si="17"/>
        <v>51</v>
      </c>
      <c r="L49" s="100">
        <f t="shared" si="17"/>
        <v>24</v>
      </c>
      <c r="M49" s="101">
        <f t="shared" si="17"/>
        <v>4</v>
      </c>
    </row>
    <row r="50" spans="1:13" ht="15" customHeight="1">
      <c r="A50" s="437"/>
      <c r="B50" s="17" t="s">
        <v>105</v>
      </c>
      <c r="C50" s="8" t="s">
        <v>90</v>
      </c>
      <c r="D50" s="35">
        <f t="shared" si="14"/>
        <v>159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0</v>
      </c>
      <c r="H50" s="39">
        <f t="shared" si="18"/>
        <v>5</v>
      </c>
      <c r="I50" s="39">
        <f t="shared" si="18"/>
        <v>33</v>
      </c>
      <c r="J50" s="39">
        <f t="shared" si="18"/>
        <v>76</v>
      </c>
      <c r="K50" s="39">
        <f t="shared" si="18"/>
        <v>27</v>
      </c>
      <c r="L50" s="39">
        <f t="shared" si="18"/>
        <v>13</v>
      </c>
      <c r="M50" s="97">
        <f t="shared" si="18"/>
        <v>5</v>
      </c>
    </row>
    <row r="51" spans="1:13" ht="15" customHeight="1">
      <c r="A51" s="437"/>
      <c r="B51" s="18" t="s">
        <v>91</v>
      </c>
      <c r="C51" s="8" t="s">
        <v>88</v>
      </c>
      <c r="D51" s="35">
        <f t="shared" si="14"/>
        <v>103</v>
      </c>
      <c r="E51" s="35">
        <v>0</v>
      </c>
      <c r="F51" s="35">
        <v>0</v>
      </c>
      <c r="G51" s="35">
        <v>0</v>
      </c>
      <c r="H51" s="35">
        <v>1</v>
      </c>
      <c r="I51" s="35">
        <v>17</v>
      </c>
      <c r="J51" s="35">
        <v>49</v>
      </c>
      <c r="K51" s="35">
        <v>19</v>
      </c>
      <c r="L51" s="35">
        <v>14</v>
      </c>
      <c r="M51" s="96">
        <v>3</v>
      </c>
    </row>
    <row r="52" spans="1:13" ht="15" customHeight="1">
      <c r="A52" s="437"/>
      <c r="B52" s="17" t="s">
        <v>92</v>
      </c>
      <c r="C52" s="8" t="s">
        <v>90</v>
      </c>
      <c r="D52" s="35">
        <f t="shared" si="14"/>
        <v>65</v>
      </c>
      <c r="E52" s="35">
        <v>0</v>
      </c>
      <c r="F52" s="35">
        <v>0</v>
      </c>
      <c r="G52" s="35">
        <v>0</v>
      </c>
      <c r="H52" s="35">
        <v>3</v>
      </c>
      <c r="I52" s="35">
        <v>10</v>
      </c>
      <c r="J52" s="35">
        <v>30</v>
      </c>
      <c r="K52" s="35">
        <v>12</v>
      </c>
      <c r="L52" s="35">
        <v>7</v>
      </c>
      <c r="M52" s="96">
        <v>3</v>
      </c>
    </row>
    <row r="53" spans="1:13" ht="15" customHeight="1">
      <c r="A53" s="437"/>
      <c r="B53" s="18" t="s">
        <v>93</v>
      </c>
      <c r="C53" s="8" t="s">
        <v>88</v>
      </c>
      <c r="D53" s="35">
        <f t="shared" si="14"/>
        <v>60</v>
      </c>
      <c r="E53" s="35">
        <v>0</v>
      </c>
      <c r="F53" s="35">
        <v>0</v>
      </c>
      <c r="G53" s="35">
        <v>0</v>
      </c>
      <c r="H53" s="35">
        <v>0</v>
      </c>
      <c r="I53" s="35">
        <v>12</v>
      </c>
      <c r="J53" s="35">
        <v>28</v>
      </c>
      <c r="K53" s="35">
        <v>18</v>
      </c>
      <c r="L53" s="35">
        <v>1</v>
      </c>
      <c r="M53" s="96">
        <v>1</v>
      </c>
    </row>
    <row r="54" spans="1:13" ht="15" customHeight="1">
      <c r="A54" s="437"/>
      <c r="B54" s="17" t="s">
        <v>94</v>
      </c>
      <c r="C54" s="8" t="s">
        <v>90</v>
      </c>
      <c r="D54" s="35">
        <f t="shared" si="14"/>
        <v>34</v>
      </c>
      <c r="E54" s="35">
        <v>0</v>
      </c>
      <c r="F54" s="35">
        <v>0</v>
      </c>
      <c r="G54" s="35">
        <v>0</v>
      </c>
      <c r="H54" s="35">
        <v>1</v>
      </c>
      <c r="I54" s="35">
        <v>9</v>
      </c>
      <c r="J54" s="35">
        <v>11</v>
      </c>
      <c r="K54" s="35">
        <v>10</v>
      </c>
      <c r="L54" s="35">
        <v>1</v>
      </c>
      <c r="M54" s="96">
        <v>2</v>
      </c>
    </row>
    <row r="55" spans="1:13" ht="15" customHeight="1">
      <c r="A55" s="437"/>
      <c r="B55" s="18" t="s">
        <v>95</v>
      </c>
      <c r="C55" s="8" t="s">
        <v>88</v>
      </c>
      <c r="D55" s="35">
        <f t="shared" si="14"/>
        <v>29</v>
      </c>
      <c r="E55" s="35">
        <v>0</v>
      </c>
      <c r="F55" s="35">
        <v>0</v>
      </c>
      <c r="G55" s="35">
        <v>0</v>
      </c>
      <c r="H55" s="35">
        <v>0</v>
      </c>
      <c r="I55" s="35">
        <v>4</v>
      </c>
      <c r="J55" s="35">
        <v>16</v>
      </c>
      <c r="K55" s="35">
        <v>7</v>
      </c>
      <c r="L55" s="35">
        <v>2</v>
      </c>
      <c r="M55" s="96">
        <v>0</v>
      </c>
    </row>
    <row r="56" spans="1:13" ht="15" customHeight="1">
      <c r="A56" s="437"/>
      <c r="B56" s="17" t="s">
        <v>96</v>
      </c>
      <c r="C56" s="8" t="s">
        <v>90</v>
      </c>
      <c r="D56" s="35">
        <f t="shared" si="14"/>
        <v>41</v>
      </c>
      <c r="E56" s="35">
        <v>0</v>
      </c>
      <c r="F56" s="35">
        <v>0</v>
      </c>
      <c r="G56" s="35">
        <v>0</v>
      </c>
      <c r="H56" s="35">
        <v>1</v>
      </c>
      <c r="I56" s="35">
        <v>7</v>
      </c>
      <c r="J56" s="35">
        <v>23</v>
      </c>
      <c r="K56" s="35">
        <v>5</v>
      </c>
      <c r="L56" s="35">
        <v>5</v>
      </c>
      <c r="M56" s="96">
        <v>0</v>
      </c>
    </row>
    <row r="57" spans="1:13" ht="15" customHeight="1">
      <c r="A57" s="437"/>
      <c r="B57" s="18" t="s">
        <v>97</v>
      </c>
      <c r="C57" s="8" t="s">
        <v>88</v>
      </c>
      <c r="D57" s="35">
        <f t="shared" si="14"/>
        <v>34</v>
      </c>
      <c r="E57" s="35">
        <v>0</v>
      </c>
      <c r="F57" s="35">
        <v>0</v>
      </c>
      <c r="G57" s="35">
        <v>0</v>
      </c>
      <c r="H57" s="35">
        <v>0</v>
      </c>
      <c r="I57" s="35">
        <v>18</v>
      </c>
      <c r="J57" s="35">
        <v>11</v>
      </c>
      <c r="K57" s="35">
        <v>1</v>
      </c>
      <c r="L57" s="35">
        <v>4</v>
      </c>
      <c r="M57" s="96">
        <v>0</v>
      </c>
    </row>
    <row r="58" spans="1:13" ht="15" customHeight="1">
      <c r="A58" s="437"/>
      <c r="B58" s="17" t="s">
        <v>98</v>
      </c>
      <c r="C58" s="8" t="s">
        <v>90</v>
      </c>
      <c r="D58" s="35">
        <f t="shared" si="14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6</v>
      </c>
      <c r="J58" s="35">
        <v>8</v>
      </c>
      <c r="K58" s="35">
        <v>0</v>
      </c>
      <c r="L58" s="35">
        <v>0</v>
      </c>
      <c r="M58" s="96">
        <v>0</v>
      </c>
    </row>
    <row r="59" spans="1:13" ht="15" customHeight="1">
      <c r="A59" s="437"/>
      <c r="B59" s="18" t="s">
        <v>99</v>
      </c>
      <c r="C59" s="8" t="s">
        <v>88</v>
      </c>
      <c r="D59" s="35">
        <f t="shared" si="14"/>
        <v>32</v>
      </c>
      <c r="E59" s="35">
        <v>0</v>
      </c>
      <c r="F59" s="35">
        <v>0</v>
      </c>
      <c r="G59" s="35">
        <v>0</v>
      </c>
      <c r="H59" s="35">
        <v>0</v>
      </c>
      <c r="I59" s="35">
        <v>10</v>
      </c>
      <c r="J59" s="35">
        <v>13</v>
      </c>
      <c r="K59" s="35">
        <v>6</v>
      </c>
      <c r="L59" s="35">
        <v>3</v>
      </c>
      <c r="M59" s="96">
        <v>0</v>
      </c>
    </row>
    <row r="60" spans="1:13" ht="15" customHeight="1">
      <c r="A60" s="437"/>
      <c r="B60" s="17" t="s">
        <v>100</v>
      </c>
      <c r="C60" s="8" t="s">
        <v>90</v>
      </c>
      <c r="D60" s="35">
        <f t="shared" si="14"/>
        <v>5</v>
      </c>
      <c r="E60" s="35">
        <v>0</v>
      </c>
      <c r="F60" s="35">
        <v>0</v>
      </c>
      <c r="G60" s="35">
        <v>0</v>
      </c>
      <c r="H60" s="35">
        <v>0</v>
      </c>
      <c r="I60" s="35">
        <v>1</v>
      </c>
      <c r="J60" s="35">
        <v>4</v>
      </c>
      <c r="K60" s="35">
        <v>0</v>
      </c>
      <c r="L60" s="35">
        <v>0</v>
      </c>
      <c r="M60" s="96">
        <v>0</v>
      </c>
    </row>
    <row r="61" spans="1:13" ht="15" customHeight="1">
      <c r="A61" s="437"/>
      <c r="B61" s="18" t="s">
        <v>101</v>
      </c>
      <c r="C61" s="8" t="s">
        <v>88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96">
        <v>0</v>
      </c>
    </row>
    <row r="62" spans="1:13" ht="15" customHeight="1" thickBot="1">
      <c r="A62" s="438"/>
      <c r="B62" s="19" t="s">
        <v>102</v>
      </c>
      <c r="C62" s="8" t="s">
        <v>90</v>
      </c>
      <c r="D62" s="70">
        <f t="shared" si="14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ht="15" customHeight="1">
      <c r="A63" s="104"/>
      <c r="B63" s="105"/>
      <c r="C63" s="106"/>
      <c r="D63" s="107"/>
      <c r="E63" s="107"/>
      <c r="F63" s="107"/>
      <c r="G63" s="107"/>
      <c r="H63" s="107"/>
      <c r="I63" s="107"/>
      <c r="J63" s="107"/>
      <c r="K63" s="107"/>
      <c r="L63" s="107"/>
      <c r="M63" s="107"/>
    </row>
    <row r="64" spans="1:13" s="14" customFormat="1" ht="14.25">
      <c r="A64" s="33" t="s">
        <v>57</v>
      </c>
    </row>
    <row r="65" spans="1:3" s="14" customFormat="1" ht="14.25">
      <c r="A65" s="30" t="s">
        <v>58</v>
      </c>
    </row>
    <row r="66" spans="1:3" s="14" customFormat="1" ht="14.25">
      <c r="A66" s="30" t="s">
        <v>59</v>
      </c>
      <c r="B66" s="31"/>
      <c r="C66" s="31"/>
    </row>
    <row r="67" spans="1:3" s="14" customFormat="1" ht="14.25">
      <c r="A67" s="30" t="s">
        <v>60</v>
      </c>
    </row>
    <row r="68" spans="1:3" s="14" customFormat="1" ht="14.25">
      <c r="A68" s="30" t="s">
        <v>61</v>
      </c>
    </row>
    <row r="69" spans="1:3" s="15" customFormat="1" ht="14.25">
      <c r="A69" s="30" t="s">
        <v>62</v>
      </c>
      <c r="B69" s="32"/>
      <c r="C69" s="32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  <row r="77" spans="1:3">
      <c r="A77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M77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63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64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55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65</v>
      </c>
      <c r="M3" s="452"/>
    </row>
    <row r="4" spans="1:13" ht="17.25" thickBot="1">
      <c r="B4" s="453" t="s">
        <v>56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66</v>
      </c>
      <c r="M4" s="479"/>
    </row>
    <row r="5" spans="1:13">
      <c r="A5" s="439" t="s">
        <v>73</v>
      </c>
      <c r="B5" s="481"/>
      <c r="C5" s="456" t="s">
        <v>74</v>
      </c>
      <c r="D5" s="474" t="s">
        <v>75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76</v>
      </c>
      <c r="E6" s="4" t="s">
        <v>77</v>
      </c>
      <c r="F6" s="4" t="s">
        <v>78</v>
      </c>
      <c r="G6" s="4" t="s">
        <v>79</v>
      </c>
      <c r="H6" s="4" t="s">
        <v>80</v>
      </c>
      <c r="I6" s="4" t="s">
        <v>81</v>
      </c>
      <c r="J6" s="4" t="s">
        <v>82</v>
      </c>
      <c r="K6" s="4" t="s">
        <v>83</v>
      </c>
      <c r="L6" s="4" t="s">
        <v>84</v>
      </c>
      <c r="M6" s="88" t="s">
        <v>85</v>
      </c>
    </row>
    <row r="7" spans="1:13" ht="15" customHeight="1">
      <c r="A7" s="448" t="s">
        <v>86</v>
      </c>
      <c r="B7" s="16" t="s">
        <v>87</v>
      </c>
      <c r="C7" s="6" t="s">
        <v>88</v>
      </c>
      <c r="D7" s="7">
        <f t="shared" ref="D7:M7" si="0">D21+D35+D49</f>
        <v>15410</v>
      </c>
      <c r="E7" s="7">
        <f t="shared" si="0"/>
        <v>0</v>
      </c>
      <c r="F7" s="7">
        <f t="shared" si="0"/>
        <v>6</v>
      </c>
      <c r="G7" s="7">
        <f t="shared" si="0"/>
        <v>485</v>
      </c>
      <c r="H7" s="7">
        <f t="shared" si="0"/>
        <v>3308</v>
      </c>
      <c r="I7" s="7">
        <f t="shared" si="0"/>
        <v>5618</v>
      </c>
      <c r="J7" s="7">
        <f t="shared" si="0"/>
        <v>4098</v>
      </c>
      <c r="K7" s="7">
        <f t="shared" si="0"/>
        <v>1461</v>
      </c>
      <c r="L7" s="7">
        <f t="shared" si="0"/>
        <v>385</v>
      </c>
      <c r="M7" s="89">
        <f t="shared" si="0"/>
        <v>49</v>
      </c>
    </row>
    <row r="8" spans="1:13" ht="15" customHeight="1">
      <c r="A8" s="437"/>
      <c r="B8" s="17" t="s">
        <v>89</v>
      </c>
      <c r="C8" s="8" t="s">
        <v>90</v>
      </c>
      <c r="D8" s="9">
        <f t="shared" ref="D8:M8" si="1">D22+D36+D50</f>
        <v>8706</v>
      </c>
      <c r="E8" s="9">
        <f t="shared" si="1"/>
        <v>0</v>
      </c>
      <c r="F8" s="9">
        <f t="shared" si="1"/>
        <v>7</v>
      </c>
      <c r="G8" s="9">
        <f t="shared" si="1"/>
        <v>454</v>
      </c>
      <c r="H8" s="9">
        <f t="shared" si="1"/>
        <v>1970</v>
      </c>
      <c r="I8" s="9">
        <f t="shared" si="1"/>
        <v>2886</v>
      </c>
      <c r="J8" s="9">
        <f t="shared" si="1"/>
        <v>2370</v>
      </c>
      <c r="K8" s="9">
        <f t="shared" si="1"/>
        <v>859</v>
      </c>
      <c r="L8" s="9">
        <f t="shared" si="1"/>
        <v>151</v>
      </c>
      <c r="M8" s="90">
        <f t="shared" si="1"/>
        <v>9</v>
      </c>
    </row>
    <row r="9" spans="1:13" ht="15" customHeight="1">
      <c r="A9" s="437"/>
      <c r="B9" s="18" t="s">
        <v>91</v>
      </c>
      <c r="C9" s="8" t="s">
        <v>88</v>
      </c>
      <c r="D9" s="9">
        <f t="shared" ref="D9:M9" si="2">D23+D37+D51</f>
        <v>8008</v>
      </c>
      <c r="E9" s="9">
        <f t="shared" si="2"/>
        <v>0</v>
      </c>
      <c r="F9" s="9">
        <f t="shared" si="2"/>
        <v>5</v>
      </c>
      <c r="G9" s="9">
        <f t="shared" si="2"/>
        <v>267</v>
      </c>
      <c r="H9" s="9">
        <f t="shared" si="2"/>
        <v>1814</v>
      </c>
      <c r="I9" s="9">
        <f t="shared" si="2"/>
        <v>3393</v>
      </c>
      <c r="J9" s="9">
        <f t="shared" si="2"/>
        <v>1814</v>
      </c>
      <c r="K9" s="9">
        <f t="shared" si="2"/>
        <v>569</v>
      </c>
      <c r="L9" s="9">
        <f t="shared" si="2"/>
        <v>129</v>
      </c>
      <c r="M9" s="90">
        <f t="shared" si="2"/>
        <v>17</v>
      </c>
    </row>
    <row r="10" spans="1:13" ht="15" customHeight="1">
      <c r="A10" s="437"/>
      <c r="B10" s="17" t="s">
        <v>92</v>
      </c>
      <c r="C10" s="8" t="s">
        <v>90</v>
      </c>
      <c r="D10" s="9">
        <f t="shared" ref="D10:M10" si="3">D24+D38+D52</f>
        <v>3917</v>
      </c>
      <c r="E10" s="9">
        <f t="shared" si="3"/>
        <v>0</v>
      </c>
      <c r="F10" s="9">
        <f t="shared" si="3"/>
        <v>3</v>
      </c>
      <c r="G10" s="9">
        <f t="shared" si="3"/>
        <v>141</v>
      </c>
      <c r="H10" s="9">
        <f t="shared" si="3"/>
        <v>767</v>
      </c>
      <c r="I10" s="9">
        <f t="shared" si="3"/>
        <v>1436</v>
      </c>
      <c r="J10" s="9">
        <f t="shared" si="3"/>
        <v>1074</v>
      </c>
      <c r="K10" s="9">
        <f t="shared" si="3"/>
        <v>431</v>
      </c>
      <c r="L10" s="9">
        <f t="shared" si="3"/>
        <v>60</v>
      </c>
      <c r="M10" s="90">
        <f t="shared" si="3"/>
        <v>5</v>
      </c>
    </row>
    <row r="11" spans="1:13" ht="15" customHeight="1">
      <c r="A11" s="437"/>
      <c r="B11" s="18" t="s">
        <v>93</v>
      </c>
      <c r="C11" s="8" t="s">
        <v>88</v>
      </c>
      <c r="D11" s="9">
        <f t="shared" ref="D11:M11" si="4">D25+D39+D53</f>
        <v>2908</v>
      </c>
      <c r="E11" s="9">
        <f t="shared" si="4"/>
        <v>0</v>
      </c>
      <c r="F11" s="9">
        <f t="shared" si="4"/>
        <v>0</v>
      </c>
      <c r="G11" s="9">
        <f t="shared" si="4"/>
        <v>101</v>
      </c>
      <c r="H11" s="9">
        <f t="shared" si="4"/>
        <v>575</v>
      </c>
      <c r="I11" s="9">
        <f t="shared" si="4"/>
        <v>1052</v>
      </c>
      <c r="J11" s="9">
        <f t="shared" si="4"/>
        <v>774</v>
      </c>
      <c r="K11" s="9">
        <f t="shared" si="4"/>
        <v>303</v>
      </c>
      <c r="L11" s="9">
        <f t="shared" si="4"/>
        <v>86</v>
      </c>
      <c r="M11" s="90">
        <f t="shared" si="4"/>
        <v>17</v>
      </c>
    </row>
    <row r="12" spans="1:13" ht="15" customHeight="1">
      <c r="A12" s="437"/>
      <c r="B12" s="17" t="s">
        <v>94</v>
      </c>
      <c r="C12" s="8" t="s">
        <v>90</v>
      </c>
      <c r="D12" s="9">
        <f t="shared" ref="D12:M12" si="5">D26+D40+D54</f>
        <v>1937</v>
      </c>
      <c r="E12" s="9">
        <f t="shared" si="5"/>
        <v>0</v>
      </c>
      <c r="F12" s="9">
        <f t="shared" si="5"/>
        <v>2</v>
      </c>
      <c r="G12" s="9">
        <f t="shared" si="5"/>
        <v>137</v>
      </c>
      <c r="H12" s="9">
        <f t="shared" si="5"/>
        <v>478</v>
      </c>
      <c r="I12" s="9">
        <f t="shared" si="5"/>
        <v>624</v>
      </c>
      <c r="J12" s="9">
        <f t="shared" si="5"/>
        <v>485</v>
      </c>
      <c r="K12" s="9">
        <f t="shared" si="5"/>
        <v>168</v>
      </c>
      <c r="L12" s="9">
        <f t="shared" si="5"/>
        <v>41</v>
      </c>
      <c r="M12" s="90">
        <f t="shared" si="5"/>
        <v>2</v>
      </c>
    </row>
    <row r="13" spans="1:13" ht="15" customHeight="1">
      <c r="A13" s="437"/>
      <c r="B13" s="18" t="s">
        <v>95</v>
      </c>
      <c r="C13" s="8" t="s">
        <v>88</v>
      </c>
      <c r="D13" s="9">
        <f t="shared" ref="D13:M13" si="6">D27+D41+D55</f>
        <v>2657</v>
      </c>
      <c r="E13" s="9">
        <f t="shared" si="6"/>
        <v>0</v>
      </c>
      <c r="F13" s="9">
        <f t="shared" si="6"/>
        <v>0</v>
      </c>
      <c r="G13" s="9">
        <f t="shared" si="6"/>
        <v>75</v>
      </c>
      <c r="H13" s="9">
        <f t="shared" si="6"/>
        <v>598</v>
      </c>
      <c r="I13" s="9">
        <f t="shared" si="6"/>
        <v>667</v>
      </c>
      <c r="J13" s="9">
        <f t="shared" si="6"/>
        <v>892</v>
      </c>
      <c r="K13" s="9">
        <f t="shared" si="6"/>
        <v>321</v>
      </c>
      <c r="L13" s="9">
        <f t="shared" si="6"/>
        <v>95</v>
      </c>
      <c r="M13" s="90">
        <f t="shared" si="6"/>
        <v>9</v>
      </c>
    </row>
    <row r="14" spans="1:13" ht="15" customHeight="1">
      <c r="A14" s="437"/>
      <c r="B14" s="17" t="s">
        <v>96</v>
      </c>
      <c r="C14" s="8" t="s">
        <v>90</v>
      </c>
      <c r="D14" s="9">
        <f t="shared" ref="D14:M14" si="7">D28+D42+D56</f>
        <v>1524</v>
      </c>
      <c r="E14" s="9">
        <f t="shared" si="7"/>
        <v>0</v>
      </c>
      <c r="F14" s="9">
        <f t="shared" si="7"/>
        <v>0</v>
      </c>
      <c r="G14" s="9">
        <f t="shared" si="7"/>
        <v>57</v>
      </c>
      <c r="H14" s="9">
        <f t="shared" si="7"/>
        <v>347</v>
      </c>
      <c r="I14" s="9">
        <f t="shared" si="7"/>
        <v>433</v>
      </c>
      <c r="J14" s="9">
        <f t="shared" si="7"/>
        <v>486</v>
      </c>
      <c r="K14" s="9">
        <f t="shared" si="7"/>
        <v>166</v>
      </c>
      <c r="L14" s="9">
        <f t="shared" si="7"/>
        <v>34</v>
      </c>
      <c r="M14" s="90">
        <f t="shared" si="7"/>
        <v>1</v>
      </c>
    </row>
    <row r="15" spans="1:13" ht="15" customHeight="1">
      <c r="A15" s="437"/>
      <c r="B15" s="18" t="s">
        <v>97</v>
      </c>
      <c r="C15" s="8" t="s">
        <v>88</v>
      </c>
      <c r="D15" s="9">
        <f t="shared" ref="D15:M15" si="8">D29+D43+D57</f>
        <v>865</v>
      </c>
      <c r="E15" s="9">
        <f t="shared" si="8"/>
        <v>0</v>
      </c>
      <c r="F15" s="9">
        <f t="shared" si="8"/>
        <v>0</v>
      </c>
      <c r="G15" s="9">
        <f t="shared" si="8"/>
        <v>39</v>
      </c>
      <c r="H15" s="9">
        <f t="shared" si="8"/>
        <v>191</v>
      </c>
      <c r="I15" s="9">
        <f t="shared" si="8"/>
        <v>220</v>
      </c>
      <c r="J15" s="9">
        <f t="shared" si="8"/>
        <v>254</v>
      </c>
      <c r="K15" s="9">
        <f t="shared" si="8"/>
        <v>115</v>
      </c>
      <c r="L15" s="9">
        <f t="shared" si="8"/>
        <v>40</v>
      </c>
      <c r="M15" s="90">
        <f t="shared" si="8"/>
        <v>6</v>
      </c>
    </row>
    <row r="16" spans="1:13" ht="15" customHeight="1">
      <c r="A16" s="437"/>
      <c r="B16" s="17" t="s">
        <v>98</v>
      </c>
      <c r="C16" s="8" t="s">
        <v>90</v>
      </c>
      <c r="D16" s="9">
        <f t="shared" ref="D16:M16" si="9">D30+D44+D58</f>
        <v>688</v>
      </c>
      <c r="E16" s="9">
        <f t="shared" si="9"/>
        <v>0</v>
      </c>
      <c r="F16" s="9">
        <f t="shared" si="9"/>
        <v>0</v>
      </c>
      <c r="G16" s="9">
        <f t="shared" si="9"/>
        <v>97</v>
      </c>
      <c r="H16" s="9">
        <f t="shared" si="9"/>
        <v>222</v>
      </c>
      <c r="I16" s="9">
        <f t="shared" si="9"/>
        <v>204</v>
      </c>
      <c r="J16" s="9">
        <f t="shared" si="9"/>
        <v>127</v>
      </c>
      <c r="K16" s="9">
        <f t="shared" si="9"/>
        <v>30</v>
      </c>
      <c r="L16" s="9">
        <f t="shared" si="9"/>
        <v>8</v>
      </c>
      <c r="M16" s="90">
        <f t="shared" si="9"/>
        <v>0</v>
      </c>
    </row>
    <row r="17" spans="1:13" ht="15" customHeight="1">
      <c r="A17" s="437"/>
      <c r="B17" s="18" t="s">
        <v>99</v>
      </c>
      <c r="C17" s="8" t="s">
        <v>88</v>
      </c>
      <c r="D17" s="9">
        <f t="shared" ref="D17:M17" si="10">D31+D45+D59</f>
        <v>237</v>
      </c>
      <c r="E17" s="9">
        <f t="shared" si="10"/>
        <v>0</v>
      </c>
      <c r="F17" s="9">
        <f t="shared" si="10"/>
        <v>1</v>
      </c>
      <c r="G17" s="9">
        <f t="shared" si="10"/>
        <v>2</v>
      </c>
      <c r="H17" s="9">
        <f t="shared" si="10"/>
        <v>20</v>
      </c>
      <c r="I17" s="9">
        <f t="shared" si="10"/>
        <v>66</v>
      </c>
      <c r="J17" s="9">
        <f t="shared" si="10"/>
        <v>97</v>
      </c>
      <c r="K17" s="9">
        <f t="shared" si="10"/>
        <v>42</v>
      </c>
      <c r="L17" s="9">
        <f t="shared" si="10"/>
        <v>9</v>
      </c>
      <c r="M17" s="90">
        <f t="shared" si="10"/>
        <v>0</v>
      </c>
    </row>
    <row r="18" spans="1:13" ht="15" customHeight="1">
      <c r="A18" s="437"/>
      <c r="B18" s="17" t="s">
        <v>100</v>
      </c>
      <c r="C18" s="8" t="s">
        <v>90</v>
      </c>
      <c r="D18" s="9">
        <f t="shared" ref="D18:M18" si="11">D32+D46+D60</f>
        <v>190</v>
      </c>
      <c r="E18" s="21">
        <f t="shared" si="11"/>
        <v>0</v>
      </c>
      <c r="F18" s="21">
        <f t="shared" si="11"/>
        <v>1</v>
      </c>
      <c r="G18" s="21">
        <f t="shared" si="11"/>
        <v>8</v>
      </c>
      <c r="H18" s="21">
        <f t="shared" si="11"/>
        <v>46</v>
      </c>
      <c r="I18" s="21">
        <f t="shared" si="11"/>
        <v>44</v>
      </c>
      <c r="J18" s="21">
        <f t="shared" si="11"/>
        <v>65</v>
      </c>
      <c r="K18" s="21">
        <f t="shared" si="11"/>
        <v>23</v>
      </c>
      <c r="L18" s="21">
        <f t="shared" si="11"/>
        <v>3</v>
      </c>
      <c r="M18" s="91">
        <f t="shared" si="11"/>
        <v>0</v>
      </c>
    </row>
    <row r="19" spans="1:13" ht="15" customHeight="1">
      <c r="A19" s="437"/>
      <c r="B19" s="18" t="s">
        <v>101</v>
      </c>
      <c r="C19" s="8" t="s">
        <v>88</v>
      </c>
      <c r="D19" s="9">
        <f t="shared" ref="D19:M19" si="12">D33+D47+D61</f>
        <v>735</v>
      </c>
      <c r="E19" s="21">
        <f t="shared" si="12"/>
        <v>0</v>
      </c>
      <c r="F19" s="21">
        <f t="shared" si="12"/>
        <v>0</v>
      </c>
      <c r="G19" s="21">
        <f t="shared" si="12"/>
        <v>1</v>
      </c>
      <c r="H19" s="21">
        <f t="shared" si="12"/>
        <v>110</v>
      </c>
      <c r="I19" s="21">
        <f t="shared" si="12"/>
        <v>220</v>
      </c>
      <c r="J19" s="21">
        <f t="shared" si="12"/>
        <v>267</v>
      </c>
      <c r="K19" s="21">
        <f t="shared" si="12"/>
        <v>111</v>
      </c>
      <c r="L19" s="21">
        <f t="shared" si="12"/>
        <v>26</v>
      </c>
      <c r="M19" s="91">
        <f t="shared" si="12"/>
        <v>0</v>
      </c>
    </row>
    <row r="20" spans="1:13" ht="15" customHeight="1" thickBot="1">
      <c r="A20" s="438"/>
      <c r="B20" s="19" t="s">
        <v>102</v>
      </c>
      <c r="C20" s="8" t="s">
        <v>90</v>
      </c>
      <c r="D20" s="10">
        <f t="shared" ref="D20:M20" si="13">D34+D48+D62</f>
        <v>450</v>
      </c>
      <c r="E20" s="10">
        <f t="shared" si="13"/>
        <v>0</v>
      </c>
      <c r="F20" s="10">
        <f t="shared" si="13"/>
        <v>1</v>
      </c>
      <c r="G20" s="10">
        <f t="shared" si="13"/>
        <v>14</v>
      </c>
      <c r="H20" s="10">
        <f t="shared" si="13"/>
        <v>110</v>
      </c>
      <c r="I20" s="10">
        <f t="shared" si="13"/>
        <v>145</v>
      </c>
      <c r="J20" s="10">
        <f t="shared" si="13"/>
        <v>133</v>
      </c>
      <c r="K20" s="10">
        <f t="shared" si="13"/>
        <v>41</v>
      </c>
      <c r="L20" s="10">
        <f t="shared" si="13"/>
        <v>5</v>
      </c>
      <c r="M20" s="92">
        <f t="shared" si="13"/>
        <v>1</v>
      </c>
    </row>
    <row r="21" spans="1:13" ht="15" customHeight="1">
      <c r="A21" s="476" t="s">
        <v>103</v>
      </c>
      <c r="B21" s="16" t="s">
        <v>104</v>
      </c>
      <c r="C21" s="6" t="s">
        <v>88</v>
      </c>
      <c r="D21" s="7">
        <v>15045</v>
      </c>
      <c r="E21" s="7">
        <v>0</v>
      </c>
      <c r="F21" s="7">
        <v>6</v>
      </c>
      <c r="G21" s="7">
        <v>485</v>
      </c>
      <c r="H21" s="7">
        <v>3304</v>
      </c>
      <c r="I21" s="7">
        <v>5539</v>
      </c>
      <c r="J21" s="7">
        <v>3949</v>
      </c>
      <c r="K21" s="7">
        <v>1393</v>
      </c>
      <c r="L21" s="7">
        <v>342</v>
      </c>
      <c r="M21" s="89">
        <v>27</v>
      </c>
    </row>
    <row r="22" spans="1:13" ht="15" customHeight="1">
      <c r="A22" s="477"/>
      <c r="B22" s="17" t="s">
        <v>105</v>
      </c>
      <c r="C22" s="8" t="s">
        <v>90</v>
      </c>
      <c r="D22" s="9">
        <v>8503</v>
      </c>
      <c r="E22" s="9">
        <v>0</v>
      </c>
      <c r="F22" s="9">
        <v>7</v>
      </c>
      <c r="G22" s="9">
        <v>454</v>
      </c>
      <c r="H22" s="9">
        <v>1963</v>
      </c>
      <c r="I22" s="9">
        <v>2848</v>
      </c>
      <c r="J22" s="9">
        <v>2271</v>
      </c>
      <c r="K22" s="9">
        <v>823</v>
      </c>
      <c r="L22" s="9">
        <v>134</v>
      </c>
      <c r="M22" s="90">
        <v>3</v>
      </c>
    </row>
    <row r="23" spans="1:13" ht="15" customHeight="1">
      <c r="A23" s="477"/>
      <c r="B23" s="18" t="s">
        <v>91</v>
      </c>
      <c r="C23" s="8" t="s">
        <v>88</v>
      </c>
      <c r="D23" s="9">
        <v>7870</v>
      </c>
      <c r="E23" s="9">
        <v>0</v>
      </c>
      <c r="F23" s="9">
        <v>5</v>
      </c>
      <c r="G23" s="9">
        <v>267</v>
      </c>
      <c r="H23" s="9">
        <v>1813</v>
      </c>
      <c r="I23" s="9">
        <v>3370</v>
      </c>
      <c r="J23" s="9">
        <v>1754</v>
      </c>
      <c r="K23" s="9">
        <v>546</v>
      </c>
      <c r="L23" s="9">
        <v>108</v>
      </c>
      <c r="M23" s="90">
        <v>7</v>
      </c>
    </row>
    <row r="24" spans="1:13" ht="15" customHeight="1">
      <c r="A24" s="477"/>
      <c r="B24" s="17" t="s">
        <v>92</v>
      </c>
      <c r="C24" s="8" t="s">
        <v>90</v>
      </c>
      <c r="D24" s="9">
        <v>3838</v>
      </c>
      <c r="E24" s="9">
        <v>0</v>
      </c>
      <c r="F24" s="9">
        <v>3</v>
      </c>
      <c r="G24" s="9">
        <v>141</v>
      </c>
      <c r="H24" s="9">
        <v>764</v>
      </c>
      <c r="I24" s="9">
        <v>1424</v>
      </c>
      <c r="J24" s="9">
        <v>1035</v>
      </c>
      <c r="K24" s="9">
        <v>416</v>
      </c>
      <c r="L24" s="9">
        <v>53</v>
      </c>
      <c r="M24" s="90">
        <v>2</v>
      </c>
    </row>
    <row r="25" spans="1:13" ht="15" customHeight="1">
      <c r="A25" s="477"/>
      <c r="B25" s="18" t="s">
        <v>93</v>
      </c>
      <c r="C25" s="8" t="s">
        <v>88</v>
      </c>
      <c r="D25" s="9">
        <v>2805</v>
      </c>
      <c r="E25" s="9">
        <v>0</v>
      </c>
      <c r="F25" s="9">
        <v>0</v>
      </c>
      <c r="G25" s="9">
        <v>101</v>
      </c>
      <c r="H25" s="9">
        <v>572</v>
      </c>
      <c r="I25" s="9">
        <v>1033</v>
      </c>
      <c r="J25" s="9">
        <v>735</v>
      </c>
      <c r="K25" s="9">
        <v>276</v>
      </c>
      <c r="L25" s="9">
        <v>78</v>
      </c>
      <c r="M25" s="90">
        <v>10</v>
      </c>
    </row>
    <row r="26" spans="1:13" ht="15" customHeight="1">
      <c r="A26" s="477"/>
      <c r="B26" s="17" t="s">
        <v>94</v>
      </c>
      <c r="C26" s="8" t="s">
        <v>90</v>
      </c>
      <c r="D26" s="9">
        <v>1882</v>
      </c>
      <c r="E26" s="9">
        <v>0</v>
      </c>
      <c r="F26" s="9">
        <v>2</v>
      </c>
      <c r="G26" s="9">
        <v>137</v>
      </c>
      <c r="H26" s="9">
        <v>476</v>
      </c>
      <c r="I26" s="9">
        <v>613</v>
      </c>
      <c r="J26" s="9">
        <v>466</v>
      </c>
      <c r="K26" s="9">
        <v>152</v>
      </c>
      <c r="L26" s="9">
        <v>36</v>
      </c>
      <c r="M26" s="90">
        <v>0</v>
      </c>
    </row>
    <row r="27" spans="1:13" ht="15" customHeight="1">
      <c r="A27" s="477"/>
      <c r="B27" s="18" t="s">
        <v>95</v>
      </c>
      <c r="C27" s="8" t="s">
        <v>88</v>
      </c>
      <c r="D27" s="9">
        <v>2616</v>
      </c>
      <c r="E27" s="9">
        <v>0</v>
      </c>
      <c r="F27" s="9">
        <v>0</v>
      </c>
      <c r="G27" s="9">
        <v>75</v>
      </c>
      <c r="H27" s="9">
        <v>598</v>
      </c>
      <c r="I27" s="9">
        <v>661</v>
      </c>
      <c r="J27" s="9">
        <v>871</v>
      </c>
      <c r="K27" s="9">
        <v>313</v>
      </c>
      <c r="L27" s="9">
        <v>91</v>
      </c>
      <c r="M27" s="90">
        <v>7</v>
      </c>
    </row>
    <row r="28" spans="1:13" ht="15" customHeight="1">
      <c r="A28" s="477"/>
      <c r="B28" s="17" t="s">
        <v>96</v>
      </c>
      <c r="C28" s="8" t="s">
        <v>90</v>
      </c>
      <c r="D28" s="9">
        <v>1479</v>
      </c>
      <c r="E28" s="9">
        <v>0</v>
      </c>
      <c r="F28" s="9">
        <v>0</v>
      </c>
      <c r="G28" s="9">
        <v>57</v>
      </c>
      <c r="H28" s="9">
        <v>345</v>
      </c>
      <c r="I28" s="9">
        <v>425</v>
      </c>
      <c r="J28" s="9">
        <v>462</v>
      </c>
      <c r="K28" s="9">
        <v>161</v>
      </c>
      <c r="L28" s="9">
        <v>29</v>
      </c>
      <c r="M28" s="90">
        <v>0</v>
      </c>
    </row>
    <row r="29" spans="1:13" ht="15" customHeight="1">
      <c r="A29" s="477"/>
      <c r="B29" s="18" t="s">
        <v>97</v>
      </c>
      <c r="C29" s="8" t="s">
        <v>88</v>
      </c>
      <c r="D29" s="9">
        <v>819</v>
      </c>
      <c r="E29" s="9">
        <v>0</v>
      </c>
      <c r="F29" s="9">
        <v>0</v>
      </c>
      <c r="G29" s="9">
        <v>39</v>
      </c>
      <c r="H29" s="9">
        <v>191</v>
      </c>
      <c r="I29" s="9">
        <v>201</v>
      </c>
      <c r="J29" s="9">
        <v>241</v>
      </c>
      <c r="K29" s="9">
        <v>111</v>
      </c>
      <c r="L29" s="9">
        <v>33</v>
      </c>
      <c r="M29" s="90">
        <v>3</v>
      </c>
    </row>
    <row r="30" spans="1:13" ht="15" customHeight="1">
      <c r="A30" s="477"/>
      <c r="B30" s="17" t="s">
        <v>98</v>
      </c>
      <c r="C30" s="8" t="s">
        <v>90</v>
      </c>
      <c r="D30" s="9">
        <v>669</v>
      </c>
      <c r="E30" s="9">
        <v>0</v>
      </c>
      <c r="F30" s="9">
        <v>0</v>
      </c>
      <c r="G30" s="9">
        <v>97</v>
      </c>
      <c r="H30" s="9">
        <v>222</v>
      </c>
      <c r="I30" s="9">
        <v>198</v>
      </c>
      <c r="J30" s="9">
        <v>114</v>
      </c>
      <c r="K30" s="9">
        <v>30</v>
      </c>
      <c r="L30" s="9">
        <v>8</v>
      </c>
      <c r="M30" s="90">
        <v>0</v>
      </c>
    </row>
    <row r="31" spans="1:13" ht="15" customHeight="1">
      <c r="A31" s="477"/>
      <c r="B31" s="18" t="s">
        <v>99</v>
      </c>
      <c r="C31" s="8" t="s">
        <v>88</v>
      </c>
      <c r="D31" s="9">
        <v>205</v>
      </c>
      <c r="E31" s="9">
        <v>0</v>
      </c>
      <c r="F31" s="9">
        <v>1</v>
      </c>
      <c r="G31" s="9">
        <v>2</v>
      </c>
      <c r="H31" s="9">
        <v>20</v>
      </c>
      <c r="I31" s="9">
        <v>56</v>
      </c>
      <c r="J31" s="9">
        <v>84</v>
      </c>
      <c r="K31" s="9">
        <v>36</v>
      </c>
      <c r="L31" s="9">
        <v>6</v>
      </c>
      <c r="M31" s="90">
        <v>0</v>
      </c>
    </row>
    <row r="32" spans="1:13" ht="15" customHeight="1">
      <c r="A32" s="448"/>
      <c r="B32" s="17" t="s">
        <v>100</v>
      </c>
      <c r="C32" s="8" t="s">
        <v>90</v>
      </c>
      <c r="D32" s="21">
        <v>185</v>
      </c>
      <c r="E32" s="21">
        <v>0</v>
      </c>
      <c r="F32" s="21">
        <v>1</v>
      </c>
      <c r="G32" s="21">
        <v>8</v>
      </c>
      <c r="H32" s="21">
        <v>46</v>
      </c>
      <c r="I32" s="21">
        <v>43</v>
      </c>
      <c r="J32" s="21">
        <v>61</v>
      </c>
      <c r="K32" s="21">
        <v>23</v>
      </c>
      <c r="L32" s="21">
        <v>3</v>
      </c>
      <c r="M32" s="91">
        <v>0</v>
      </c>
    </row>
    <row r="33" spans="1:13" ht="15" customHeight="1">
      <c r="A33" s="448"/>
      <c r="B33" s="18" t="s">
        <v>101</v>
      </c>
      <c r="C33" s="8" t="s">
        <v>88</v>
      </c>
      <c r="D33" s="21">
        <v>730</v>
      </c>
      <c r="E33" s="21">
        <v>0</v>
      </c>
      <c r="F33" s="21">
        <v>0</v>
      </c>
      <c r="G33" s="21">
        <v>1</v>
      </c>
      <c r="H33" s="21">
        <v>110</v>
      </c>
      <c r="I33" s="21">
        <v>218</v>
      </c>
      <c r="J33" s="21">
        <v>264</v>
      </c>
      <c r="K33" s="21">
        <v>111</v>
      </c>
      <c r="L33" s="21">
        <v>26</v>
      </c>
      <c r="M33" s="91">
        <v>0</v>
      </c>
    </row>
    <row r="34" spans="1:13" ht="15" customHeight="1" thickBot="1">
      <c r="A34" s="478"/>
      <c r="B34" s="19" t="s">
        <v>102</v>
      </c>
      <c r="C34" s="8" t="s">
        <v>90</v>
      </c>
      <c r="D34" s="10">
        <v>450</v>
      </c>
      <c r="E34" s="10">
        <v>0</v>
      </c>
      <c r="F34" s="10">
        <v>1</v>
      </c>
      <c r="G34" s="10">
        <v>14</v>
      </c>
      <c r="H34" s="10">
        <v>110</v>
      </c>
      <c r="I34" s="10">
        <v>145</v>
      </c>
      <c r="J34" s="10">
        <v>133</v>
      </c>
      <c r="K34" s="10">
        <v>41</v>
      </c>
      <c r="L34" s="10">
        <v>5</v>
      </c>
      <c r="M34" s="92">
        <v>1</v>
      </c>
    </row>
    <row r="35" spans="1:13" ht="15" customHeight="1">
      <c r="A35" s="436" t="s">
        <v>106</v>
      </c>
      <c r="B35" s="16" t="s">
        <v>104</v>
      </c>
      <c r="C35" s="6" t="s">
        <v>88</v>
      </c>
      <c r="D35" s="81">
        <f t="shared" ref="D35:D62" si="14">SUM(E35:M35)</f>
        <v>102</v>
      </c>
      <c r="E35" s="81">
        <f t="shared" ref="E35:M35" si="15">SUM(E37,E39,E41,E43,E45)</f>
        <v>0</v>
      </c>
      <c r="F35" s="81">
        <f t="shared" si="15"/>
        <v>0</v>
      </c>
      <c r="G35" s="81">
        <f t="shared" si="15"/>
        <v>0</v>
      </c>
      <c r="H35" s="81">
        <f t="shared" si="15"/>
        <v>3</v>
      </c>
      <c r="I35" s="81">
        <f t="shared" si="15"/>
        <v>16</v>
      </c>
      <c r="J35" s="81">
        <f t="shared" si="15"/>
        <v>29</v>
      </c>
      <c r="K35" s="81">
        <f t="shared" si="15"/>
        <v>17</v>
      </c>
      <c r="L35" s="81">
        <f t="shared" si="15"/>
        <v>19</v>
      </c>
      <c r="M35" s="95">
        <f t="shared" si="15"/>
        <v>18</v>
      </c>
    </row>
    <row r="36" spans="1:13" ht="15" customHeight="1">
      <c r="A36" s="437"/>
      <c r="B36" s="17" t="s">
        <v>105</v>
      </c>
      <c r="C36" s="8" t="s">
        <v>90</v>
      </c>
      <c r="D36" s="35">
        <f t="shared" si="14"/>
        <v>44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2</v>
      </c>
      <c r="I36" s="35">
        <f t="shared" si="16"/>
        <v>5</v>
      </c>
      <c r="J36" s="35">
        <f t="shared" si="16"/>
        <v>23</v>
      </c>
      <c r="K36" s="35">
        <f t="shared" si="16"/>
        <v>9</v>
      </c>
      <c r="L36" s="35">
        <f t="shared" si="16"/>
        <v>4</v>
      </c>
      <c r="M36" s="96">
        <f t="shared" si="16"/>
        <v>1</v>
      </c>
    </row>
    <row r="37" spans="1:13" ht="15" customHeight="1">
      <c r="A37" s="437"/>
      <c r="B37" s="18" t="s">
        <v>91</v>
      </c>
      <c r="C37" s="8" t="s">
        <v>88</v>
      </c>
      <c r="D37" s="35">
        <f t="shared" si="14"/>
        <v>35</v>
      </c>
      <c r="E37" s="35">
        <v>0</v>
      </c>
      <c r="F37" s="35">
        <v>0</v>
      </c>
      <c r="G37" s="35">
        <v>0</v>
      </c>
      <c r="H37" s="35">
        <v>0</v>
      </c>
      <c r="I37" s="35">
        <v>6</v>
      </c>
      <c r="J37" s="35">
        <v>11</v>
      </c>
      <c r="K37" s="35">
        <v>4</v>
      </c>
      <c r="L37" s="35">
        <v>7</v>
      </c>
      <c r="M37" s="96">
        <v>7</v>
      </c>
    </row>
    <row r="38" spans="1:13" ht="15" customHeight="1">
      <c r="A38" s="437"/>
      <c r="B38" s="17" t="s">
        <v>92</v>
      </c>
      <c r="C38" s="8" t="s">
        <v>90</v>
      </c>
      <c r="D38" s="35">
        <f t="shared" si="14"/>
        <v>14</v>
      </c>
      <c r="E38" s="35">
        <v>0</v>
      </c>
      <c r="F38" s="35">
        <v>0</v>
      </c>
      <c r="G38" s="35">
        <v>0</v>
      </c>
      <c r="H38" s="35">
        <v>0</v>
      </c>
      <c r="I38" s="35">
        <v>2</v>
      </c>
      <c r="J38" s="35">
        <v>9</v>
      </c>
      <c r="K38" s="35">
        <v>3</v>
      </c>
      <c r="L38" s="35">
        <v>0</v>
      </c>
      <c r="M38" s="96">
        <v>0</v>
      </c>
    </row>
    <row r="39" spans="1:13" ht="15" customHeight="1">
      <c r="A39" s="437"/>
      <c r="B39" s="18" t="s">
        <v>93</v>
      </c>
      <c r="C39" s="8" t="s">
        <v>88</v>
      </c>
      <c r="D39" s="35">
        <f t="shared" si="14"/>
        <v>43</v>
      </c>
      <c r="E39" s="35">
        <v>0</v>
      </c>
      <c r="F39" s="35">
        <v>0</v>
      </c>
      <c r="G39" s="35">
        <v>0</v>
      </c>
      <c r="H39" s="35">
        <v>3</v>
      </c>
      <c r="I39" s="35">
        <v>7</v>
      </c>
      <c r="J39" s="35">
        <v>11</v>
      </c>
      <c r="K39" s="35">
        <v>9</v>
      </c>
      <c r="L39" s="35">
        <v>7</v>
      </c>
      <c r="M39" s="96">
        <v>6</v>
      </c>
    </row>
    <row r="40" spans="1:13" ht="15" customHeight="1">
      <c r="A40" s="437"/>
      <c r="B40" s="17" t="s">
        <v>94</v>
      </c>
      <c r="C40" s="8" t="s">
        <v>90</v>
      </c>
      <c r="D40" s="35">
        <f t="shared" si="14"/>
        <v>21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8</v>
      </c>
      <c r="K40" s="35">
        <v>6</v>
      </c>
      <c r="L40" s="35">
        <v>4</v>
      </c>
      <c r="M40" s="96">
        <v>0</v>
      </c>
    </row>
    <row r="41" spans="1:13" ht="15" customHeight="1">
      <c r="A41" s="437"/>
      <c r="B41" s="18" t="s">
        <v>95</v>
      </c>
      <c r="C41" s="8" t="s">
        <v>88</v>
      </c>
      <c r="D41" s="35">
        <f t="shared" si="14"/>
        <v>12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5</v>
      </c>
      <c r="K41" s="35">
        <v>1</v>
      </c>
      <c r="L41" s="35">
        <v>2</v>
      </c>
      <c r="M41" s="96">
        <v>2</v>
      </c>
    </row>
    <row r="42" spans="1:13" ht="15" customHeight="1">
      <c r="A42" s="437"/>
      <c r="B42" s="17" t="s">
        <v>96</v>
      </c>
      <c r="C42" s="8" t="s">
        <v>90</v>
      </c>
      <c r="D42" s="35">
        <f t="shared" si="14"/>
        <v>4</v>
      </c>
      <c r="E42" s="35">
        <v>0</v>
      </c>
      <c r="F42" s="35">
        <v>0</v>
      </c>
      <c r="G42" s="35">
        <v>0</v>
      </c>
      <c r="H42" s="35">
        <v>1</v>
      </c>
      <c r="I42" s="35">
        <v>1</v>
      </c>
      <c r="J42" s="35">
        <v>1</v>
      </c>
      <c r="K42" s="35">
        <v>0</v>
      </c>
      <c r="L42" s="35">
        <v>0</v>
      </c>
      <c r="M42" s="96">
        <v>1</v>
      </c>
    </row>
    <row r="43" spans="1:13" ht="15" customHeight="1">
      <c r="A43" s="437"/>
      <c r="B43" s="18" t="s">
        <v>97</v>
      </c>
      <c r="C43" s="8" t="s">
        <v>88</v>
      </c>
      <c r="D43" s="35">
        <f t="shared" si="14"/>
        <v>12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2</v>
      </c>
      <c r="K43" s="35">
        <v>3</v>
      </c>
      <c r="L43" s="35">
        <v>3</v>
      </c>
      <c r="M43" s="96">
        <v>3</v>
      </c>
    </row>
    <row r="44" spans="1:13" ht="15" customHeight="1">
      <c r="A44" s="437"/>
      <c r="B44" s="17" t="s">
        <v>98</v>
      </c>
      <c r="C44" s="8" t="s">
        <v>90</v>
      </c>
      <c r="D44" s="35">
        <f t="shared" si="14"/>
        <v>5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5</v>
      </c>
      <c r="K44" s="35">
        <v>0</v>
      </c>
      <c r="L44" s="35">
        <v>0</v>
      </c>
      <c r="M44" s="96">
        <v>0</v>
      </c>
    </row>
    <row r="45" spans="1:13" ht="15" customHeight="1">
      <c r="A45" s="437"/>
      <c r="B45" s="18" t="s">
        <v>99</v>
      </c>
      <c r="C45" s="8" t="s">
        <v>88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100</v>
      </c>
      <c r="C46" s="8" t="s">
        <v>90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101</v>
      </c>
      <c r="C47" s="8" t="s">
        <v>88</v>
      </c>
      <c r="D47" s="35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102</v>
      </c>
      <c r="C48" s="37" t="s">
        <v>90</v>
      </c>
      <c r="D48" s="70">
        <f t="shared" si="14"/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102">
        <v>0</v>
      </c>
    </row>
    <row r="49" spans="1:13" ht="15" customHeight="1">
      <c r="A49" s="436" t="s">
        <v>107</v>
      </c>
      <c r="B49" s="16" t="s">
        <v>104</v>
      </c>
      <c r="C49" s="6" t="s">
        <v>88</v>
      </c>
      <c r="D49" s="81">
        <f t="shared" si="14"/>
        <v>263</v>
      </c>
      <c r="E49" s="100">
        <f t="shared" ref="E49:M49" si="17">SUM(E51,E53,E55,E57,E59,E61)</f>
        <v>0</v>
      </c>
      <c r="F49" s="100">
        <f t="shared" si="17"/>
        <v>0</v>
      </c>
      <c r="G49" s="100">
        <f t="shared" si="17"/>
        <v>0</v>
      </c>
      <c r="H49" s="100">
        <f t="shared" si="17"/>
        <v>1</v>
      </c>
      <c r="I49" s="100">
        <f t="shared" si="17"/>
        <v>63</v>
      </c>
      <c r="J49" s="100">
        <f t="shared" si="17"/>
        <v>120</v>
      </c>
      <c r="K49" s="100">
        <f t="shared" si="17"/>
        <v>51</v>
      </c>
      <c r="L49" s="100">
        <f t="shared" si="17"/>
        <v>24</v>
      </c>
      <c r="M49" s="101">
        <f t="shared" si="17"/>
        <v>4</v>
      </c>
    </row>
    <row r="50" spans="1:13" ht="15" customHeight="1">
      <c r="A50" s="437"/>
      <c r="B50" s="17" t="s">
        <v>105</v>
      </c>
      <c r="C50" s="8" t="s">
        <v>90</v>
      </c>
      <c r="D50" s="35">
        <f t="shared" si="14"/>
        <v>159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0</v>
      </c>
      <c r="H50" s="39">
        <f t="shared" si="18"/>
        <v>5</v>
      </c>
      <c r="I50" s="39">
        <f t="shared" si="18"/>
        <v>33</v>
      </c>
      <c r="J50" s="39">
        <f t="shared" si="18"/>
        <v>76</v>
      </c>
      <c r="K50" s="39">
        <f t="shared" si="18"/>
        <v>27</v>
      </c>
      <c r="L50" s="39">
        <f t="shared" si="18"/>
        <v>13</v>
      </c>
      <c r="M50" s="97">
        <f t="shared" si="18"/>
        <v>5</v>
      </c>
    </row>
    <row r="51" spans="1:13" ht="15" customHeight="1">
      <c r="A51" s="437"/>
      <c r="B51" s="18" t="s">
        <v>91</v>
      </c>
      <c r="C51" s="8" t="s">
        <v>88</v>
      </c>
      <c r="D51" s="35">
        <f t="shared" si="14"/>
        <v>103</v>
      </c>
      <c r="E51" s="35">
        <v>0</v>
      </c>
      <c r="F51" s="35">
        <v>0</v>
      </c>
      <c r="G51" s="35">
        <v>0</v>
      </c>
      <c r="H51" s="35">
        <v>1</v>
      </c>
      <c r="I51" s="35">
        <v>17</v>
      </c>
      <c r="J51" s="35">
        <v>49</v>
      </c>
      <c r="K51" s="35">
        <v>19</v>
      </c>
      <c r="L51" s="35">
        <v>14</v>
      </c>
      <c r="M51" s="96">
        <v>3</v>
      </c>
    </row>
    <row r="52" spans="1:13" ht="15" customHeight="1">
      <c r="A52" s="437"/>
      <c r="B52" s="17" t="s">
        <v>92</v>
      </c>
      <c r="C52" s="8" t="s">
        <v>90</v>
      </c>
      <c r="D52" s="35">
        <f t="shared" si="14"/>
        <v>65</v>
      </c>
      <c r="E52" s="35">
        <v>0</v>
      </c>
      <c r="F52" s="35">
        <v>0</v>
      </c>
      <c r="G52" s="35">
        <v>0</v>
      </c>
      <c r="H52" s="35">
        <v>3</v>
      </c>
      <c r="I52" s="35">
        <v>10</v>
      </c>
      <c r="J52" s="35">
        <v>30</v>
      </c>
      <c r="K52" s="35">
        <v>12</v>
      </c>
      <c r="L52" s="35">
        <v>7</v>
      </c>
      <c r="M52" s="96">
        <v>3</v>
      </c>
    </row>
    <row r="53" spans="1:13" ht="15" customHeight="1">
      <c r="A53" s="437"/>
      <c r="B53" s="18" t="s">
        <v>93</v>
      </c>
      <c r="C53" s="8" t="s">
        <v>88</v>
      </c>
      <c r="D53" s="35">
        <f t="shared" si="14"/>
        <v>60</v>
      </c>
      <c r="E53" s="35">
        <v>0</v>
      </c>
      <c r="F53" s="35">
        <v>0</v>
      </c>
      <c r="G53" s="35">
        <v>0</v>
      </c>
      <c r="H53" s="35">
        <v>0</v>
      </c>
      <c r="I53" s="35">
        <v>12</v>
      </c>
      <c r="J53" s="35">
        <v>28</v>
      </c>
      <c r="K53" s="35">
        <v>18</v>
      </c>
      <c r="L53" s="35">
        <v>1</v>
      </c>
      <c r="M53" s="96">
        <v>1</v>
      </c>
    </row>
    <row r="54" spans="1:13" ht="15" customHeight="1">
      <c r="A54" s="437"/>
      <c r="B54" s="17" t="s">
        <v>94</v>
      </c>
      <c r="C54" s="8" t="s">
        <v>90</v>
      </c>
      <c r="D54" s="35">
        <f t="shared" si="14"/>
        <v>34</v>
      </c>
      <c r="E54" s="35">
        <v>0</v>
      </c>
      <c r="F54" s="35">
        <v>0</v>
      </c>
      <c r="G54" s="35">
        <v>0</v>
      </c>
      <c r="H54" s="35">
        <v>1</v>
      </c>
      <c r="I54" s="35">
        <v>9</v>
      </c>
      <c r="J54" s="35">
        <v>11</v>
      </c>
      <c r="K54" s="35">
        <v>10</v>
      </c>
      <c r="L54" s="35">
        <v>1</v>
      </c>
      <c r="M54" s="96">
        <v>2</v>
      </c>
    </row>
    <row r="55" spans="1:13" ht="15" customHeight="1">
      <c r="A55" s="437"/>
      <c r="B55" s="18" t="s">
        <v>95</v>
      </c>
      <c r="C55" s="8" t="s">
        <v>88</v>
      </c>
      <c r="D55" s="35">
        <f t="shared" si="14"/>
        <v>29</v>
      </c>
      <c r="E55" s="35">
        <v>0</v>
      </c>
      <c r="F55" s="35">
        <v>0</v>
      </c>
      <c r="G55" s="35">
        <v>0</v>
      </c>
      <c r="H55" s="35">
        <v>0</v>
      </c>
      <c r="I55" s="35">
        <v>4</v>
      </c>
      <c r="J55" s="35">
        <v>16</v>
      </c>
      <c r="K55" s="35">
        <v>7</v>
      </c>
      <c r="L55" s="35">
        <v>2</v>
      </c>
      <c r="M55" s="96">
        <v>0</v>
      </c>
    </row>
    <row r="56" spans="1:13" ht="15" customHeight="1">
      <c r="A56" s="437"/>
      <c r="B56" s="17" t="s">
        <v>96</v>
      </c>
      <c r="C56" s="8" t="s">
        <v>90</v>
      </c>
      <c r="D56" s="35">
        <f t="shared" si="14"/>
        <v>41</v>
      </c>
      <c r="E56" s="35">
        <v>0</v>
      </c>
      <c r="F56" s="35">
        <v>0</v>
      </c>
      <c r="G56" s="35">
        <v>0</v>
      </c>
      <c r="H56" s="35">
        <v>1</v>
      </c>
      <c r="I56" s="35">
        <v>7</v>
      </c>
      <c r="J56" s="35">
        <v>23</v>
      </c>
      <c r="K56" s="35">
        <v>5</v>
      </c>
      <c r="L56" s="35">
        <v>5</v>
      </c>
      <c r="M56" s="96">
        <v>0</v>
      </c>
    </row>
    <row r="57" spans="1:13" ht="15" customHeight="1">
      <c r="A57" s="437"/>
      <c r="B57" s="18" t="s">
        <v>97</v>
      </c>
      <c r="C57" s="8" t="s">
        <v>88</v>
      </c>
      <c r="D57" s="35">
        <f t="shared" si="14"/>
        <v>34</v>
      </c>
      <c r="E57" s="35">
        <v>0</v>
      </c>
      <c r="F57" s="35">
        <v>0</v>
      </c>
      <c r="G57" s="35">
        <v>0</v>
      </c>
      <c r="H57" s="35">
        <v>0</v>
      </c>
      <c r="I57" s="35">
        <v>18</v>
      </c>
      <c r="J57" s="35">
        <v>11</v>
      </c>
      <c r="K57" s="35">
        <v>1</v>
      </c>
      <c r="L57" s="35">
        <v>4</v>
      </c>
      <c r="M57" s="96">
        <v>0</v>
      </c>
    </row>
    <row r="58" spans="1:13" ht="15" customHeight="1">
      <c r="A58" s="437"/>
      <c r="B58" s="17" t="s">
        <v>98</v>
      </c>
      <c r="C58" s="8" t="s">
        <v>90</v>
      </c>
      <c r="D58" s="35">
        <f t="shared" si="14"/>
        <v>14</v>
      </c>
      <c r="E58" s="35">
        <v>0</v>
      </c>
      <c r="F58" s="35">
        <v>0</v>
      </c>
      <c r="G58" s="35">
        <v>0</v>
      </c>
      <c r="H58" s="35">
        <v>0</v>
      </c>
      <c r="I58" s="35">
        <v>6</v>
      </c>
      <c r="J58" s="35">
        <v>8</v>
      </c>
      <c r="K58" s="35">
        <v>0</v>
      </c>
      <c r="L58" s="35">
        <v>0</v>
      </c>
      <c r="M58" s="96">
        <v>0</v>
      </c>
    </row>
    <row r="59" spans="1:13" ht="15" customHeight="1">
      <c r="A59" s="437"/>
      <c r="B59" s="18" t="s">
        <v>99</v>
      </c>
      <c r="C59" s="8" t="s">
        <v>88</v>
      </c>
      <c r="D59" s="35">
        <f t="shared" si="14"/>
        <v>32</v>
      </c>
      <c r="E59" s="35">
        <v>0</v>
      </c>
      <c r="F59" s="35">
        <v>0</v>
      </c>
      <c r="G59" s="35">
        <v>0</v>
      </c>
      <c r="H59" s="35">
        <v>0</v>
      </c>
      <c r="I59" s="35">
        <v>10</v>
      </c>
      <c r="J59" s="35">
        <v>13</v>
      </c>
      <c r="K59" s="35">
        <v>6</v>
      </c>
      <c r="L59" s="35">
        <v>3</v>
      </c>
      <c r="M59" s="96">
        <v>0</v>
      </c>
    </row>
    <row r="60" spans="1:13" ht="15" customHeight="1">
      <c r="A60" s="437"/>
      <c r="B60" s="17" t="s">
        <v>100</v>
      </c>
      <c r="C60" s="8" t="s">
        <v>90</v>
      </c>
      <c r="D60" s="35">
        <f t="shared" si="14"/>
        <v>5</v>
      </c>
      <c r="E60" s="35">
        <v>0</v>
      </c>
      <c r="F60" s="35">
        <v>0</v>
      </c>
      <c r="G60" s="35">
        <v>0</v>
      </c>
      <c r="H60" s="35">
        <v>0</v>
      </c>
      <c r="I60" s="35">
        <v>1</v>
      </c>
      <c r="J60" s="35">
        <v>4</v>
      </c>
      <c r="K60" s="35">
        <v>0</v>
      </c>
      <c r="L60" s="35">
        <v>0</v>
      </c>
      <c r="M60" s="96">
        <v>0</v>
      </c>
    </row>
    <row r="61" spans="1:13" ht="15" customHeight="1">
      <c r="A61" s="437"/>
      <c r="B61" s="18" t="s">
        <v>101</v>
      </c>
      <c r="C61" s="8" t="s">
        <v>88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96">
        <v>0</v>
      </c>
    </row>
    <row r="62" spans="1:13" ht="15" customHeight="1" thickBot="1">
      <c r="A62" s="438"/>
      <c r="B62" s="19" t="s">
        <v>102</v>
      </c>
      <c r="C62" s="37" t="s">
        <v>90</v>
      </c>
      <c r="D62" s="70">
        <f t="shared" si="14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ht="15" customHeight="1">
      <c r="A63" s="104"/>
      <c r="B63" s="105"/>
      <c r="C63" s="106"/>
      <c r="D63" s="108"/>
      <c r="E63" s="108"/>
      <c r="F63" s="108"/>
      <c r="G63" s="108"/>
      <c r="H63" s="108"/>
      <c r="I63" s="108"/>
      <c r="J63" s="108"/>
      <c r="K63" s="108"/>
      <c r="L63" s="108"/>
      <c r="M63" s="108"/>
    </row>
    <row r="64" spans="1:13" s="14" customFormat="1" ht="14.25">
      <c r="A64" s="33" t="s">
        <v>57</v>
      </c>
    </row>
    <row r="65" spans="1:3" s="14" customFormat="1" ht="14.25">
      <c r="A65" s="30" t="s">
        <v>58</v>
      </c>
    </row>
    <row r="66" spans="1:3" s="14" customFormat="1" ht="14.25">
      <c r="A66" s="30" t="s">
        <v>59</v>
      </c>
      <c r="B66" s="31"/>
      <c r="C66" s="31"/>
    </row>
    <row r="67" spans="1:3" s="14" customFormat="1" ht="14.25">
      <c r="A67" s="30" t="s">
        <v>60</v>
      </c>
    </row>
    <row r="68" spans="1:3" s="14" customFormat="1" ht="14.25">
      <c r="A68" s="30" t="s">
        <v>61</v>
      </c>
    </row>
    <row r="69" spans="1:3" s="15" customFormat="1" ht="14.25">
      <c r="A69" s="30" t="s">
        <v>62</v>
      </c>
      <c r="B69" s="32"/>
      <c r="C69" s="32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  <row r="77" spans="1:3">
      <c r="A77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M77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10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8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12</v>
      </c>
      <c r="M3" s="452"/>
    </row>
    <row r="4" spans="1:13" ht="17.25" thickBot="1">
      <c r="B4" s="453" t="s">
        <v>9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13</v>
      </c>
      <c r="M4" s="479"/>
    </row>
    <row r="5" spans="1:13">
      <c r="A5" s="439" t="s">
        <v>14</v>
      </c>
      <c r="B5" s="481"/>
      <c r="C5" s="456" t="s">
        <v>15</v>
      </c>
      <c r="D5" s="474" t="s">
        <v>16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 t="s">
        <v>25</v>
      </c>
      <c r="M6" s="88" t="s">
        <v>26</v>
      </c>
    </row>
    <row r="7" spans="1:13" ht="15" customHeight="1">
      <c r="A7" s="448" t="s">
        <v>27</v>
      </c>
      <c r="B7" s="16" t="s">
        <v>28</v>
      </c>
      <c r="C7" s="6" t="s">
        <v>29</v>
      </c>
      <c r="D7" s="7">
        <f t="shared" ref="D7:D19" si="0">D21+D35+D49</f>
        <v>15292</v>
      </c>
      <c r="E7" s="7">
        <f t="shared" ref="E7:M7" si="1">E21+E35+E49</f>
        <v>0</v>
      </c>
      <c r="F7" s="7">
        <f t="shared" si="1"/>
        <v>4</v>
      </c>
      <c r="G7" s="7">
        <f t="shared" si="1"/>
        <v>488</v>
      </c>
      <c r="H7" s="7">
        <f t="shared" si="1"/>
        <v>3327</v>
      </c>
      <c r="I7" s="7">
        <f t="shared" si="1"/>
        <v>5598</v>
      </c>
      <c r="J7" s="7">
        <f t="shared" si="1"/>
        <v>4008</v>
      </c>
      <c r="K7" s="7">
        <f t="shared" si="1"/>
        <v>1440</v>
      </c>
      <c r="L7" s="7">
        <f t="shared" si="1"/>
        <v>380</v>
      </c>
      <c r="M7" s="89">
        <f t="shared" si="1"/>
        <v>47</v>
      </c>
    </row>
    <row r="8" spans="1:13" ht="15" customHeight="1">
      <c r="A8" s="437"/>
      <c r="B8" s="17" t="s">
        <v>30</v>
      </c>
      <c r="C8" s="8" t="s">
        <v>31</v>
      </c>
      <c r="D8" s="9">
        <f t="shared" si="0"/>
        <v>8624</v>
      </c>
      <c r="E8" s="9">
        <f t="shared" ref="E8:M8" si="2">E22+E36+E50</f>
        <v>0</v>
      </c>
      <c r="F8" s="9">
        <f t="shared" si="2"/>
        <v>7</v>
      </c>
      <c r="G8" s="9">
        <f t="shared" si="2"/>
        <v>443</v>
      </c>
      <c r="H8" s="9">
        <f t="shared" si="2"/>
        <v>1958</v>
      </c>
      <c r="I8" s="9">
        <f t="shared" si="2"/>
        <v>2888</v>
      </c>
      <c r="J8" s="9">
        <f t="shared" si="2"/>
        <v>2318</v>
      </c>
      <c r="K8" s="9">
        <f t="shared" si="2"/>
        <v>854</v>
      </c>
      <c r="L8" s="9">
        <f t="shared" si="2"/>
        <v>149</v>
      </c>
      <c r="M8" s="90">
        <f t="shared" si="2"/>
        <v>7</v>
      </c>
    </row>
    <row r="9" spans="1:13" ht="15" customHeight="1">
      <c r="A9" s="437"/>
      <c r="B9" s="18" t="s">
        <v>32</v>
      </c>
      <c r="C9" s="8" t="s">
        <v>29</v>
      </c>
      <c r="D9" s="9">
        <f t="shared" si="0"/>
        <v>7963</v>
      </c>
      <c r="E9" s="9">
        <f t="shared" ref="E9:M9" si="3">E23+E37+E51</f>
        <v>0</v>
      </c>
      <c r="F9" s="9">
        <f t="shared" si="3"/>
        <v>3</v>
      </c>
      <c r="G9" s="9">
        <f t="shared" si="3"/>
        <v>266</v>
      </c>
      <c r="H9" s="9">
        <f t="shared" si="3"/>
        <v>1827</v>
      </c>
      <c r="I9" s="9">
        <f t="shared" si="3"/>
        <v>3357</v>
      </c>
      <c r="J9" s="9">
        <f t="shared" si="3"/>
        <v>1790</v>
      </c>
      <c r="K9" s="9">
        <f t="shared" si="3"/>
        <v>573</v>
      </c>
      <c r="L9" s="9">
        <f t="shared" si="3"/>
        <v>132</v>
      </c>
      <c r="M9" s="90">
        <f t="shared" si="3"/>
        <v>15</v>
      </c>
    </row>
    <row r="10" spans="1:13" ht="15" customHeight="1">
      <c r="A10" s="437"/>
      <c r="B10" s="17" t="s">
        <v>33</v>
      </c>
      <c r="C10" s="8" t="s">
        <v>31</v>
      </c>
      <c r="D10" s="9">
        <f t="shared" si="0"/>
        <v>3905</v>
      </c>
      <c r="E10" s="9">
        <f t="shared" ref="E10:M10" si="4">E24+E38+E52</f>
        <v>0</v>
      </c>
      <c r="F10" s="9">
        <f t="shared" si="4"/>
        <v>4</v>
      </c>
      <c r="G10" s="9">
        <f t="shared" si="4"/>
        <v>140</v>
      </c>
      <c r="H10" s="9">
        <f t="shared" si="4"/>
        <v>766</v>
      </c>
      <c r="I10" s="9">
        <f t="shared" si="4"/>
        <v>1432</v>
      </c>
      <c r="J10" s="9">
        <f t="shared" si="4"/>
        <v>1064</v>
      </c>
      <c r="K10" s="9">
        <f t="shared" si="4"/>
        <v>433</v>
      </c>
      <c r="L10" s="9">
        <f t="shared" si="4"/>
        <v>62</v>
      </c>
      <c r="M10" s="90">
        <f t="shared" si="4"/>
        <v>4</v>
      </c>
    </row>
    <row r="11" spans="1:13" ht="15" customHeight="1">
      <c r="A11" s="437"/>
      <c r="B11" s="18" t="s">
        <v>34</v>
      </c>
      <c r="C11" s="8" t="s">
        <v>29</v>
      </c>
      <c r="D11" s="9">
        <f t="shared" si="0"/>
        <v>2909</v>
      </c>
      <c r="E11" s="9">
        <f t="shared" ref="E11:M11" si="5">E25+E39+E53</f>
        <v>0</v>
      </c>
      <c r="F11" s="9">
        <f t="shared" si="5"/>
        <v>0</v>
      </c>
      <c r="G11" s="9">
        <f t="shared" si="5"/>
        <v>98</v>
      </c>
      <c r="H11" s="9">
        <f t="shared" si="5"/>
        <v>593</v>
      </c>
      <c r="I11" s="9">
        <f t="shared" si="5"/>
        <v>1042</v>
      </c>
      <c r="J11" s="9">
        <f t="shared" si="5"/>
        <v>778</v>
      </c>
      <c r="K11" s="9">
        <f t="shared" si="5"/>
        <v>295</v>
      </c>
      <c r="L11" s="9">
        <f t="shared" si="5"/>
        <v>86</v>
      </c>
      <c r="M11" s="90">
        <f t="shared" si="5"/>
        <v>17</v>
      </c>
    </row>
    <row r="12" spans="1:13" ht="15" customHeight="1">
      <c r="A12" s="437"/>
      <c r="B12" s="17" t="s">
        <v>35</v>
      </c>
      <c r="C12" s="8" t="s">
        <v>31</v>
      </c>
      <c r="D12" s="9">
        <f t="shared" si="0"/>
        <v>1941</v>
      </c>
      <c r="E12" s="9">
        <f t="shared" ref="E12:M12" si="6">E26+E40+E54</f>
        <v>0</v>
      </c>
      <c r="F12" s="9">
        <f t="shared" si="6"/>
        <v>2</v>
      </c>
      <c r="G12" s="9">
        <f t="shared" si="6"/>
        <v>135</v>
      </c>
      <c r="H12" s="9">
        <f t="shared" si="6"/>
        <v>486</v>
      </c>
      <c r="I12" s="9">
        <f t="shared" si="6"/>
        <v>616</v>
      </c>
      <c r="J12" s="9">
        <f t="shared" si="6"/>
        <v>488</v>
      </c>
      <c r="K12" s="9">
        <f t="shared" si="6"/>
        <v>172</v>
      </c>
      <c r="L12" s="9">
        <f t="shared" si="6"/>
        <v>40</v>
      </c>
      <c r="M12" s="90">
        <f t="shared" si="6"/>
        <v>2</v>
      </c>
    </row>
    <row r="13" spans="1:13" ht="15" customHeight="1">
      <c r="A13" s="437"/>
      <c r="B13" s="18" t="s">
        <v>36</v>
      </c>
      <c r="C13" s="8" t="s">
        <v>29</v>
      </c>
      <c r="D13" s="9">
        <f t="shared" si="0"/>
        <v>2637</v>
      </c>
      <c r="E13" s="9">
        <f t="shared" ref="E13:M13" si="7">E27+E41+E55</f>
        <v>0</v>
      </c>
      <c r="F13" s="9">
        <f t="shared" si="7"/>
        <v>0</v>
      </c>
      <c r="G13" s="9">
        <f t="shared" si="7"/>
        <v>80</v>
      </c>
      <c r="H13" s="9">
        <f t="shared" si="7"/>
        <v>594</v>
      </c>
      <c r="I13" s="9">
        <f t="shared" si="7"/>
        <v>687</v>
      </c>
      <c r="J13" s="9">
        <f t="shared" si="7"/>
        <v>868</v>
      </c>
      <c r="K13" s="9">
        <f t="shared" si="7"/>
        <v>311</v>
      </c>
      <c r="L13" s="9">
        <f t="shared" si="7"/>
        <v>90</v>
      </c>
      <c r="M13" s="90">
        <f t="shared" si="7"/>
        <v>7</v>
      </c>
    </row>
    <row r="14" spans="1:13" ht="15" customHeight="1">
      <c r="A14" s="437"/>
      <c r="B14" s="17" t="s">
        <v>37</v>
      </c>
      <c r="C14" s="8" t="s">
        <v>31</v>
      </c>
      <c r="D14" s="9">
        <f t="shared" si="0"/>
        <v>1515</v>
      </c>
      <c r="E14" s="9">
        <f t="shared" ref="E14:M14" si="8">E28+E42+E56</f>
        <v>0</v>
      </c>
      <c r="F14" s="9">
        <f t="shared" si="8"/>
        <v>0</v>
      </c>
      <c r="G14" s="9">
        <f t="shared" si="8"/>
        <v>58</v>
      </c>
      <c r="H14" s="9">
        <f t="shared" si="8"/>
        <v>349</v>
      </c>
      <c r="I14" s="9">
        <f t="shared" si="8"/>
        <v>452</v>
      </c>
      <c r="J14" s="9">
        <f t="shared" si="8"/>
        <v>464</v>
      </c>
      <c r="K14" s="9">
        <f t="shared" si="8"/>
        <v>161</v>
      </c>
      <c r="L14" s="9">
        <f t="shared" si="8"/>
        <v>31</v>
      </c>
      <c r="M14" s="90">
        <f t="shared" si="8"/>
        <v>0</v>
      </c>
    </row>
    <row r="15" spans="1:13" ht="15" customHeight="1">
      <c r="A15" s="437"/>
      <c r="B15" s="18" t="s">
        <v>38</v>
      </c>
      <c r="C15" s="8" t="s">
        <v>29</v>
      </c>
      <c r="D15" s="9">
        <f t="shared" si="0"/>
        <v>862</v>
      </c>
      <c r="E15" s="9">
        <f t="shared" ref="E15:M15" si="9">E29+E43+E57</f>
        <v>0</v>
      </c>
      <c r="F15" s="9">
        <f t="shared" si="9"/>
        <v>1</v>
      </c>
      <c r="G15" s="9">
        <f t="shared" si="9"/>
        <v>42</v>
      </c>
      <c r="H15" s="9">
        <f t="shared" si="9"/>
        <v>185</v>
      </c>
      <c r="I15" s="9">
        <f t="shared" si="9"/>
        <v>222</v>
      </c>
      <c r="J15" s="9">
        <f t="shared" si="9"/>
        <v>252</v>
      </c>
      <c r="K15" s="9">
        <f t="shared" si="9"/>
        <v>115</v>
      </c>
      <c r="L15" s="9">
        <f t="shared" si="9"/>
        <v>38</v>
      </c>
      <c r="M15" s="90">
        <f t="shared" si="9"/>
        <v>7</v>
      </c>
    </row>
    <row r="16" spans="1:13" ht="15" customHeight="1">
      <c r="A16" s="437"/>
      <c r="B16" s="17" t="s">
        <v>39</v>
      </c>
      <c r="C16" s="8" t="s">
        <v>31</v>
      </c>
      <c r="D16" s="9">
        <f t="shared" si="0"/>
        <v>679</v>
      </c>
      <c r="E16" s="9">
        <f t="shared" ref="E16:M16" si="10">E30+E44+E58</f>
        <v>0</v>
      </c>
      <c r="F16" s="9">
        <f t="shared" si="10"/>
        <v>0</v>
      </c>
      <c r="G16" s="9">
        <f t="shared" si="10"/>
        <v>95</v>
      </c>
      <c r="H16" s="9">
        <f t="shared" si="10"/>
        <v>221</v>
      </c>
      <c r="I16" s="9">
        <f t="shared" si="10"/>
        <v>200</v>
      </c>
      <c r="J16" s="9">
        <f t="shared" si="10"/>
        <v>124</v>
      </c>
      <c r="K16" s="9">
        <f t="shared" si="10"/>
        <v>31</v>
      </c>
      <c r="L16" s="9">
        <f t="shared" si="10"/>
        <v>8</v>
      </c>
      <c r="M16" s="90">
        <f t="shared" si="10"/>
        <v>0</v>
      </c>
    </row>
    <row r="17" spans="1:13" ht="15" customHeight="1">
      <c r="A17" s="437"/>
      <c r="B17" s="18" t="s">
        <v>40</v>
      </c>
      <c r="C17" s="8" t="s">
        <v>29</v>
      </c>
      <c r="D17" s="9">
        <f t="shared" si="0"/>
        <v>229</v>
      </c>
      <c r="E17" s="9">
        <f t="shared" ref="E17:M17" si="11">E31+E45+E59</f>
        <v>0</v>
      </c>
      <c r="F17" s="9">
        <f t="shared" si="11"/>
        <v>0</v>
      </c>
      <c r="G17" s="9">
        <f t="shared" si="11"/>
        <v>1</v>
      </c>
      <c r="H17" s="9">
        <f t="shared" si="11"/>
        <v>24</v>
      </c>
      <c r="I17" s="9">
        <f t="shared" si="11"/>
        <v>73</v>
      </c>
      <c r="J17" s="9">
        <f t="shared" si="11"/>
        <v>82</v>
      </c>
      <c r="K17" s="9">
        <f t="shared" si="11"/>
        <v>39</v>
      </c>
      <c r="L17" s="9">
        <f t="shared" si="11"/>
        <v>9</v>
      </c>
      <c r="M17" s="90">
        <f t="shared" si="11"/>
        <v>1</v>
      </c>
    </row>
    <row r="18" spans="1:13" ht="15" customHeight="1">
      <c r="A18" s="437"/>
      <c r="B18" s="17" t="s">
        <v>41</v>
      </c>
      <c r="C18" s="8" t="s">
        <v>31</v>
      </c>
      <c r="D18" s="9">
        <f t="shared" si="0"/>
        <v>190</v>
      </c>
      <c r="E18" s="21">
        <f t="shared" ref="E18:M18" si="12">E32+E46+E60</f>
        <v>0</v>
      </c>
      <c r="F18" s="21">
        <f t="shared" si="12"/>
        <v>0</v>
      </c>
      <c r="G18" s="21">
        <f t="shared" si="12"/>
        <v>4</v>
      </c>
      <c r="H18" s="21">
        <f t="shared" si="12"/>
        <v>48</v>
      </c>
      <c r="I18" s="21">
        <f t="shared" si="12"/>
        <v>53</v>
      </c>
      <c r="J18" s="21">
        <f t="shared" si="12"/>
        <v>59</v>
      </c>
      <c r="K18" s="21">
        <f t="shared" si="12"/>
        <v>23</v>
      </c>
      <c r="L18" s="21">
        <f t="shared" si="12"/>
        <v>3</v>
      </c>
      <c r="M18" s="91">
        <f t="shared" si="12"/>
        <v>0</v>
      </c>
    </row>
    <row r="19" spans="1:13" ht="15" customHeight="1">
      <c r="A19" s="437"/>
      <c r="B19" s="18" t="s">
        <v>42</v>
      </c>
      <c r="C19" s="8" t="s">
        <v>29</v>
      </c>
      <c r="D19" s="9">
        <f t="shared" si="0"/>
        <v>692</v>
      </c>
      <c r="E19" s="21">
        <f t="shared" ref="E19:M19" si="13">E33+E47+E61</f>
        <v>0</v>
      </c>
      <c r="F19" s="21">
        <f t="shared" si="13"/>
        <v>0</v>
      </c>
      <c r="G19" s="21">
        <f t="shared" si="13"/>
        <v>1</v>
      </c>
      <c r="H19" s="21">
        <f t="shared" si="13"/>
        <v>104</v>
      </c>
      <c r="I19" s="21">
        <f t="shared" si="13"/>
        <v>217</v>
      </c>
      <c r="J19" s="21">
        <f t="shared" si="13"/>
        <v>238</v>
      </c>
      <c r="K19" s="21">
        <f t="shared" si="13"/>
        <v>107</v>
      </c>
      <c r="L19" s="21">
        <f t="shared" si="13"/>
        <v>25</v>
      </c>
      <c r="M19" s="91">
        <f t="shared" si="13"/>
        <v>0</v>
      </c>
    </row>
    <row r="20" spans="1:13" ht="15" customHeight="1" thickBot="1">
      <c r="A20" s="438"/>
      <c r="B20" s="19" t="s">
        <v>43</v>
      </c>
      <c r="C20" s="8" t="s">
        <v>31</v>
      </c>
      <c r="D20" s="10">
        <f t="shared" ref="D20:M20" si="14">D34+D48+D62</f>
        <v>394</v>
      </c>
      <c r="E20" s="10">
        <f t="shared" si="14"/>
        <v>0</v>
      </c>
      <c r="F20" s="10">
        <f t="shared" si="14"/>
        <v>1</v>
      </c>
      <c r="G20" s="10">
        <f t="shared" si="14"/>
        <v>11</v>
      </c>
      <c r="H20" s="10">
        <f t="shared" si="14"/>
        <v>88</v>
      </c>
      <c r="I20" s="10">
        <f t="shared" si="14"/>
        <v>135</v>
      </c>
      <c r="J20" s="10">
        <f t="shared" si="14"/>
        <v>119</v>
      </c>
      <c r="K20" s="10">
        <f t="shared" si="14"/>
        <v>34</v>
      </c>
      <c r="L20" s="10">
        <f t="shared" si="14"/>
        <v>5</v>
      </c>
      <c r="M20" s="92">
        <f t="shared" si="14"/>
        <v>1</v>
      </c>
    </row>
    <row r="21" spans="1:13" ht="15" customHeight="1">
      <c r="A21" s="476" t="s">
        <v>44</v>
      </c>
      <c r="B21" s="16" t="s">
        <v>45</v>
      </c>
      <c r="C21" s="6" t="s">
        <v>29</v>
      </c>
      <c r="D21" s="7">
        <v>14930</v>
      </c>
      <c r="E21" s="7">
        <v>0</v>
      </c>
      <c r="F21" s="7">
        <v>4</v>
      </c>
      <c r="G21" s="7">
        <v>488</v>
      </c>
      <c r="H21" s="7">
        <v>3314</v>
      </c>
      <c r="I21" s="7">
        <v>5517</v>
      </c>
      <c r="J21" s="7">
        <v>3869</v>
      </c>
      <c r="K21" s="7">
        <v>1371</v>
      </c>
      <c r="L21" s="7">
        <v>339</v>
      </c>
      <c r="M21" s="89">
        <v>28</v>
      </c>
    </row>
    <row r="22" spans="1:13" ht="15" customHeight="1">
      <c r="A22" s="477"/>
      <c r="B22" s="17" t="s">
        <v>46</v>
      </c>
      <c r="C22" s="8" t="s">
        <v>31</v>
      </c>
      <c r="D22" s="9">
        <v>8419</v>
      </c>
      <c r="E22" s="9">
        <v>0</v>
      </c>
      <c r="F22" s="9">
        <v>7</v>
      </c>
      <c r="G22" s="9">
        <v>442</v>
      </c>
      <c r="H22" s="9">
        <v>1944</v>
      </c>
      <c r="I22" s="9">
        <v>2831</v>
      </c>
      <c r="J22" s="9">
        <v>2239</v>
      </c>
      <c r="K22" s="9">
        <v>819</v>
      </c>
      <c r="L22" s="9">
        <v>134</v>
      </c>
      <c r="M22" s="90">
        <v>3</v>
      </c>
    </row>
    <row r="23" spans="1:13" ht="15" customHeight="1">
      <c r="A23" s="477"/>
      <c r="B23" s="18" t="s">
        <v>32</v>
      </c>
      <c r="C23" s="8" t="s">
        <v>29</v>
      </c>
      <c r="D23" s="9">
        <v>7826</v>
      </c>
      <c r="E23" s="9">
        <v>0</v>
      </c>
      <c r="F23" s="9">
        <v>3</v>
      </c>
      <c r="G23" s="9">
        <v>266</v>
      </c>
      <c r="H23" s="9">
        <v>1825</v>
      </c>
      <c r="I23" s="9">
        <v>3339</v>
      </c>
      <c r="J23" s="9">
        <v>1729</v>
      </c>
      <c r="K23" s="9">
        <v>546</v>
      </c>
      <c r="L23" s="9">
        <v>110</v>
      </c>
      <c r="M23" s="90">
        <v>8</v>
      </c>
    </row>
    <row r="24" spans="1:13" ht="15" customHeight="1">
      <c r="A24" s="477"/>
      <c r="B24" s="17" t="s">
        <v>33</v>
      </c>
      <c r="C24" s="8" t="s">
        <v>31</v>
      </c>
      <c r="D24" s="9">
        <v>3822</v>
      </c>
      <c r="E24" s="9">
        <v>0</v>
      </c>
      <c r="F24" s="9">
        <v>4</v>
      </c>
      <c r="G24" s="9">
        <v>140</v>
      </c>
      <c r="H24" s="9">
        <v>763</v>
      </c>
      <c r="I24" s="9">
        <v>1418</v>
      </c>
      <c r="J24" s="9">
        <v>1025</v>
      </c>
      <c r="K24" s="9">
        <v>418</v>
      </c>
      <c r="L24" s="9">
        <v>52</v>
      </c>
      <c r="M24" s="90">
        <v>2</v>
      </c>
    </row>
    <row r="25" spans="1:13" ht="15" customHeight="1">
      <c r="A25" s="477"/>
      <c r="B25" s="18" t="s">
        <v>34</v>
      </c>
      <c r="C25" s="8" t="s">
        <v>29</v>
      </c>
      <c r="D25" s="9">
        <v>2807</v>
      </c>
      <c r="E25" s="9">
        <v>0</v>
      </c>
      <c r="F25" s="9">
        <v>0</v>
      </c>
      <c r="G25" s="9">
        <v>98</v>
      </c>
      <c r="H25" s="9">
        <v>590</v>
      </c>
      <c r="I25" s="9">
        <v>1022</v>
      </c>
      <c r="J25" s="9">
        <v>741</v>
      </c>
      <c r="K25" s="9">
        <v>268</v>
      </c>
      <c r="L25" s="9">
        <v>78</v>
      </c>
      <c r="M25" s="90">
        <v>10</v>
      </c>
    </row>
    <row r="26" spans="1:13" ht="15" customHeight="1">
      <c r="A26" s="477"/>
      <c r="B26" s="17" t="s">
        <v>35</v>
      </c>
      <c r="C26" s="8" t="s">
        <v>31</v>
      </c>
      <c r="D26" s="9">
        <v>1886</v>
      </c>
      <c r="E26" s="9">
        <v>0</v>
      </c>
      <c r="F26" s="9">
        <v>2</v>
      </c>
      <c r="G26" s="9">
        <v>135</v>
      </c>
      <c r="H26" s="9">
        <v>484</v>
      </c>
      <c r="I26" s="9">
        <v>605</v>
      </c>
      <c r="J26" s="9">
        <v>469</v>
      </c>
      <c r="K26" s="9">
        <v>156</v>
      </c>
      <c r="L26" s="9">
        <v>35</v>
      </c>
      <c r="M26" s="90">
        <v>0</v>
      </c>
    </row>
    <row r="27" spans="1:13" ht="15" customHeight="1">
      <c r="A27" s="477"/>
      <c r="B27" s="18" t="s">
        <v>36</v>
      </c>
      <c r="C27" s="8" t="s">
        <v>29</v>
      </c>
      <c r="D27" s="9">
        <v>2596</v>
      </c>
      <c r="E27" s="9">
        <v>0</v>
      </c>
      <c r="F27" s="9">
        <v>0</v>
      </c>
      <c r="G27" s="9">
        <v>80</v>
      </c>
      <c r="H27" s="9">
        <v>586</v>
      </c>
      <c r="I27" s="9">
        <v>670</v>
      </c>
      <c r="J27" s="9">
        <v>860</v>
      </c>
      <c r="K27" s="9">
        <v>304</v>
      </c>
      <c r="L27" s="9">
        <v>89</v>
      </c>
      <c r="M27" s="90">
        <v>7</v>
      </c>
    </row>
    <row r="28" spans="1:13" ht="15" customHeight="1">
      <c r="A28" s="477"/>
      <c r="B28" s="17" t="s">
        <v>37</v>
      </c>
      <c r="C28" s="8" t="s">
        <v>31</v>
      </c>
      <c r="D28" s="9">
        <v>1471</v>
      </c>
      <c r="E28" s="9">
        <v>0</v>
      </c>
      <c r="F28" s="9">
        <v>0</v>
      </c>
      <c r="G28" s="9">
        <v>57</v>
      </c>
      <c r="H28" s="9">
        <v>340</v>
      </c>
      <c r="I28" s="9">
        <v>428</v>
      </c>
      <c r="J28" s="9">
        <v>457</v>
      </c>
      <c r="K28" s="9">
        <v>158</v>
      </c>
      <c r="L28" s="9">
        <v>31</v>
      </c>
      <c r="M28" s="90">
        <v>0</v>
      </c>
    </row>
    <row r="29" spans="1:13" ht="15" customHeight="1">
      <c r="A29" s="477"/>
      <c r="B29" s="18" t="s">
        <v>38</v>
      </c>
      <c r="C29" s="8" t="s">
        <v>29</v>
      </c>
      <c r="D29" s="9">
        <v>815</v>
      </c>
      <c r="E29" s="9">
        <v>0</v>
      </c>
      <c r="F29" s="9">
        <v>1</v>
      </c>
      <c r="G29" s="9">
        <v>42</v>
      </c>
      <c r="H29" s="9">
        <v>185</v>
      </c>
      <c r="I29" s="9">
        <v>206</v>
      </c>
      <c r="J29" s="9">
        <v>235</v>
      </c>
      <c r="K29" s="9">
        <v>112</v>
      </c>
      <c r="L29" s="9">
        <v>31</v>
      </c>
      <c r="M29" s="90">
        <v>3</v>
      </c>
    </row>
    <row r="30" spans="1:13" ht="15" customHeight="1">
      <c r="A30" s="477"/>
      <c r="B30" s="17" t="s">
        <v>39</v>
      </c>
      <c r="C30" s="8" t="s">
        <v>31</v>
      </c>
      <c r="D30" s="9">
        <v>661</v>
      </c>
      <c r="E30" s="9">
        <v>0</v>
      </c>
      <c r="F30" s="9">
        <v>0</v>
      </c>
      <c r="G30" s="9">
        <v>95</v>
      </c>
      <c r="H30" s="9">
        <v>221</v>
      </c>
      <c r="I30" s="9">
        <v>194</v>
      </c>
      <c r="J30" s="9">
        <v>113</v>
      </c>
      <c r="K30" s="9">
        <v>30</v>
      </c>
      <c r="L30" s="9">
        <v>8</v>
      </c>
      <c r="M30" s="90">
        <v>0</v>
      </c>
    </row>
    <row r="31" spans="1:13" ht="15" customHeight="1">
      <c r="A31" s="477"/>
      <c r="B31" s="18" t="s">
        <v>40</v>
      </c>
      <c r="C31" s="8" t="s">
        <v>29</v>
      </c>
      <c r="D31" s="9">
        <v>199</v>
      </c>
      <c r="E31" s="9">
        <v>0</v>
      </c>
      <c r="F31" s="9">
        <v>0</v>
      </c>
      <c r="G31" s="9">
        <v>1</v>
      </c>
      <c r="H31" s="9">
        <v>24</v>
      </c>
      <c r="I31" s="9">
        <v>65</v>
      </c>
      <c r="J31" s="9">
        <v>69</v>
      </c>
      <c r="K31" s="9">
        <v>34</v>
      </c>
      <c r="L31" s="9">
        <v>6</v>
      </c>
      <c r="M31" s="90">
        <v>0</v>
      </c>
    </row>
    <row r="32" spans="1:13" ht="15" customHeight="1">
      <c r="A32" s="448"/>
      <c r="B32" s="17" t="s">
        <v>41</v>
      </c>
      <c r="C32" s="8" t="s">
        <v>31</v>
      </c>
      <c r="D32" s="21">
        <v>185</v>
      </c>
      <c r="E32" s="21">
        <v>0</v>
      </c>
      <c r="F32" s="21">
        <v>0</v>
      </c>
      <c r="G32" s="21">
        <v>4</v>
      </c>
      <c r="H32" s="21">
        <v>48</v>
      </c>
      <c r="I32" s="21">
        <v>51</v>
      </c>
      <c r="J32" s="21">
        <v>56</v>
      </c>
      <c r="K32" s="21">
        <v>23</v>
      </c>
      <c r="L32" s="21">
        <v>3</v>
      </c>
      <c r="M32" s="91">
        <v>0</v>
      </c>
    </row>
    <row r="33" spans="1:13" ht="15" customHeight="1">
      <c r="A33" s="448"/>
      <c r="B33" s="18" t="s">
        <v>42</v>
      </c>
      <c r="C33" s="8" t="s">
        <v>29</v>
      </c>
      <c r="D33" s="21">
        <v>687</v>
      </c>
      <c r="E33" s="21">
        <v>0</v>
      </c>
      <c r="F33" s="21">
        <v>0</v>
      </c>
      <c r="G33" s="21">
        <v>1</v>
      </c>
      <c r="H33" s="21">
        <v>104</v>
      </c>
      <c r="I33" s="21">
        <v>215</v>
      </c>
      <c r="J33" s="21">
        <v>235</v>
      </c>
      <c r="K33" s="21">
        <v>107</v>
      </c>
      <c r="L33" s="21">
        <v>25</v>
      </c>
      <c r="M33" s="91">
        <v>0</v>
      </c>
    </row>
    <row r="34" spans="1:13" ht="15" customHeight="1" thickBot="1">
      <c r="A34" s="478"/>
      <c r="B34" s="19" t="s">
        <v>43</v>
      </c>
      <c r="C34" s="8" t="s">
        <v>31</v>
      </c>
      <c r="D34" s="10">
        <v>394</v>
      </c>
      <c r="E34" s="10">
        <v>0</v>
      </c>
      <c r="F34" s="10">
        <v>1</v>
      </c>
      <c r="G34" s="10">
        <v>11</v>
      </c>
      <c r="H34" s="10">
        <v>88</v>
      </c>
      <c r="I34" s="10">
        <v>135</v>
      </c>
      <c r="J34" s="10">
        <v>119</v>
      </c>
      <c r="K34" s="10">
        <v>34</v>
      </c>
      <c r="L34" s="10">
        <v>5</v>
      </c>
      <c r="M34" s="92">
        <v>1</v>
      </c>
    </row>
    <row r="35" spans="1:13" ht="15" customHeight="1">
      <c r="A35" s="436" t="s">
        <v>47</v>
      </c>
      <c r="B35" s="16" t="s">
        <v>45</v>
      </c>
      <c r="C35" s="6" t="s">
        <v>29</v>
      </c>
      <c r="D35" s="81">
        <f>SUM(E35:M35)</f>
        <v>101</v>
      </c>
      <c r="E35" s="81">
        <f>SUM(E37,E39,E41,E43,E45)</f>
        <v>0</v>
      </c>
      <c r="F35" s="81">
        <f t="shared" ref="F35:M36" si="15">SUM(F37,F39,F41,F43,F45)</f>
        <v>0</v>
      </c>
      <c r="G35" s="81">
        <f t="shared" si="15"/>
        <v>0</v>
      </c>
      <c r="H35" s="81">
        <f t="shared" si="15"/>
        <v>5</v>
      </c>
      <c r="I35" s="81">
        <f t="shared" si="15"/>
        <v>17</v>
      </c>
      <c r="J35" s="81">
        <f t="shared" si="15"/>
        <v>23</v>
      </c>
      <c r="K35" s="81">
        <f t="shared" si="15"/>
        <v>21</v>
      </c>
      <c r="L35" s="81">
        <f t="shared" si="15"/>
        <v>20</v>
      </c>
      <c r="M35" s="95">
        <f t="shared" si="15"/>
        <v>15</v>
      </c>
    </row>
    <row r="36" spans="1:13" ht="15" customHeight="1">
      <c r="A36" s="437"/>
      <c r="B36" s="17" t="s">
        <v>46</v>
      </c>
      <c r="C36" s="8" t="s">
        <v>31</v>
      </c>
      <c r="D36" s="35">
        <f t="shared" ref="D36:D46" si="16">SUM(E36:M36)</f>
        <v>48</v>
      </c>
      <c r="E36" s="35">
        <f>SUM(E38,E40,E42,E44,E46)</f>
        <v>0</v>
      </c>
      <c r="F36" s="35">
        <f t="shared" si="15"/>
        <v>0</v>
      </c>
      <c r="G36" s="35">
        <f t="shared" si="15"/>
        <v>0</v>
      </c>
      <c r="H36" s="35">
        <f t="shared" si="15"/>
        <v>3</v>
      </c>
      <c r="I36" s="35">
        <f t="shared" si="15"/>
        <v>8</v>
      </c>
      <c r="J36" s="35">
        <f t="shared" si="15"/>
        <v>20</v>
      </c>
      <c r="K36" s="35">
        <f t="shared" si="15"/>
        <v>11</v>
      </c>
      <c r="L36" s="35">
        <f t="shared" si="15"/>
        <v>6</v>
      </c>
      <c r="M36" s="96">
        <f t="shared" si="15"/>
        <v>0</v>
      </c>
    </row>
    <row r="37" spans="1:13" ht="15" customHeight="1">
      <c r="A37" s="437"/>
      <c r="B37" s="18" t="s">
        <v>32</v>
      </c>
      <c r="C37" s="8" t="s">
        <v>29</v>
      </c>
      <c r="D37" s="35">
        <f t="shared" si="16"/>
        <v>35</v>
      </c>
      <c r="E37" s="35">
        <v>0</v>
      </c>
      <c r="F37" s="35">
        <v>0</v>
      </c>
      <c r="G37" s="35">
        <v>0</v>
      </c>
      <c r="H37" s="35">
        <v>0</v>
      </c>
      <c r="I37" s="35">
        <v>4</v>
      </c>
      <c r="J37" s="35">
        <v>10</v>
      </c>
      <c r="K37" s="35">
        <v>7</v>
      </c>
      <c r="L37" s="35">
        <v>9</v>
      </c>
      <c r="M37" s="96">
        <v>5</v>
      </c>
    </row>
    <row r="38" spans="1:13" ht="15" customHeight="1">
      <c r="A38" s="437"/>
      <c r="B38" s="17" t="s">
        <v>33</v>
      </c>
      <c r="C38" s="8" t="s">
        <v>31</v>
      </c>
      <c r="D38" s="35">
        <f t="shared" si="16"/>
        <v>19</v>
      </c>
      <c r="E38" s="35">
        <v>0</v>
      </c>
      <c r="F38" s="35">
        <v>0</v>
      </c>
      <c r="G38" s="35">
        <v>0</v>
      </c>
      <c r="H38" s="35">
        <v>1</v>
      </c>
      <c r="I38" s="35">
        <v>4</v>
      </c>
      <c r="J38" s="35">
        <v>8</v>
      </c>
      <c r="K38" s="35">
        <v>4</v>
      </c>
      <c r="L38" s="35">
        <v>2</v>
      </c>
      <c r="M38" s="96">
        <v>0</v>
      </c>
    </row>
    <row r="39" spans="1:13" ht="15" customHeight="1">
      <c r="A39" s="437"/>
      <c r="B39" s="18" t="s">
        <v>34</v>
      </c>
      <c r="C39" s="8" t="s">
        <v>29</v>
      </c>
      <c r="D39" s="35">
        <f t="shared" si="16"/>
        <v>43</v>
      </c>
      <c r="E39" s="35">
        <v>0</v>
      </c>
      <c r="F39" s="35">
        <v>0</v>
      </c>
      <c r="G39" s="35">
        <v>0</v>
      </c>
      <c r="H39" s="35">
        <v>3</v>
      </c>
      <c r="I39" s="35">
        <v>7</v>
      </c>
      <c r="J39" s="35">
        <v>11</v>
      </c>
      <c r="K39" s="35">
        <v>9</v>
      </c>
      <c r="L39" s="35">
        <v>7</v>
      </c>
      <c r="M39" s="96">
        <v>6</v>
      </c>
    </row>
    <row r="40" spans="1:13" ht="15" customHeight="1">
      <c r="A40" s="437"/>
      <c r="B40" s="17" t="s">
        <v>35</v>
      </c>
      <c r="C40" s="8" t="s">
        <v>31</v>
      </c>
      <c r="D40" s="35">
        <f t="shared" si="16"/>
        <v>21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8</v>
      </c>
      <c r="K40" s="35">
        <v>6</v>
      </c>
      <c r="L40" s="35">
        <v>4</v>
      </c>
      <c r="M40" s="96">
        <v>0</v>
      </c>
    </row>
    <row r="41" spans="1:13" ht="15" customHeight="1">
      <c r="A41" s="437"/>
      <c r="B41" s="18" t="s">
        <v>36</v>
      </c>
      <c r="C41" s="8" t="s">
        <v>29</v>
      </c>
      <c r="D41" s="35">
        <f t="shared" si="16"/>
        <v>12</v>
      </c>
      <c r="E41" s="35">
        <v>0</v>
      </c>
      <c r="F41" s="35">
        <v>0</v>
      </c>
      <c r="G41" s="35">
        <v>0</v>
      </c>
      <c r="H41" s="35">
        <v>2</v>
      </c>
      <c r="I41" s="35">
        <v>3</v>
      </c>
      <c r="J41" s="35">
        <v>1</v>
      </c>
      <c r="K41" s="35">
        <v>5</v>
      </c>
      <c r="L41" s="35">
        <v>1</v>
      </c>
      <c r="M41" s="96">
        <v>0</v>
      </c>
    </row>
    <row r="42" spans="1:13" ht="15" customHeight="1">
      <c r="A42" s="437"/>
      <c r="B42" s="17" t="s">
        <v>37</v>
      </c>
      <c r="C42" s="8" t="s">
        <v>31</v>
      </c>
      <c r="D42" s="35">
        <f t="shared" si="16"/>
        <v>3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0</v>
      </c>
      <c r="K42" s="35">
        <v>0</v>
      </c>
      <c r="L42" s="35">
        <v>0</v>
      </c>
      <c r="M42" s="96">
        <v>0</v>
      </c>
    </row>
    <row r="43" spans="1:13" ht="15" customHeight="1">
      <c r="A43" s="437"/>
      <c r="B43" s="18" t="s">
        <v>38</v>
      </c>
      <c r="C43" s="8" t="s">
        <v>29</v>
      </c>
      <c r="D43" s="35">
        <f t="shared" si="16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3</v>
      </c>
      <c r="J43" s="35">
        <v>1</v>
      </c>
      <c r="K43" s="35">
        <v>0</v>
      </c>
      <c r="L43" s="35">
        <v>3</v>
      </c>
      <c r="M43" s="96">
        <v>4</v>
      </c>
    </row>
    <row r="44" spans="1:13" ht="15" customHeight="1">
      <c r="A44" s="437"/>
      <c r="B44" s="17" t="s">
        <v>39</v>
      </c>
      <c r="C44" s="8" t="s">
        <v>31</v>
      </c>
      <c r="D44" s="35">
        <f t="shared" si="16"/>
        <v>5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4</v>
      </c>
      <c r="K44" s="35">
        <v>1</v>
      </c>
      <c r="L44" s="35">
        <v>0</v>
      </c>
      <c r="M44" s="96">
        <v>0</v>
      </c>
    </row>
    <row r="45" spans="1:13" ht="15" customHeight="1">
      <c r="A45" s="437"/>
      <c r="B45" s="18" t="s">
        <v>40</v>
      </c>
      <c r="C45" s="8" t="s">
        <v>29</v>
      </c>
      <c r="D45" s="35">
        <f>SUM(E45:M45)</f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41</v>
      </c>
      <c r="C46" s="8" t="s">
        <v>31</v>
      </c>
      <c r="D46" s="35">
        <f t="shared" si="16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42</v>
      </c>
      <c r="C47" s="8" t="s">
        <v>29</v>
      </c>
      <c r="D47" s="35">
        <f>SUM(E47:M47)</f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43</v>
      </c>
      <c r="C48" s="37" t="s">
        <v>31</v>
      </c>
      <c r="D48" s="70">
        <f>SUM(E48:M48)</f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102">
        <v>0</v>
      </c>
    </row>
    <row r="49" spans="1:13" ht="15" customHeight="1">
      <c r="A49" s="437" t="s">
        <v>48</v>
      </c>
      <c r="B49" s="20" t="s">
        <v>45</v>
      </c>
      <c r="C49" s="11" t="s">
        <v>29</v>
      </c>
      <c r="D49" s="81">
        <f t="shared" ref="D49:D62" si="17">SUM(E49:M49)</f>
        <v>261</v>
      </c>
      <c r="E49" s="100">
        <f>SUM(E51,E53,E55,E57,E59,E61)</f>
        <v>0</v>
      </c>
      <c r="F49" s="100">
        <f t="shared" ref="F49:M50" si="18">SUM(F51,F53,F55,F57,F59,F61)</f>
        <v>0</v>
      </c>
      <c r="G49" s="100">
        <f t="shared" si="18"/>
        <v>0</v>
      </c>
      <c r="H49" s="100">
        <f t="shared" si="18"/>
        <v>8</v>
      </c>
      <c r="I49" s="100">
        <f t="shared" si="18"/>
        <v>64</v>
      </c>
      <c r="J49" s="100">
        <f t="shared" si="18"/>
        <v>116</v>
      </c>
      <c r="K49" s="100">
        <f t="shared" si="18"/>
        <v>48</v>
      </c>
      <c r="L49" s="100">
        <f t="shared" si="18"/>
        <v>21</v>
      </c>
      <c r="M49" s="101">
        <f t="shared" si="18"/>
        <v>4</v>
      </c>
    </row>
    <row r="50" spans="1:13" ht="15" customHeight="1">
      <c r="A50" s="437"/>
      <c r="B50" s="17" t="s">
        <v>46</v>
      </c>
      <c r="C50" s="8" t="s">
        <v>31</v>
      </c>
      <c r="D50" s="35">
        <f t="shared" si="17"/>
        <v>157</v>
      </c>
      <c r="E50" s="39">
        <f>SUM(E52,E54,E56,E58,E60,E62)</f>
        <v>0</v>
      </c>
      <c r="F50" s="39">
        <f t="shared" si="18"/>
        <v>0</v>
      </c>
      <c r="G50" s="39">
        <f t="shared" si="18"/>
        <v>1</v>
      </c>
      <c r="H50" s="39">
        <f t="shared" si="18"/>
        <v>11</v>
      </c>
      <c r="I50" s="39">
        <f t="shared" si="18"/>
        <v>49</v>
      </c>
      <c r="J50" s="39">
        <f t="shared" si="18"/>
        <v>59</v>
      </c>
      <c r="K50" s="39">
        <f t="shared" si="18"/>
        <v>24</v>
      </c>
      <c r="L50" s="39">
        <f t="shared" si="18"/>
        <v>9</v>
      </c>
      <c r="M50" s="97">
        <f t="shared" si="18"/>
        <v>4</v>
      </c>
    </row>
    <row r="51" spans="1:13" ht="15" customHeight="1">
      <c r="A51" s="437"/>
      <c r="B51" s="18" t="s">
        <v>32</v>
      </c>
      <c r="C51" s="8" t="s">
        <v>29</v>
      </c>
      <c r="D51" s="35">
        <f t="shared" si="17"/>
        <v>102</v>
      </c>
      <c r="E51" s="35">
        <v>0</v>
      </c>
      <c r="F51" s="35">
        <v>0</v>
      </c>
      <c r="G51" s="35">
        <v>0</v>
      </c>
      <c r="H51" s="35">
        <v>2</v>
      </c>
      <c r="I51" s="35">
        <v>14</v>
      </c>
      <c r="J51" s="35">
        <v>51</v>
      </c>
      <c r="K51" s="35">
        <v>20</v>
      </c>
      <c r="L51" s="35">
        <v>13</v>
      </c>
      <c r="M51" s="96">
        <v>2</v>
      </c>
    </row>
    <row r="52" spans="1:13" ht="15" customHeight="1">
      <c r="A52" s="437"/>
      <c r="B52" s="17" t="s">
        <v>33</v>
      </c>
      <c r="C52" s="8" t="s">
        <v>31</v>
      </c>
      <c r="D52" s="35">
        <f t="shared" si="17"/>
        <v>64</v>
      </c>
      <c r="E52" s="35">
        <v>0</v>
      </c>
      <c r="F52" s="35">
        <v>0</v>
      </c>
      <c r="G52" s="35">
        <v>0</v>
      </c>
      <c r="H52" s="35">
        <v>2</v>
      </c>
      <c r="I52" s="35">
        <v>10</v>
      </c>
      <c r="J52" s="35">
        <v>31</v>
      </c>
      <c r="K52" s="35">
        <v>11</v>
      </c>
      <c r="L52" s="35">
        <v>8</v>
      </c>
      <c r="M52" s="96">
        <v>2</v>
      </c>
    </row>
    <row r="53" spans="1:13" ht="15" customHeight="1">
      <c r="A53" s="437"/>
      <c r="B53" s="18" t="s">
        <v>34</v>
      </c>
      <c r="C53" s="8" t="s">
        <v>29</v>
      </c>
      <c r="D53" s="35">
        <f t="shared" si="17"/>
        <v>59</v>
      </c>
      <c r="E53" s="35">
        <v>0</v>
      </c>
      <c r="F53" s="35">
        <v>0</v>
      </c>
      <c r="G53" s="35">
        <v>0</v>
      </c>
      <c r="H53" s="35">
        <v>0</v>
      </c>
      <c r="I53" s="35">
        <v>13</v>
      </c>
      <c r="J53" s="35">
        <v>26</v>
      </c>
      <c r="K53" s="35">
        <v>18</v>
      </c>
      <c r="L53" s="35">
        <v>1</v>
      </c>
      <c r="M53" s="96">
        <v>1</v>
      </c>
    </row>
    <row r="54" spans="1:13" ht="15" customHeight="1">
      <c r="A54" s="437"/>
      <c r="B54" s="17" t="s">
        <v>35</v>
      </c>
      <c r="C54" s="8" t="s">
        <v>31</v>
      </c>
      <c r="D54" s="35">
        <f t="shared" si="17"/>
        <v>34</v>
      </c>
      <c r="E54" s="35">
        <v>0</v>
      </c>
      <c r="F54" s="35">
        <v>0</v>
      </c>
      <c r="G54" s="35">
        <v>0</v>
      </c>
      <c r="H54" s="35">
        <v>1</v>
      </c>
      <c r="I54" s="35">
        <v>9</v>
      </c>
      <c r="J54" s="35">
        <v>11</v>
      </c>
      <c r="K54" s="35">
        <v>10</v>
      </c>
      <c r="L54" s="35">
        <v>1</v>
      </c>
      <c r="M54" s="96">
        <v>2</v>
      </c>
    </row>
    <row r="55" spans="1:13" ht="15" customHeight="1">
      <c r="A55" s="437"/>
      <c r="B55" s="18" t="s">
        <v>36</v>
      </c>
      <c r="C55" s="8" t="s">
        <v>29</v>
      </c>
      <c r="D55" s="35">
        <f t="shared" si="17"/>
        <v>29</v>
      </c>
      <c r="E55" s="35">
        <v>0</v>
      </c>
      <c r="F55" s="35">
        <v>0</v>
      </c>
      <c r="G55" s="35">
        <v>0</v>
      </c>
      <c r="H55" s="35">
        <v>6</v>
      </c>
      <c r="I55" s="35">
        <v>14</v>
      </c>
      <c r="J55" s="35">
        <v>7</v>
      </c>
      <c r="K55" s="35">
        <v>2</v>
      </c>
      <c r="L55" s="35">
        <v>0</v>
      </c>
      <c r="M55" s="96">
        <v>0</v>
      </c>
    </row>
    <row r="56" spans="1:13" ht="15" customHeight="1">
      <c r="A56" s="437"/>
      <c r="B56" s="17" t="s">
        <v>37</v>
      </c>
      <c r="C56" s="8" t="s">
        <v>31</v>
      </c>
      <c r="D56" s="35">
        <f t="shared" si="17"/>
        <v>41</v>
      </c>
      <c r="E56" s="35">
        <v>0</v>
      </c>
      <c r="F56" s="35">
        <v>0</v>
      </c>
      <c r="G56" s="35">
        <v>1</v>
      </c>
      <c r="H56" s="35">
        <v>8</v>
      </c>
      <c r="I56" s="35">
        <v>22</v>
      </c>
      <c r="J56" s="35">
        <v>7</v>
      </c>
      <c r="K56" s="35">
        <v>3</v>
      </c>
      <c r="L56" s="35">
        <v>0</v>
      </c>
      <c r="M56" s="96">
        <v>0</v>
      </c>
    </row>
    <row r="57" spans="1:13" ht="15" customHeight="1">
      <c r="A57" s="437"/>
      <c r="B57" s="18" t="s">
        <v>38</v>
      </c>
      <c r="C57" s="8" t="s">
        <v>29</v>
      </c>
      <c r="D57" s="35">
        <f t="shared" si="17"/>
        <v>36</v>
      </c>
      <c r="E57" s="35">
        <v>0</v>
      </c>
      <c r="F57" s="35">
        <v>0</v>
      </c>
      <c r="G57" s="35">
        <v>0</v>
      </c>
      <c r="H57" s="35">
        <v>0</v>
      </c>
      <c r="I57" s="35">
        <v>13</v>
      </c>
      <c r="J57" s="35">
        <v>16</v>
      </c>
      <c r="K57" s="35">
        <v>3</v>
      </c>
      <c r="L57" s="35">
        <v>4</v>
      </c>
      <c r="M57" s="96">
        <v>0</v>
      </c>
    </row>
    <row r="58" spans="1:13" ht="15" customHeight="1">
      <c r="A58" s="437"/>
      <c r="B58" s="17" t="s">
        <v>39</v>
      </c>
      <c r="C58" s="8" t="s">
        <v>31</v>
      </c>
      <c r="D58" s="35">
        <f t="shared" si="17"/>
        <v>13</v>
      </c>
      <c r="E58" s="35">
        <v>0</v>
      </c>
      <c r="F58" s="35">
        <v>0</v>
      </c>
      <c r="G58" s="35">
        <v>0</v>
      </c>
      <c r="H58" s="35">
        <v>0</v>
      </c>
      <c r="I58" s="35">
        <v>6</v>
      </c>
      <c r="J58" s="35">
        <v>7</v>
      </c>
      <c r="K58" s="35">
        <v>0</v>
      </c>
      <c r="L58" s="35">
        <v>0</v>
      </c>
      <c r="M58" s="96">
        <v>0</v>
      </c>
    </row>
    <row r="59" spans="1:13" ht="15" customHeight="1">
      <c r="A59" s="437"/>
      <c r="B59" s="18" t="s">
        <v>40</v>
      </c>
      <c r="C59" s="8" t="s">
        <v>29</v>
      </c>
      <c r="D59" s="35">
        <f t="shared" si="17"/>
        <v>30</v>
      </c>
      <c r="E59" s="35">
        <v>0</v>
      </c>
      <c r="F59" s="35">
        <v>0</v>
      </c>
      <c r="G59" s="35">
        <v>0</v>
      </c>
      <c r="H59" s="35">
        <v>0</v>
      </c>
      <c r="I59" s="35">
        <v>8</v>
      </c>
      <c r="J59" s="35">
        <v>13</v>
      </c>
      <c r="K59" s="35">
        <v>5</v>
      </c>
      <c r="L59" s="35">
        <v>3</v>
      </c>
      <c r="M59" s="96">
        <v>1</v>
      </c>
    </row>
    <row r="60" spans="1:13" ht="15" customHeight="1">
      <c r="A60" s="437"/>
      <c r="B60" s="17" t="s">
        <v>41</v>
      </c>
      <c r="C60" s="8" t="s">
        <v>31</v>
      </c>
      <c r="D60" s="35">
        <f t="shared" si="17"/>
        <v>5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3</v>
      </c>
      <c r="K60" s="35">
        <v>0</v>
      </c>
      <c r="L60" s="35">
        <v>0</v>
      </c>
      <c r="M60" s="96">
        <v>0</v>
      </c>
    </row>
    <row r="61" spans="1:13" ht="15" customHeight="1">
      <c r="A61" s="437"/>
      <c r="B61" s="18" t="s">
        <v>42</v>
      </c>
      <c r="C61" s="8" t="s">
        <v>29</v>
      </c>
      <c r="D61" s="35">
        <f t="shared" si="17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96">
        <v>0</v>
      </c>
    </row>
    <row r="62" spans="1:13" ht="15" customHeight="1" thickBot="1">
      <c r="A62" s="438"/>
      <c r="B62" s="19" t="s">
        <v>43</v>
      </c>
      <c r="C62" s="37" t="s">
        <v>31</v>
      </c>
      <c r="D62" s="70">
        <f t="shared" si="17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ht="15" customHeight="1">
      <c r="A63" s="104"/>
      <c r="B63" s="105"/>
      <c r="C63" s="106"/>
      <c r="D63" s="107"/>
      <c r="E63" s="107"/>
      <c r="F63" s="107"/>
      <c r="G63" s="107"/>
      <c r="H63" s="107"/>
      <c r="I63" s="107"/>
      <c r="J63" s="107"/>
      <c r="K63" s="107"/>
      <c r="L63" s="107"/>
      <c r="M63" s="107"/>
    </row>
    <row r="64" spans="1:13" s="14" customFormat="1" ht="14.25">
      <c r="A64" s="33" t="s">
        <v>49</v>
      </c>
    </row>
    <row r="65" spans="1:3" s="14" customFormat="1" ht="14.25">
      <c r="A65" s="30" t="s">
        <v>50</v>
      </c>
    </row>
    <row r="66" spans="1:3" s="14" customFormat="1" ht="14.25">
      <c r="A66" s="30" t="s">
        <v>51</v>
      </c>
      <c r="B66" s="31"/>
      <c r="C66" s="31"/>
    </row>
    <row r="67" spans="1:3" s="14" customFormat="1" ht="14.25">
      <c r="A67" s="30" t="s">
        <v>52</v>
      </c>
    </row>
    <row r="68" spans="1:3" s="14" customFormat="1" ht="14.25">
      <c r="A68" s="30" t="s">
        <v>53</v>
      </c>
    </row>
    <row r="69" spans="1:3" s="15" customFormat="1" ht="14.25">
      <c r="A69" s="30" t="s">
        <v>54</v>
      </c>
      <c r="B69" s="32"/>
      <c r="C69" s="32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  <row r="77" spans="1:3">
      <c r="A77" s="13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5" style="1" customWidth="1"/>
    <col min="9" max="10" width="7.375" style="1" customWidth="1"/>
    <col min="11" max="11" width="7.5" style="1" customWidth="1"/>
    <col min="12" max="13" width="6.125" style="1" customWidth="1"/>
    <col min="14" max="16384" width="9" style="1"/>
  </cols>
  <sheetData>
    <row r="1" spans="1:13" ht="21.2" customHeight="1">
      <c r="A1" s="449" t="s">
        <v>1039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1040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1037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1041</v>
      </c>
      <c r="M3" s="452"/>
    </row>
    <row r="4" spans="1:13" ht="17.25" thickBot="1">
      <c r="B4" s="453" t="s">
        <v>1038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1042</v>
      </c>
      <c r="M4" s="479"/>
    </row>
    <row r="5" spans="1:13">
      <c r="A5" s="439" t="s">
        <v>1043</v>
      </c>
      <c r="B5" s="481"/>
      <c r="C5" s="456" t="s">
        <v>1044</v>
      </c>
      <c r="D5" s="474" t="s">
        <v>1045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1046</v>
      </c>
      <c r="E6" s="4" t="s">
        <v>1047</v>
      </c>
      <c r="F6" s="4" t="s">
        <v>1048</v>
      </c>
      <c r="G6" s="4" t="s">
        <v>1049</v>
      </c>
      <c r="H6" s="4" t="s">
        <v>1050</v>
      </c>
      <c r="I6" s="4" t="s">
        <v>1051</v>
      </c>
      <c r="J6" s="4" t="s">
        <v>1058</v>
      </c>
      <c r="K6" s="4" t="s">
        <v>1059</v>
      </c>
      <c r="L6" s="4" t="s">
        <v>1107</v>
      </c>
      <c r="M6" s="88" t="s">
        <v>1108</v>
      </c>
    </row>
    <row r="7" spans="1:13" ht="15" customHeight="1">
      <c r="A7" s="448" t="s">
        <v>1109</v>
      </c>
      <c r="B7" s="16" t="s">
        <v>1110</v>
      </c>
      <c r="C7" s="6" t="s">
        <v>1111</v>
      </c>
      <c r="D7" s="7">
        <f t="shared" ref="D7:D19" si="0">D21+D35+D49</f>
        <v>15274</v>
      </c>
      <c r="E7" s="7">
        <f t="shared" ref="E7:M7" si="1">E21+E35+E49</f>
        <v>0</v>
      </c>
      <c r="F7" s="7">
        <f t="shared" si="1"/>
        <v>4</v>
      </c>
      <c r="G7" s="7">
        <f t="shared" si="1"/>
        <v>482</v>
      </c>
      <c r="H7" s="7">
        <f t="shared" si="1"/>
        <v>3291</v>
      </c>
      <c r="I7" s="7">
        <f t="shared" si="1"/>
        <v>5616</v>
      </c>
      <c r="J7" s="7">
        <f t="shared" si="1"/>
        <v>3996</v>
      </c>
      <c r="K7" s="7">
        <f t="shared" si="1"/>
        <v>1456</v>
      </c>
      <c r="L7" s="7">
        <f t="shared" si="1"/>
        <v>382</v>
      </c>
      <c r="M7" s="89">
        <f t="shared" si="1"/>
        <v>47</v>
      </c>
    </row>
    <row r="8" spans="1:13" ht="15" customHeight="1">
      <c r="A8" s="437"/>
      <c r="B8" s="17" t="s">
        <v>1112</v>
      </c>
      <c r="C8" s="8" t="s">
        <v>1113</v>
      </c>
      <c r="D8" s="9">
        <f t="shared" si="0"/>
        <v>8617</v>
      </c>
      <c r="E8" s="9">
        <f t="shared" ref="E8:M8" si="2">E22+E36+E50</f>
        <v>0</v>
      </c>
      <c r="F8" s="9">
        <f t="shared" si="2"/>
        <v>10</v>
      </c>
      <c r="G8" s="9">
        <f t="shared" si="2"/>
        <v>434</v>
      </c>
      <c r="H8" s="9">
        <f t="shared" si="2"/>
        <v>1957</v>
      </c>
      <c r="I8" s="9">
        <f t="shared" si="2"/>
        <v>2899</v>
      </c>
      <c r="J8" s="9">
        <f t="shared" si="2"/>
        <v>2310</v>
      </c>
      <c r="K8" s="9">
        <f t="shared" si="2"/>
        <v>849</v>
      </c>
      <c r="L8" s="9">
        <f t="shared" si="2"/>
        <v>149</v>
      </c>
      <c r="M8" s="90">
        <f t="shared" si="2"/>
        <v>9</v>
      </c>
    </row>
    <row r="9" spans="1:13" ht="15" customHeight="1">
      <c r="A9" s="437"/>
      <c r="B9" s="18" t="s">
        <v>1114</v>
      </c>
      <c r="C9" s="8" t="s">
        <v>1111</v>
      </c>
      <c r="D9" s="9">
        <f t="shared" si="0"/>
        <v>7935</v>
      </c>
      <c r="E9" s="9">
        <f t="shared" ref="E9:M9" si="3">E23+E37+E51</f>
        <v>0</v>
      </c>
      <c r="F9" s="9">
        <f t="shared" si="3"/>
        <v>3</v>
      </c>
      <c r="G9" s="9">
        <f t="shared" si="3"/>
        <v>263</v>
      </c>
      <c r="H9" s="9">
        <f t="shared" si="3"/>
        <v>1793</v>
      </c>
      <c r="I9" s="9">
        <f t="shared" si="3"/>
        <v>3357</v>
      </c>
      <c r="J9" s="9">
        <f t="shared" si="3"/>
        <v>1788</v>
      </c>
      <c r="K9" s="9">
        <f t="shared" si="3"/>
        <v>586</v>
      </c>
      <c r="L9" s="9">
        <f t="shared" si="3"/>
        <v>130</v>
      </c>
      <c r="M9" s="90">
        <f t="shared" si="3"/>
        <v>15</v>
      </c>
    </row>
    <row r="10" spans="1:13" ht="15" customHeight="1">
      <c r="A10" s="437"/>
      <c r="B10" s="17" t="s">
        <v>1115</v>
      </c>
      <c r="C10" s="8" t="s">
        <v>1113</v>
      </c>
      <c r="D10" s="9">
        <f t="shared" si="0"/>
        <v>3900</v>
      </c>
      <c r="E10" s="9">
        <f t="shared" ref="E10:M10" si="4">E24+E38+E52</f>
        <v>0</v>
      </c>
      <c r="F10" s="9">
        <f t="shared" si="4"/>
        <v>4</v>
      </c>
      <c r="G10" s="9">
        <f t="shared" si="4"/>
        <v>142</v>
      </c>
      <c r="H10" s="9">
        <f t="shared" si="4"/>
        <v>766</v>
      </c>
      <c r="I10" s="9">
        <f t="shared" si="4"/>
        <v>1438</v>
      </c>
      <c r="J10" s="9">
        <f t="shared" si="4"/>
        <v>1053</v>
      </c>
      <c r="K10" s="9">
        <f t="shared" si="4"/>
        <v>430</v>
      </c>
      <c r="L10" s="9">
        <f t="shared" si="4"/>
        <v>63</v>
      </c>
      <c r="M10" s="90">
        <f t="shared" si="4"/>
        <v>4</v>
      </c>
    </row>
    <row r="11" spans="1:13" ht="15" customHeight="1">
      <c r="A11" s="437"/>
      <c r="B11" s="18" t="s">
        <v>1116</v>
      </c>
      <c r="C11" s="8" t="s">
        <v>1111</v>
      </c>
      <c r="D11" s="9">
        <f t="shared" si="0"/>
        <v>2925</v>
      </c>
      <c r="E11" s="9">
        <f t="shared" ref="E11:M11" si="5">E25+E39+E53</f>
        <v>0</v>
      </c>
      <c r="F11" s="9">
        <f t="shared" si="5"/>
        <v>0</v>
      </c>
      <c r="G11" s="9">
        <f t="shared" si="5"/>
        <v>97</v>
      </c>
      <c r="H11" s="9">
        <f t="shared" si="5"/>
        <v>604</v>
      </c>
      <c r="I11" s="9">
        <f t="shared" si="5"/>
        <v>1058</v>
      </c>
      <c r="J11" s="9">
        <f t="shared" si="5"/>
        <v>767</v>
      </c>
      <c r="K11" s="9">
        <f t="shared" si="5"/>
        <v>296</v>
      </c>
      <c r="L11" s="9">
        <f t="shared" si="5"/>
        <v>87</v>
      </c>
      <c r="M11" s="90">
        <f t="shared" si="5"/>
        <v>16</v>
      </c>
    </row>
    <row r="12" spans="1:13" ht="15" customHeight="1">
      <c r="A12" s="437"/>
      <c r="B12" s="17" t="s">
        <v>1117</v>
      </c>
      <c r="C12" s="8" t="s">
        <v>1113</v>
      </c>
      <c r="D12" s="9">
        <f t="shared" si="0"/>
        <v>1941</v>
      </c>
      <c r="E12" s="9">
        <f t="shared" ref="E12:M12" si="6">E26+E40+E54</f>
        <v>0</v>
      </c>
      <c r="F12" s="9">
        <f t="shared" si="6"/>
        <v>1</v>
      </c>
      <c r="G12" s="9">
        <f t="shared" si="6"/>
        <v>136</v>
      </c>
      <c r="H12" s="9">
        <f t="shared" si="6"/>
        <v>487</v>
      </c>
      <c r="I12" s="9">
        <f t="shared" si="6"/>
        <v>611</v>
      </c>
      <c r="J12" s="9">
        <f t="shared" si="6"/>
        <v>493</v>
      </c>
      <c r="K12" s="9">
        <f t="shared" si="6"/>
        <v>170</v>
      </c>
      <c r="L12" s="9">
        <f t="shared" si="6"/>
        <v>41</v>
      </c>
      <c r="M12" s="90">
        <f t="shared" si="6"/>
        <v>2</v>
      </c>
    </row>
    <row r="13" spans="1:13" ht="15" customHeight="1">
      <c r="A13" s="437"/>
      <c r="B13" s="18" t="s">
        <v>1118</v>
      </c>
      <c r="C13" s="8" t="s">
        <v>1111</v>
      </c>
      <c r="D13" s="9">
        <f t="shared" si="0"/>
        <v>2622</v>
      </c>
      <c r="E13" s="9">
        <f t="shared" ref="E13:M13" si="7">E27+E41+E55</f>
        <v>0</v>
      </c>
      <c r="F13" s="9">
        <f t="shared" si="7"/>
        <v>0</v>
      </c>
      <c r="G13" s="9">
        <f t="shared" si="7"/>
        <v>81</v>
      </c>
      <c r="H13" s="9">
        <f t="shared" si="7"/>
        <v>584</v>
      </c>
      <c r="I13" s="9">
        <f t="shared" si="7"/>
        <v>685</v>
      </c>
      <c r="J13" s="9">
        <f t="shared" si="7"/>
        <v>863</v>
      </c>
      <c r="K13" s="9">
        <f t="shared" si="7"/>
        <v>312</v>
      </c>
      <c r="L13" s="9">
        <f t="shared" si="7"/>
        <v>90</v>
      </c>
      <c r="M13" s="90">
        <f t="shared" si="7"/>
        <v>7</v>
      </c>
    </row>
    <row r="14" spans="1:13" ht="15" customHeight="1">
      <c r="A14" s="437"/>
      <c r="B14" s="17" t="s">
        <v>1119</v>
      </c>
      <c r="C14" s="8" t="s">
        <v>1113</v>
      </c>
      <c r="D14" s="9">
        <f t="shared" si="0"/>
        <v>1521</v>
      </c>
      <c r="E14" s="9">
        <f t="shared" ref="E14:M14" si="8">E28+E42+E56</f>
        <v>0</v>
      </c>
      <c r="F14" s="9">
        <f t="shared" si="8"/>
        <v>0</v>
      </c>
      <c r="G14" s="9">
        <f t="shared" si="8"/>
        <v>55</v>
      </c>
      <c r="H14" s="9">
        <f t="shared" si="8"/>
        <v>361</v>
      </c>
      <c r="I14" s="9">
        <f t="shared" si="8"/>
        <v>454</v>
      </c>
      <c r="J14" s="9">
        <f t="shared" si="8"/>
        <v>458</v>
      </c>
      <c r="K14" s="9">
        <f t="shared" si="8"/>
        <v>161</v>
      </c>
      <c r="L14" s="9">
        <f t="shared" si="8"/>
        <v>31</v>
      </c>
      <c r="M14" s="90">
        <f t="shared" si="8"/>
        <v>1</v>
      </c>
    </row>
    <row r="15" spans="1:13" ht="15" customHeight="1">
      <c r="A15" s="437"/>
      <c r="B15" s="18" t="s">
        <v>1120</v>
      </c>
      <c r="C15" s="8" t="s">
        <v>1111</v>
      </c>
      <c r="D15" s="9">
        <f t="shared" si="0"/>
        <v>868</v>
      </c>
      <c r="E15" s="9">
        <f t="shared" ref="E15:M15" si="9">E29+E43+E57</f>
        <v>0</v>
      </c>
      <c r="F15" s="9">
        <f t="shared" si="9"/>
        <v>1</v>
      </c>
      <c r="G15" s="9">
        <f t="shared" si="9"/>
        <v>39</v>
      </c>
      <c r="H15" s="9">
        <f t="shared" si="9"/>
        <v>181</v>
      </c>
      <c r="I15" s="9">
        <f t="shared" si="9"/>
        <v>226</v>
      </c>
      <c r="J15" s="9">
        <f t="shared" si="9"/>
        <v>259</v>
      </c>
      <c r="K15" s="9">
        <f t="shared" si="9"/>
        <v>113</v>
      </c>
      <c r="L15" s="9">
        <f t="shared" si="9"/>
        <v>42</v>
      </c>
      <c r="M15" s="90">
        <f t="shared" si="9"/>
        <v>7</v>
      </c>
    </row>
    <row r="16" spans="1:13" ht="15" customHeight="1">
      <c r="A16" s="437"/>
      <c r="B16" s="17" t="s">
        <v>1121</v>
      </c>
      <c r="C16" s="8" t="s">
        <v>1113</v>
      </c>
      <c r="D16" s="9">
        <f t="shared" si="0"/>
        <v>677</v>
      </c>
      <c r="E16" s="9">
        <f t="shared" ref="E16:M16" si="10">E30+E44+E58</f>
        <v>0</v>
      </c>
      <c r="F16" s="9">
        <f t="shared" si="10"/>
        <v>4</v>
      </c>
      <c r="G16" s="9">
        <f t="shared" si="10"/>
        <v>84</v>
      </c>
      <c r="H16" s="9">
        <f t="shared" si="10"/>
        <v>205</v>
      </c>
      <c r="I16" s="9">
        <f t="shared" si="10"/>
        <v>210</v>
      </c>
      <c r="J16" s="9">
        <f t="shared" si="10"/>
        <v>135</v>
      </c>
      <c r="K16" s="9">
        <f t="shared" si="10"/>
        <v>31</v>
      </c>
      <c r="L16" s="9">
        <f t="shared" si="10"/>
        <v>7</v>
      </c>
      <c r="M16" s="90">
        <f t="shared" si="10"/>
        <v>1</v>
      </c>
    </row>
    <row r="17" spans="1:13" ht="15" customHeight="1">
      <c r="A17" s="437"/>
      <c r="B17" s="18" t="s">
        <v>1122</v>
      </c>
      <c r="C17" s="8" t="s">
        <v>1111</v>
      </c>
      <c r="D17" s="9">
        <f t="shared" si="0"/>
        <v>231</v>
      </c>
      <c r="E17" s="9">
        <f t="shared" ref="E17:M17" si="11">E31+E45+E59</f>
        <v>0</v>
      </c>
      <c r="F17" s="9">
        <f t="shared" si="11"/>
        <v>0</v>
      </c>
      <c r="G17" s="9">
        <f t="shared" si="11"/>
        <v>1</v>
      </c>
      <c r="H17" s="9">
        <f t="shared" si="11"/>
        <v>24</v>
      </c>
      <c r="I17" s="9">
        <f t="shared" si="11"/>
        <v>72</v>
      </c>
      <c r="J17" s="9">
        <f t="shared" si="11"/>
        <v>84</v>
      </c>
      <c r="K17" s="9">
        <f t="shared" si="11"/>
        <v>41</v>
      </c>
      <c r="L17" s="9">
        <f t="shared" si="11"/>
        <v>8</v>
      </c>
      <c r="M17" s="90">
        <f t="shared" si="11"/>
        <v>1</v>
      </c>
    </row>
    <row r="18" spans="1:13" ht="15" customHeight="1">
      <c r="A18" s="437"/>
      <c r="B18" s="17" t="s">
        <v>1123</v>
      </c>
      <c r="C18" s="8" t="s">
        <v>1113</v>
      </c>
      <c r="D18" s="9">
        <f t="shared" si="0"/>
        <v>184</v>
      </c>
      <c r="E18" s="21">
        <f t="shared" ref="E18:M18" si="12">E32+E46+E60</f>
        <v>0</v>
      </c>
      <c r="F18" s="21">
        <f t="shared" si="12"/>
        <v>0</v>
      </c>
      <c r="G18" s="21">
        <f t="shared" si="12"/>
        <v>4</v>
      </c>
      <c r="H18" s="21">
        <f t="shared" si="12"/>
        <v>47</v>
      </c>
      <c r="I18" s="21">
        <f t="shared" si="12"/>
        <v>53</v>
      </c>
      <c r="J18" s="21">
        <f t="shared" si="12"/>
        <v>56</v>
      </c>
      <c r="K18" s="21">
        <f t="shared" si="12"/>
        <v>22</v>
      </c>
      <c r="L18" s="21">
        <f t="shared" si="12"/>
        <v>2</v>
      </c>
      <c r="M18" s="91">
        <f t="shared" si="12"/>
        <v>0</v>
      </c>
    </row>
    <row r="19" spans="1:13" ht="15" customHeight="1">
      <c r="A19" s="437"/>
      <c r="B19" s="18" t="s">
        <v>1124</v>
      </c>
      <c r="C19" s="8" t="s">
        <v>1111</v>
      </c>
      <c r="D19" s="9">
        <f t="shared" si="0"/>
        <v>693</v>
      </c>
      <c r="E19" s="21">
        <f t="shared" ref="E19:M19" si="13">E33+E47+E61</f>
        <v>0</v>
      </c>
      <c r="F19" s="21">
        <f t="shared" si="13"/>
        <v>0</v>
      </c>
      <c r="G19" s="21">
        <f t="shared" si="13"/>
        <v>1</v>
      </c>
      <c r="H19" s="21">
        <f t="shared" si="13"/>
        <v>105</v>
      </c>
      <c r="I19" s="21">
        <f t="shared" si="13"/>
        <v>218</v>
      </c>
      <c r="J19" s="21">
        <f t="shared" si="13"/>
        <v>235</v>
      </c>
      <c r="K19" s="21">
        <f t="shared" si="13"/>
        <v>108</v>
      </c>
      <c r="L19" s="21">
        <f t="shared" si="13"/>
        <v>25</v>
      </c>
      <c r="M19" s="91">
        <f t="shared" si="13"/>
        <v>1</v>
      </c>
    </row>
    <row r="20" spans="1:13" ht="15" customHeight="1" thickBot="1">
      <c r="A20" s="438"/>
      <c r="B20" s="19" t="s">
        <v>1125</v>
      </c>
      <c r="C20" s="8" t="s">
        <v>1113</v>
      </c>
      <c r="D20" s="10">
        <f t="shared" ref="D20:M20" si="14">D34+D48+D62</f>
        <v>394</v>
      </c>
      <c r="E20" s="10">
        <f t="shared" si="14"/>
        <v>0</v>
      </c>
      <c r="F20" s="10">
        <f t="shared" si="14"/>
        <v>1</v>
      </c>
      <c r="G20" s="10">
        <f t="shared" si="14"/>
        <v>13</v>
      </c>
      <c r="H20" s="10">
        <f t="shared" si="14"/>
        <v>91</v>
      </c>
      <c r="I20" s="10">
        <f t="shared" si="14"/>
        <v>133</v>
      </c>
      <c r="J20" s="10">
        <f t="shared" si="14"/>
        <v>115</v>
      </c>
      <c r="K20" s="10">
        <f t="shared" si="14"/>
        <v>35</v>
      </c>
      <c r="L20" s="10">
        <f t="shared" si="14"/>
        <v>5</v>
      </c>
      <c r="M20" s="92">
        <f t="shared" si="14"/>
        <v>1</v>
      </c>
    </row>
    <row r="21" spans="1:13" ht="15" customHeight="1">
      <c r="A21" s="476" t="s">
        <v>1126</v>
      </c>
      <c r="B21" s="16" t="s">
        <v>1127</v>
      </c>
      <c r="C21" s="6" t="s">
        <v>1111</v>
      </c>
      <c r="D21" s="7">
        <v>14912</v>
      </c>
      <c r="E21" s="7">
        <v>0</v>
      </c>
      <c r="F21" s="7">
        <v>4</v>
      </c>
      <c r="G21" s="7">
        <v>482</v>
      </c>
      <c r="H21" s="7">
        <v>3278</v>
      </c>
      <c r="I21" s="7">
        <v>5535</v>
      </c>
      <c r="J21" s="7">
        <v>3857</v>
      </c>
      <c r="K21" s="7">
        <v>1387</v>
      </c>
      <c r="L21" s="7">
        <v>341</v>
      </c>
      <c r="M21" s="89">
        <v>28</v>
      </c>
    </row>
    <row r="22" spans="1:13" ht="15" customHeight="1">
      <c r="A22" s="477"/>
      <c r="B22" s="17" t="s">
        <v>1128</v>
      </c>
      <c r="C22" s="8" t="s">
        <v>1113</v>
      </c>
      <c r="D22" s="9">
        <v>8412</v>
      </c>
      <c r="E22" s="9">
        <v>0</v>
      </c>
      <c r="F22" s="9">
        <v>10</v>
      </c>
      <c r="G22" s="9">
        <v>433</v>
      </c>
      <c r="H22" s="9">
        <v>1943</v>
      </c>
      <c r="I22" s="9">
        <v>2842</v>
      </c>
      <c r="J22" s="9">
        <v>2231</v>
      </c>
      <c r="K22" s="9">
        <v>814</v>
      </c>
      <c r="L22" s="9">
        <v>134</v>
      </c>
      <c r="M22" s="90">
        <v>5</v>
      </c>
    </row>
    <row r="23" spans="1:13" ht="15" customHeight="1">
      <c r="A23" s="477"/>
      <c r="B23" s="18" t="s">
        <v>1114</v>
      </c>
      <c r="C23" s="8" t="s">
        <v>1111</v>
      </c>
      <c r="D23" s="9">
        <v>7798</v>
      </c>
      <c r="E23" s="9">
        <v>0</v>
      </c>
      <c r="F23" s="9">
        <v>3</v>
      </c>
      <c r="G23" s="9">
        <v>263</v>
      </c>
      <c r="H23" s="9">
        <v>1791</v>
      </c>
      <c r="I23" s="9">
        <v>3339</v>
      </c>
      <c r="J23" s="9">
        <v>1727</v>
      </c>
      <c r="K23" s="9">
        <v>559</v>
      </c>
      <c r="L23" s="9">
        <v>108</v>
      </c>
      <c r="M23" s="90">
        <v>8</v>
      </c>
    </row>
    <row r="24" spans="1:13" ht="15" customHeight="1">
      <c r="A24" s="477"/>
      <c r="B24" s="17" t="s">
        <v>1115</v>
      </c>
      <c r="C24" s="8" t="s">
        <v>1113</v>
      </c>
      <c r="D24" s="9">
        <v>3817</v>
      </c>
      <c r="E24" s="9">
        <v>0</v>
      </c>
      <c r="F24" s="9">
        <v>4</v>
      </c>
      <c r="G24" s="9">
        <v>142</v>
      </c>
      <c r="H24" s="9">
        <v>763</v>
      </c>
      <c r="I24" s="9">
        <v>1424</v>
      </c>
      <c r="J24" s="9">
        <v>1014</v>
      </c>
      <c r="K24" s="9">
        <v>415</v>
      </c>
      <c r="L24" s="9">
        <v>53</v>
      </c>
      <c r="M24" s="90">
        <v>2</v>
      </c>
    </row>
    <row r="25" spans="1:13" ht="15" customHeight="1">
      <c r="A25" s="477"/>
      <c r="B25" s="18" t="s">
        <v>1116</v>
      </c>
      <c r="C25" s="8" t="s">
        <v>1111</v>
      </c>
      <c r="D25" s="9">
        <v>2823</v>
      </c>
      <c r="E25" s="9">
        <v>0</v>
      </c>
      <c r="F25" s="9">
        <v>0</v>
      </c>
      <c r="G25" s="9">
        <v>97</v>
      </c>
      <c r="H25" s="9">
        <v>601</v>
      </c>
      <c r="I25" s="9">
        <v>1038</v>
      </c>
      <c r="J25" s="9">
        <v>730</v>
      </c>
      <c r="K25" s="9">
        <v>269</v>
      </c>
      <c r="L25" s="9">
        <v>79</v>
      </c>
      <c r="M25" s="90">
        <v>9</v>
      </c>
    </row>
    <row r="26" spans="1:13" ht="15" customHeight="1">
      <c r="A26" s="477"/>
      <c r="B26" s="17" t="s">
        <v>1117</v>
      </c>
      <c r="C26" s="8" t="s">
        <v>1113</v>
      </c>
      <c r="D26" s="9">
        <v>1886</v>
      </c>
      <c r="E26" s="9">
        <v>0</v>
      </c>
      <c r="F26" s="9">
        <v>1</v>
      </c>
      <c r="G26" s="9">
        <v>136</v>
      </c>
      <c r="H26" s="9">
        <v>485</v>
      </c>
      <c r="I26" s="9">
        <v>600</v>
      </c>
      <c r="J26" s="9">
        <v>474</v>
      </c>
      <c r="K26" s="9">
        <v>154</v>
      </c>
      <c r="L26" s="9">
        <v>36</v>
      </c>
      <c r="M26" s="90">
        <v>0</v>
      </c>
    </row>
    <row r="27" spans="1:13" ht="15" customHeight="1">
      <c r="A27" s="477"/>
      <c r="B27" s="18" t="s">
        <v>1118</v>
      </c>
      <c r="C27" s="8" t="s">
        <v>1111</v>
      </c>
      <c r="D27" s="9">
        <v>2581</v>
      </c>
      <c r="E27" s="9">
        <v>0</v>
      </c>
      <c r="F27" s="9">
        <v>0</v>
      </c>
      <c r="G27" s="9">
        <v>81</v>
      </c>
      <c r="H27" s="9">
        <v>576</v>
      </c>
      <c r="I27" s="9">
        <v>668</v>
      </c>
      <c r="J27" s="9">
        <v>855</v>
      </c>
      <c r="K27" s="9">
        <v>305</v>
      </c>
      <c r="L27" s="9">
        <v>89</v>
      </c>
      <c r="M27" s="90">
        <v>7</v>
      </c>
    </row>
    <row r="28" spans="1:13" ht="15" customHeight="1">
      <c r="A28" s="477"/>
      <c r="B28" s="17" t="s">
        <v>1119</v>
      </c>
      <c r="C28" s="8" t="s">
        <v>1113</v>
      </c>
      <c r="D28" s="9">
        <v>1477</v>
      </c>
      <c r="E28" s="9">
        <v>0</v>
      </c>
      <c r="F28" s="9">
        <v>0</v>
      </c>
      <c r="G28" s="9">
        <v>54</v>
      </c>
      <c r="H28" s="9">
        <v>352</v>
      </c>
      <c r="I28" s="9">
        <v>430</v>
      </c>
      <c r="J28" s="9">
        <v>451</v>
      </c>
      <c r="K28" s="9">
        <v>158</v>
      </c>
      <c r="L28" s="9">
        <v>31</v>
      </c>
      <c r="M28" s="90">
        <v>1</v>
      </c>
    </row>
    <row r="29" spans="1:13" ht="15" customHeight="1">
      <c r="A29" s="477"/>
      <c r="B29" s="18" t="s">
        <v>1120</v>
      </c>
      <c r="C29" s="8" t="s">
        <v>1111</v>
      </c>
      <c r="D29" s="9">
        <v>821</v>
      </c>
      <c r="E29" s="9">
        <v>0</v>
      </c>
      <c r="F29" s="9">
        <v>1</v>
      </c>
      <c r="G29" s="9">
        <v>39</v>
      </c>
      <c r="H29" s="9">
        <v>181</v>
      </c>
      <c r="I29" s="9">
        <v>210</v>
      </c>
      <c r="J29" s="9">
        <v>242</v>
      </c>
      <c r="K29" s="9">
        <v>110</v>
      </c>
      <c r="L29" s="9">
        <v>35</v>
      </c>
      <c r="M29" s="90">
        <v>3</v>
      </c>
    </row>
    <row r="30" spans="1:13" ht="15" customHeight="1">
      <c r="A30" s="477"/>
      <c r="B30" s="17" t="s">
        <v>1121</v>
      </c>
      <c r="C30" s="8" t="s">
        <v>1113</v>
      </c>
      <c r="D30" s="9">
        <v>659</v>
      </c>
      <c r="E30" s="9">
        <v>0</v>
      </c>
      <c r="F30" s="9">
        <v>4</v>
      </c>
      <c r="G30" s="9">
        <v>84</v>
      </c>
      <c r="H30" s="9">
        <v>205</v>
      </c>
      <c r="I30" s="9">
        <v>204</v>
      </c>
      <c r="J30" s="9">
        <v>124</v>
      </c>
      <c r="K30" s="9">
        <v>30</v>
      </c>
      <c r="L30" s="9">
        <v>7</v>
      </c>
      <c r="M30" s="90">
        <v>1</v>
      </c>
    </row>
    <row r="31" spans="1:13" ht="15" customHeight="1">
      <c r="A31" s="477"/>
      <c r="B31" s="18" t="s">
        <v>1122</v>
      </c>
      <c r="C31" s="8" t="s">
        <v>1111</v>
      </c>
      <c r="D31" s="9">
        <v>201</v>
      </c>
      <c r="E31" s="9">
        <v>0</v>
      </c>
      <c r="F31" s="9">
        <v>0</v>
      </c>
      <c r="G31" s="9">
        <v>1</v>
      </c>
      <c r="H31" s="9">
        <v>24</v>
      </c>
      <c r="I31" s="9">
        <v>64</v>
      </c>
      <c r="J31" s="9">
        <v>71</v>
      </c>
      <c r="K31" s="9">
        <v>36</v>
      </c>
      <c r="L31" s="9">
        <v>5</v>
      </c>
      <c r="M31" s="90">
        <v>0</v>
      </c>
    </row>
    <row r="32" spans="1:13" ht="15" customHeight="1">
      <c r="A32" s="448"/>
      <c r="B32" s="17" t="s">
        <v>1123</v>
      </c>
      <c r="C32" s="8" t="s">
        <v>1113</v>
      </c>
      <c r="D32" s="21">
        <v>179</v>
      </c>
      <c r="E32" s="21">
        <v>0</v>
      </c>
      <c r="F32" s="21">
        <v>0</v>
      </c>
      <c r="G32" s="21">
        <v>4</v>
      </c>
      <c r="H32" s="21">
        <v>47</v>
      </c>
      <c r="I32" s="21">
        <v>51</v>
      </c>
      <c r="J32" s="21">
        <v>53</v>
      </c>
      <c r="K32" s="21">
        <v>22</v>
      </c>
      <c r="L32" s="21">
        <v>2</v>
      </c>
      <c r="M32" s="91">
        <v>0</v>
      </c>
    </row>
    <row r="33" spans="1:13" ht="15" customHeight="1">
      <c r="A33" s="448"/>
      <c r="B33" s="18" t="s">
        <v>1124</v>
      </c>
      <c r="C33" s="8" t="s">
        <v>1111</v>
      </c>
      <c r="D33" s="21">
        <v>688</v>
      </c>
      <c r="E33" s="21">
        <v>0</v>
      </c>
      <c r="F33" s="21">
        <v>0</v>
      </c>
      <c r="G33" s="21">
        <v>1</v>
      </c>
      <c r="H33" s="21">
        <v>105</v>
      </c>
      <c r="I33" s="21">
        <v>216</v>
      </c>
      <c r="J33" s="21">
        <v>232</v>
      </c>
      <c r="K33" s="21">
        <v>108</v>
      </c>
      <c r="L33" s="21">
        <v>25</v>
      </c>
      <c r="M33" s="91">
        <v>1</v>
      </c>
    </row>
    <row r="34" spans="1:13" ht="15" customHeight="1" thickBot="1">
      <c r="A34" s="478"/>
      <c r="B34" s="19" t="s">
        <v>1125</v>
      </c>
      <c r="C34" s="8" t="s">
        <v>1113</v>
      </c>
      <c r="D34" s="10">
        <v>394</v>
      </c>
      <c r="E34" s="10">
        <v>0</v>
      </c>
      <c r="F34" s="10">
        <v>1</v>
      </c>
      <c r="G34" s="10">
        <v>13</v>
      </c>
      <c r="H34" s="10">
        <v>91</v>
      </c>
      <c r="I34" s="10">
        <v>133</v>
      </c>
      <c r="J34" s="10">
        <v>115</v>
      </c>
      <c r="K34" s="10">
        <v>35</v>
      </c>
      <c r="L34" s="10">
        <v>5</v>
      </c>
      <c r="M34" s="92">
        <v>1</v>
      </c>
    </row>
    <row r="35" spans="1:13" ht="15" customHeight="1">
      <c r="A35" s="436" t="s">
        <v>0</v>
      </c>
      <c r="B35" s="16" t="s">
        <v>1127</v>
      </c>
      <c r="C35" s="6" t="s">
        <v>1111</v>
      </c>
      <c r="D35" s="81">
        <f>SUM(E35:M35)</f>
        <v>101</v>
      </c>
      <c r="E35" s="81">
        <f>SUM(E37,E39,E41,E43,E45)</f>
        <v>0</v>
      </c>
      <c r="F35" s="81">
        <f t="shared" ref="F35:M36" si="15">SUM(F37,F39,F41,F43,F45)</f>
        <v>0</v>
      </c>
      <c r="G35" s="81">
        <f t="shared" si="15"/>
        <v>0</v>
      </c>
      <c r="H35" s="81">
        <f t="shared" si="15"/>
        <v>5</v>
      </c>
      <c r="I35" s="81">
        <f t="shared" si="15"/>
        <v>17</v>
      </c>
      <c r="J35" s="81">
        <f t="shared" si="15"/>
        <v>23</v>
      </c>
      <c r="K35" s="81">
        <f t="shared" si="15"/>
        <v>21</v>
      </c>
      <c r="L35" s="81">
        <f t="shared" si="15"/>
        <v>20</v>
      </c>
      <c r="M35" s="95">
        <f t="shared" si="15"/>
        <v>15</v>
      </c>
    </row>
    <row r="36" spans="1:13" ht="15" customHeight="1">
      <c r="A36" s="437"/>
      <c r="B36" s="17" t="s">
        <v>1128</v>
      </c>
      <c r="C36" s="8" t="s">
        <v>1113</v>
      </c>
      <c r="D36" s="35">
        <f t="shared" ref="D36:D46" si="16">SUM(E36:M36)</f>
        <v>48</v>
      </c>
      <c r="E36" s="35">
        <f>SUM(E38,E40,E42,E44,E46)</f>
        <v>0</v>
      </c>
      <c r="F36" s="35">
        <f t="shared" si="15"/>
        <v>0</v>
      </c>
      <c r="G36" s="35">
        <f t="shared" si="15"/>
        <v>0</v>
      </c>
      <c r="H36" s="35">
        <f t="shared" si="15"/>
        <v>3</v>
      </c>
      <c r="I36" s="35">
        <f t="shared" si="15"/>
        <v>8</v>
      </c>
      <c r="J36" s="35">
        <f t="shared" si="15"/>
        <v>20</v>
      </c>
      <c r="K36" s="35">
        <f t="shared" si="15"/>
        <v>11</v>
      </c>
      <c r="L36" s="35">
        <f t="shared" si="15"/>
        <v>6</v>
      </c>
      <c r="M36" s="96">
        <f t="shared" si="15"/>
        <v>0</v>
      </c>
    </row>
    <row r="37" spans="1:13" ht="15" customHeight="1">
      <c r="A37" s="437"/>
      <c r="B37" s="18" t="s">
        <v>1114</v>
      </c>
      <c r="C37" s="8" t="s">
        <v>1111</v>
      </c>
      <c r="D37" s="35">
        <f t="shared" si="16"/>
        <v>35</v>
      </c>
      <c r="E37" s="35">
        <v>0</v>
      </c>
      <c r="F37" s="35">
        <v>0</v>
      </c>
      <c r="G37" s="35">
        <v>0</v>
      </c>
      <c r="H37" s="35">
        <v>0</v>
      </c>
      <c r="I37" s="35">
        <v>4</v>
      </c>
      <c r="J37" s="35">
        <v>10</v>
      </c>
      <c r="K37" s="35">
        <v>7</v>
      </c>
      <c r="L37" s="35">
        <v>9</v>
      </c>
      <c r="M37" s="96">
        <v>5</v>
      </c>
    </row>
    <row r="38" spans="1:13" ht="15" customHeight="1">
      <c r="A38" s="437"/>
      <c r="B38" s="17" t="s">
        <v>1115</v>
      </c>
      <c r="C38" s="8" t="s">
        <v>1113</v>
      </c>
      <c r="D38" s="35">
        <f t="shared" si="16"/>
        <v>19</v>
      </c>
      <c r="E38" s="35">
        <v>0</v>
      </c>
      <c r="F38" s="35">
        <v>0</v>
      </c>
      <c r="G38" s="35">
        <v>0</v>
      </c>
      <c r="H38" s="35">
        <v>1</v>
      </c>
      <c r="I38" s="35">
        <v>4</v>
      </c>
      <c r="J38" s="35">
        <v>8</v>
      </c>
      <c r="K38" s="35">
        <v>4</v>
      </c>
      <c r="L38" s="35">
        <v>2</v>
      </c>
      <c r="M38" s="96">
        <v>0</v>
      </c>
    </row>
    <row r="39" spans="1:13" ht="15" customHeight="1">
      <c r="A39" s="437"/>
      <c r="B39" s="18" t="s">
        <v>1116</v>
      </c>
      <c r="C39" s="8" t="s">
        <v>1111</v>
      </c>
      <c r="D39" s="35">
        <f t="shared" si="16"/>
        <v>43</v>
      </c>
      <c r="E39" s="35">
        <v>0</v>
      </c>
      <c r="F39" s="35">
        <v>0</v>
      </c>
      <c r="G39" s="35">
        <v>0</v>
      </c>
      <c r="H39" s="35">
        <v>3</v>
      </c>
      <c r="I39" s="35">
        <v>7</v>
      </c>
      <c r="J39" s="35">
        <v>11</v>
      </c>
      <c r="K39" s="35">
        <v>9</v>
      </c>
      <c r="L39" s="35">
        <v>7</v>
      </c>
      <c r="M39" s="96">
        <v>6</v>
      </c>
    </row>
    <row r="40" spans="1:13" ht="15" customHeight="1">
      <c r="A40" s="437"/>
      <c r="B40" s="17" t="s">
        <v>1117</v>
      </c>
      <c r="C40" s="8" t="s">
        <v>1113</v>
      </c>
      <c r="D40" s="35">
        <f t="shared" si="16"/>
        <v>21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8</v>
      </c>
      <c r="K40" s="35">
        <v>6</v>
      </c>
      <c r="L40" s="35">
        <v>4</v>
      </c>
      <c r="M40" s="96">
        <v>0</v>
      </c>
    </row>
    <row r="41" spans="1:13" ht="15" customHeight="1">
      <c r="A41" s="437"/>
      <c r="B41" s="18" t="s">
        <v>1118</v>
      </c>
      <c r="C41" s="8" t="s">
        <v>1111</v>
      </c>
      <c r="D41" s="35">
        <f t="shared" si="16"/>
        <v>12</v>
      </c>
      <c r="E41" s="35">
        <v>0</v>
      </c>
      <c r="F41" s="35">
        <v>0</v>
      </c>
      <c r="G41" s="35">
        <v>0</v>
      </c>
      <c r="H41" s="35">
        <v>2</v>
      </c>
      <c r="I41" s="35">
        <v>3</v>
      </c>
      <c r="J41" s="35">
        <v>1</v>
      </c>
      <c r="K41" s="35">
        <v>5</v>
      </c>
      <c r="L41" s="35">
        <v>1</v>
      </c>
      <c r="M41" s="96">
        <v>0</v>
      </c>
    </row>
    <row r="42" spans="1:13" ht="15" customHeight="1">
      <c r="A42" s="437"/>
      <c r="B42" s="17" t="s">
        <v>1119</v>
      </c>
      <c r="C42" s="8" t="s">
        <v>1113</v>
      </c>
      <c r="D42" s="35">
        <f t="shared" si="16"/>
        <v>3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0</v>
      </c>
      <c r="K42" s="35">
        <v>0</v>
      </c>
      <c r="L42" s="35">
        <v>0</v>
      </c>
      <c r="M42" s="96">
        <v>0</v>
      </c>
    </row>
    <row r="43" spans="1:13" ht="15" customHeight="1">
      <c r="A43" s="437"/>
      <c r="B43" s="18" t="s">
        <v>1120</v>
      </c>
      <c r="C43" s="8" t="s">
        <v>1111</v>
      </c>
      <c r="D43" s="35">
        <f t="shared" si="16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3</v>
      </c>
      <c r="J43" s="35">
        <v>1</v>
      </c>
      <c r="K43" s="35">
        <v>0</v>
      </c>
      <c r="L43" s="35">
        <v>3</v>
      </c>
      <c r="M43" s="96">
        <v>4</v>
      </c>
    </row>
    <row r="44" spans="1:13" ht="15" customHeight="1">
      <c r="A44" s="437"/>
      <c r="B44" s="17" t="s">
        <v>1121</v>
      </c>
      <c r="C44" s="8" t="s">
        <v>1113</v>
      </c>
      <c r="D44" s="35">
        <f t="shared" si="16"/>
        <v>5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4</v>
      </c>
      <c r="K44" s="35">
        <v>1</v>
      </c>
      <c r="L44" s="35">
        <v>0</v>
      </c>
      <c r="M44" s="96">
        <v>0</v>
      </c>
    </row>
    <row r="45" spans="1:13" ht="15" customHeight="1">
      <c r="A45" s="437"/>
      <c r="B45" s="18" t="s">
        <v>1122</v>
      </c>
      <c r="C45" s="8" t="s">
        <v>1111</v>
      </c>
      <c r="D45" s="35">
        <f>SUM(E45:M45)</f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1123</v>
      </c>
      <c r="C46" s="8" t="s">
        <v>1113</v>
      </c>
      <c r="D46" s="35">
        <f t="shared" si="16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1124</v>
      </c>
      <c r="C47" s="8" t="s">
        <v>1111</v>
      </c>
      <c r="D47" s="35">
        <f>SUM(E47:M47)</f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1125</v>
      </c>
      <c r="C48" s="8" t="s">
        <v>1113</v>
      </c>
      <c r="D48" s="70">
        <f>SUM(E48:M48)</f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102">
        <v>0</v>
      </c>
    </row>
    <row r="49" spans="1:13" ht="15" customHeight="1">
      <c r="A49" s="437" t="s">
        <v>1</v>
      </c>
      <c r="B49" s="20" t="s">
        <v>1127</v>
      </c>
      <c r="C49" s="11" t="s">
        <v>1111</v>
      </c>
      <c r="D49" s="81">
        <f t="shared" ref="D49:D62" si="17">SUM(E49:M49)</f>
        <v>261</v>
      </c>
      <c r="E49" s="100">
        <f>SUM(E51,E53,E55,E57,E59,E61)</f>
        <v>0</v>
      </c>
      <c r="F49" s="100">
        <f t="shared" ref="F49:M50" si="18">SUM(F51,F53,F55,F57,F59,F61)</f>
        <v>0</v>
      </c>
      <c r="G49" s="100">
        <f t="shared" si="18"/>
        <v>0</v>
      </c>
      <c r="H49" s="100">
        <f t="shared" si="18"/>
        <v>8</v>
      </c>
      <c r="I49" s="100">
        <f t="shared" si="18"/>
        <v>64</v>
      </c>
      <c r="J49" s="100">
        <f t="shared" si="18"/>
        <v>116</v>
      </c>
      <c r="K49" s="100">
        <f t="shared" si="18"/>
        <v>48</v>
      </c>
      <c r="L49" s="100">
        <f t="shared" si="18"/>
        <v>21</v>
      </c>
      <c r="M49" s="101">
        <f t="shared" si="18"/>
        <v>4</v>
      </c>
    </row>
    <row r="50" spans="1:13" ht="15" customHeight="1">
      <c r="A50" s="437"/>
      <c r="B50" s="17" t="s">
        <v>1128</v>
      </c>
      <c r="C50" s="8" t="s">
        <v>1113</v>
      </c>
      <c r="D50" s="35">
        <f t="shared" si="17"/>
        <v>157</v>
      </c>
      <c r="E50" s="39">
        <f>SUM(E52,E54,E56,E58,E60,E62)</f>
        <v>0</v>
      </c>
      <c r="F50" s="39">
        <f t="shared" si="18"/>
        <v>0</v>
      </c>
      <c r="G50" s="39">
        <f t="shared" si="18"/>
        <v>1</v>
      </c>
      <c r="H50" s="39">
        <f t="shared" si="18"/>
        <v>11</v>
      </c>
      <c r="I50" s="39">
        <f t="shared" si="18"/>
        <v>49</v>
      </c>
      <c r="J50" s="39">
        <f t="shared" si="18"/>
        <v>59</v>
      </c>
      <c r="K50" s="39">
        <f t="shared" si="18"/>
        <v>24</v>
      </c>
      <c r="L50" s="39">
        <f t="shared" si="18"/>
        <v>9</v>
      </c>
      <c r="M50" s="97">
        <f t="shared" si="18"/>
        <v>4</v>
      </c>
    </row>
    <row r="51" spans="1:13" ht="15" customHeight="1">
      <c r="A51" s="437"/>
      <c r="B51" s="18" t="s">
        <v>1114</v>
      </c>
      <c r="C51" s="8" t="s">
        <v>1111</v>
      </c>
      <c r="D51" s="35">
        <f t="shared" si="17"/>
        <v>102</v>
      </c>
      <c r="E51" s="35">
        <v>0</v>
      </c>
      <c r="F51" s="35">
        <v>0</v>
      </c>
      <c r="G51" s="35">
        <v>0</v>
      </c>
      <c r="H51" s="35">
        <v>2</v>
      </c>
      <c r="I51" s="35">
        <v>14</v>
      </c>
      <c r="J51" s="35">
        <v>51</v>
      </c>
      <c r="K51" s="35">
        <v>20</v>
      </c>
      <c r="L51" s="35">
        <v>13</v>
      </c>
      <c r="M51" s="96">
        <v>2</v>
      </c>
    </row>
    <row r="52" spans="1:13" ht="15" customHeight="1">
      <c r="A52" s="437"/>
      <c r="B52" s="17" t="s">
        <v>1115</v>
      </c>
      <c r="C52" s="8" t="s">
        <v>1113</v>
      </c>
      <c r="D52" s="35">
        <f t="shared" si="17"/>
        <v>64</v>
      </c>
      <c r="E52" s="35">
        <v>0</v>
      </c>
      <c r="F52" s="35">
        <v>0</v>
      </c>
      <c r="G52" s="35">
        <v>0</v>
      </c>
      <c r="H52" s="35">
        <v>2</v>
      </c>
      <c r="I52" s="35">
        <v>10</v>
      </c>
      <c r="J52" s="35">
        <v>31</v>
      </c>
      <c r="K52" s="35">
        <v>11</v>
      </c>
      <c r="L52" s="35">
        <v>8</v>
      </c>
      <c r="M52" s="96">
        <v>2</v>
      </c>
    </row>
    <row r="53" spans="1:13" ht="15" customHeight="1">
      <c r="A53" s="437"/>
      <c r="B53" s="18" t="s">
        <v>1116</v>
      </c>
      <c r="C53" s="8" t="s">
        <v>1111</v>
      </c>
      <c r="D53" s="35">
        <f t="shared" si="17"/>
        <v>59</v>
      </c>
      <c r="E53" s="35">
        <v>0</v>
      </c>
      <c r="F53" s="35">
        <v>0</v>
      </c>
      <c r="G53" s="35">
        <v>0</v>
      </c>
      <c r="H53" s="35">
        <v>0</v>
      </c>
      <c r="I53" s="35">
        <v>13</v>
      </c>
      <c r="J53" s="35">
        <v>26</v>
      </c>
      <c r="K53" s="35">
        <v>18</v>
      </c>
      <c r="L53" s="35">
        <v>1</v>
      </c>
      <c r="M53" s="96">
        <v>1</v>
      </c>
    </row>
    <row r="54" spans="1:13" ht="15" customHeight="1">
      <c r="A54" s="437"/>
      <c r="B54" s="17" t="s">
        <v>1117</v>
      </c>
      <c r="C54" s="8" t="s">
        <v>1113</v>
      </c>
      <c r="D54" s="35">
        <f t="shared" si="17"/>
        <v>34</v>
      </c>
      <c r="E54" s="35">
        <v>0</v>
      </c>
      <c r="F54" s="35">
        <v>0</v>
      </c>
      <c r="G54" s="35">
        <v>0</v>
      </c>
      <c r="H54" s="35">
        <v>1</v>
      </c>
      <c r="I54" s="35">
        <v>9</v>
      </c>
      <c r="J54" s="35">
        <v>11</v>
      </c>
      <c r="K54" s="35">
        <v>10</v>
      </c>
      <c r="L54" s="35">
        <v>1</v>
      </c>
      <c r="M54" s="96">
        <v>2</v>
      </c>
    </row>
    <row r="55" spans="1:13" ht="15" customHeight="1">
      <c r="A55" s="437"/>
      <c r="B55" s="18" t="s">
        <v>1118</v>
      </c>
      <c r="C55" s="8" t="s">
        <v>1111</v>
      </c>
      <c r="D55" s="35">
        <f t="shared" si="17"/>
        <v>29</v>
      </c>
      <c r="E55" s="35">
        <v>0</v>
      </c>
      <c r="F55" s="35">
        <v>0</v>
      </c>
      <c r="G55" s="35">
        <v>0</v>
      </c>
      <c r="H55" s="35">
        <v>6</v>
      </c>
      <c r="I55" s="35">
        <v>14</v>
      </c>
      <c r="J55" s="35">
        <v>7</v>
      </c>
      <c r="K55" s="35">
        <v>2</v>
      </c>
      <c r="L55" s="35">
        <v>0</v>
      </c>
      <c r="M55" s="96">
        <v>0</v>
      </c>
    </row>
    <row r="56" spans="1:13" ht="15" customHeight="1">
      <c r="A56" s="437"/>
      <c r="B56" s="17" t="s">
        <v>1119</v>
      </c>
      <c r="C56" s="8" t="s">
        <v>1113</v>
      </c>
      <c r="D56" s="35">
        <f t="shared" si="17"/>
        <v>41</v>
      </c>
      <c r="E56" s="35">
        <v>0</v>
      </c>
      <c r="F56" s="35">
        <v>0</v>
      </c>
      <c r="G56" s="35">
        <v>1</v>
      </c>
      <c r="H56" s="35">
        <v>8</v>
      </c>
      <c r="I56" s="35">
        <v>22</v>
      </c>
      <c r="J56" s="35">
        <v>7</v>
      </c>
      <c r="K56" s="35">
        <v>3</v>
      </c>
      <c r="L56" s="35">
        <v>0</v>
      </c>
      <c r="M56" s="96">
        <v>0</v>
      </c>
    </row>
    <row r="57" spans="1:13" ht="15" customHeight="1">
      <c r="A57" s="437"/>
      <c r="B57" s="18" t="s">
        <v>1120</v>
      </c>
      <c r="C57" s="8" t="s">
        <v>1111</v>
      </c>
      <c r="D57" s="35">
        <f t="shared" si="17"/>
        <v>36</v>
      </c>
      <c r="E57" s="35">
        <v>0</v>
      </c>
      <c r="F57" s="35">
        <v>0</v>
      </c>
      <c r="G57" s="35">
        <v>0</v>
      </c>
      <c r="H57" s="35">
        <v>0</v>
      </c>
      <c r="I57" s="35">
        <v>13</v>
      </c>
      <c r="J57" s="35">
        <v>16</v>
      </c>
      <c r="K57" s="35">
        <v>3</v>
      </c>
      <c r="L57" s="35">
        <v>4</v>
      </c>
      <c r="M57" s="96">
        <v>0</v>
      </c>
    </row>
    <row r="58" spans="1:13" ht="15" customHeight="1">
      <c r="A58" s="437"/>
      <c r="B58" s="17" t="s">
        <v>1121</v>
      </c>
      <c r="C58" s="8" t="s">
        <v>1113</v>
      </c>
      <c r="D58" s="35">
        <f t="shared" si="17"/>
        <v>13</v>
      </c>
      <c r="E58" s="35">
        <v>0</v>
      </c>
      <c r="F58" s="35">
        <v>0</v>
      </c>
      <c r="G58" s="35">
        <v>0</v>
      </c>
      <c r="H58" s="35">
        <v>0</v>
      </c>
      <c r="I58" s="35">
        <v>6</v>
      </c>
      <c r="J58" s="35">
        <v>7</v>
      </c>
      <c r="K58" s="35">
        <v>0</v>
      </c>
      <c r="L58" s="35">
        <v>0</v>
      </c>
      <c r="M58" s="96">
        <v>0</v>
      </c>
    </row>
    <row r="59" spans="1:13" ht="15" customHeight="1">
      <c r="A59" s="437"/>
      <c r="B59" s="18" t="s">
        <v>1122</v>
      </c>
      <c r="C59" s="8" t="s">
        <v>1111</v>
      </c>
      <c r="D59" s="35">
        <f t="shared" si="17"/>
        <v>30</v>
      </c>
      <c r="E59" s="35">
        <v>0</v>
      </c>
      <c r="F59" s="35">
        <v>0</v>
      </c>
      <c r="G59" s="35">
        <v>0</v>
      </c>
      <c r="H59" s="35">
        <v>0</v>
      </c>
      <c r="I59" s="35">
        <v>8</v>
      </c>
      <c r="J59" s="35">
        <v>13</v>
      </c>
      <c r="K59" s="35">
        <v>5</v>
      </c>
      <c r="L59" s="35">
        <v>3</v>
      </c>
      <c r="M59" s="96">
        <v>1</v>
      </c>
    </row>
    <row r="60" spans="1:13" ht="15" customHeight="1">
      <c r="A60" s="437"/>
      <c r="B60" s="17" t="s">
        <v>1123</v>
      </c>
      <c r="C60" s="8" t="s">
        <v>1113</v>
      </c>
      <c r="D60" s="35">
        <f t="shared" si="17"/>
        <v>5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3</v>
      </c>
      <c r="K60" s="35">
        <v>0</v>
      </c>
      <c r="L60" s="35">
        <v>0</v>
      </c>
      <c r="M60" s="96">
        <v>0</v>
      </c>
    </row>
    <row r="61" spans="1:13" ht="15" customHeight="1">
      <c r="A61" s="437"/>
      <c r="B61" s="18" t="s">
        <v>1124</v>
      </c>
      <c r="C61" s="8" t="s">
        <v>1111</v>
      </c>
      <c r="D61" s="35">
        <f t="shared" si="17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96">
        <v>0</v>
      </c>
    </row>
    <row r="62" spans="1:13" ht="15" customHeight="1" thickBot="1">
      <c r="A62" s="438"/>
      <c r="B62" s="19" t="s">
        <v>1125</v>
      </c>
      <c r="C62" s="8" t="s">
        <v>1113</v>
      </c>
      <c r="D62" s="70">
        <f t="shared" si="17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s="14" customFormat="1" ht="14.25">
      <c r="A63" s="33" t="s">
        <v>2</v>
      </c>
      <c r="F63" s="24"/>
    </row>
    <row r="64" spans="1:13" s="14" customFormat="1" ht="14.25">
      <c r="A64" s="30" t="s">
        <v>3</v>
      </c>
      <c r="B64" s="31"/>
      <c r="C64" s="31"/>
      <c r="F64" s="24"/>
    </row>
    <row r="65" spans="1:6" s="14" customFormat="1" ht="14.25">
      <c r="A65" s="30" t="s">
        <v>4</v>
      </c>
      <c r="F65" s="24"/>
    </row>
    <row r="66" spans="1:6" s="14" customFormat="1" ht="14.25">
      <c r="A66" s="30" t="s">
        <v>5</v>
      </c>
      <c r="F66" s="24"/>
    </row>
    <row r="67" spans="1:6" s="14" customFormat="1" ht="14.25">
      <c r="A67" s="30" t="s">
        <v>6</v>
      </c>
      <c r="B67" s="32"/>
      <c r="C67" s="32"/>
      <c r="D67" s="15"/>
      <c r="E67" s="15"/>
      <c r="F67" s="24"/>
    </row>
    <row r="68" spans="1:6" s="15" customFormat="1">
      <c r="A68" s="30" t="s">
        <v>7</v>
      </c>
      <c r="B68" s="1"/>
      <c r="C68" s="1"/>
      <c r="D68" s="1"/>
      <c r="E68" s="1"/>
      <c r="F68" s="24"/>
    </row>
    <row r="69" spans="1:6">
      <c r="A69" s="13"/>
    </row>
    <row r="70" spans="1:6">
      <c r="A70" s="13"/>
    </row>
    <row r="71" spans="1:6">
      <c r="A71" s="13"/>
    </row>
    <row r="72" spans="1:6">
      <c r="A72" s="13"/>
    </row>
    <row r="73" spans="1:6">
      <c r="A73" s="13"/>
    </row>
    <row r="74" spans="1:6">
      <c r="A74" s="13"/>
    </row>
    <row r="75" spans="1:6">
      <c r="A75" s="13"/>
    </row>
    <row r="76" spans="1:6">
      <c r="A76" s="13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320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1034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322</v>
      </c>
      <c r="M3" s="452"/>
    </row>
    <row r="4" spans="1:13" ht="17.25" thickBot="1">
      <c r="B4" s="453" t="s">
        <v>1035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3">
      <c r="A5" s="439" t="s">
        <v>325</v>
      </c>
      <c r="B5" s="481"/>
      <c r="C5" s="456" t="s">
        <v>326</v>
      </c>
      <c r="D5" s="474" t="s">
        <v>327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328</v>
      </c>
      <c r="E6" s="4" t="s">
        <v>329</v>
      </c>
      <c r="F6" s="4" t="s">
        <v>330</v>
      </c>
      <c r="G6" s="4" t="s">
        <v>331</v>
      </c>
      <c r="H6" s="4" t="s">
        <v>332</v>
      </c>
      <c r="I6" s="4" t="s">
        <v>301</v>
      </c>
      <c r="J6" s="4" t="s">
        <v>302</v>
      </c>
      <c r="K6" s="4" t="s">
        <v>303</v>
      </c>
      <c r="L6" s="4" t="s">
        <v>304</v>
      </c>
      <c r="M6" s="88" t="s">
        <v>305</v>
      </c>
    </row>
    <row r="7" spans="1:13" ht="15" customHeight="1">
      <c r="A7" s="448" t="s">
        <v>338</v>
      </c>
      <c r="B7" s="16" t="s">
        <v>339</v>
      </c>
      <c r="C7" s="6" t="s">
        <v>340</v>
      </c>
      <c r="D7" s="7">
        <f t="shared" ref="D7:D18" si="0">D21+D35+D49</f>
        <v>15080</v>
      </c>
      <c r="E7" s="7">
        <f t="shared" ref="E7:M7" si="1">E21+E35+E49</f>
        <v>0</v>
      </c>
      <c r="F7" s="7">
        <f t="shared" si="1"/>
        <v>14</v>
      </c>
      <c r="G7" s="7">
        <f t="shared" si="1"/>
        <v>478</v>
      </c>
      <c r="H7" s="7">
        <f t="shared" si="1"/>
        <v>3327</v>
      </c>
      <c r="I7" s="7">
        <f t="shared" si="1"/>
        <v>5578</v>
      </c>
      <c r="J7" s="7">
        <f t="shared" si="1"/>
        <v>3855</v>
      </c>
      <c r="K7" s="7">
        <f t="shared" si="1"/>
        <v>1353</v>
      </c>
      <c r="L7" s="7">
        <f t="shared" si="1"/>
        <v>413</v>
      </c>
      <c r="M7" s="89">
        <f t="shared" si="1"/>
        <v>62</v>
      </c>
    </row>
    <row r="8" spans="1:13" ht="15" customHeight="1">
      <c r="A8" s="437"/>
      <c r="B8" s="17" t="s">
        <v>341</v>
      </c>
      <c r="C8" s="8" t="s">
        <v>342</v>
      </c>
      <c r="D8" s="9">
        <f t="shared" si="0"/>
        <v>8592</v>
      </c>
      <c r="E8" s="9">
        <f t="shared" ref="E8:M8" si="2">E22+E36+E50</f>
        <v>0</v>
      </c>
      <c r="F8" s="9">
        <f t="shared" si="2"/>
        <v>7</v>
      </c>
      <c r="G8" s="9">
        <f t="shared" si="2"/>
        <v>468</v>
      </c>
      <c r="H8" s="9">
        <f t="shared" si="2"/>
        <v>1942</v>
      </c>
      <c r="I8" s="9">
        <f t="shared" si="2"/>
        <v>2927</v>
      </c>
      <c r="J8" s="9">
        <f t="shared" si="2"/>
        <v>2275</v>
      </c>
      <c r="K8" s="9">
        <f t="shared" si="2"/>
        <v>822</v>
      </c>
      <c r="L8" s="9">
        <f t="shared" si="2"/>
        <v>144</v>
      </c>
      <c r="M8" s="90">
        <f t="shared" si="2"/>
        <v>7</v>
      </c>
    </row>
    <row r="9" spans="1:13" ht="15" customHeight="1">
      <c r="A9" s="437"/>
      <c r="B9" s="18" t="s">
        <v>343</v>
      </c>
      <c r="C9" s="8" t="s">
        <v>340</v>
      </c>
      <c r="D9" s="9">
        <f t="shared" si="0"/>
        <v>7813</v>
      </c>
      <c r="E9" s="9">
        <f t="shared" ref="E9:M9" si="3">E23+E37+E51</f>
        <v>0</v>
      </c>
      <c r="F9" s="9">
        <f t="shared" si="3"/>
        <v>3</v>
      </c>
      <c r="G9" s="9">
        <f t="shared" si="3"/>
        <v>247</v>
      </c>
      <c r="H9" s="9">
        <f t="shared" si="3"/>
        <v>1757</v>
      </c>
      <c r="I9" s="9">
        <f t="shared" si="3"/>
        <v>3318</v>
      </c>
      <c r="J9" s="9">
        <f t="shared" si="3"/>
        <v>1768</v>
      </c>
      <c r="K9" s="9">
        <f t="shared" si="3"/>
        <v>573</v>
      </c>
      <c r="L9" s="9">
        <f t="shared" si="3"/>
        <v>132</v>
      </c>
      <c r="M9" s="90">
        <f t="shared" si="3"/>
        <v>15</v>
      </c>
    </row>
    <row r="10" spans="1:13" ht="15" customHeight="1">
      <c r="A10" s="437"/>
      <c r="B10" s="17" t="s">
        <v>344</v>
      </c>
      <c r="C10" s="8" t="s">
        <v>342</v>
      </c>
      <c r="D10" s="9">
        <f t="shared" si="0"/>
        <v>3867</v>
      </c>
      <c r="E10" s="9">
        <f t="shared" ref="E10:M10" si="4">E24+E38+E52</f>
        <v>0</v>
      </c>
      <c r="F10" s="9">
        <f t="shared" si="4"/>
        <v>1</v>
      </c>
      <c r="G10" s="9">
        <f t="shared" si="4"/>
        <v>140</v>
      </c>
      <c r="H10" s="9">
        <f t="shared" si="4"/>
        <v>760</v>
      </c>
      <c r="I10" s="9">
        <f t="shared" si="4"/>
        <v>1441</v>
      </c>
      <c r="J10" s="9">
        <f t="shared" si="4"/>
        <v>1042</v>
      </c>
      <c r="K10" s="9">
        <f t="shared" si="4"/>
        <v>418</v>
      </c>
      <c r="L10" s="9">
        <f t="shared" si="4"/>
        <v>61</v>
      </c>
      <c r="M10" s="90">
        <f t="shared" si="4"/>
        <v>4</v>
      </c>
    </row>
    <row r="11" spans="1:13" ht="15" customHeight="1">
      <c r="A11" s="437"/>
      <c r="B11" s="18" t="s">
        <v>345</v>
      </c>
      <c r="C11" s="8" t="s">
        <v>340</v>
      </c>
      <c r="D11" s="9">
        <f t="shared" si="0"/>
        <v>3041</v>
      </c>
      <c r="E11" s="9">
        <f t="shared" ref="E11:M11" si="5">E25+E39+E53</f>
        <v>0</v>
      </c>
      <c r="F11" s="9">
        <f t="shared" si="5"/>
        <v>10</v>
      </c>
      <c r="G11" s="9">
        <f t="shared" si="5"/>
        <v>101</v>
      </c>
      <c r="H11" s="9">
        <f t="shared" si="5"/>
        <v>694</v>
      </c>
      <c r="I11" s="9">
        <f t="shared" si="5"/>
        <v>1054</v>
      </c>
      <c r="J11" s="9">
        <f t="shared" si="5"/>
        <v>732</v>
      </c>
      <c r="K11" s="9">
        <f t="shared" si="5"/>
        <v>290</v>
      </c>
      <c r="L11" s="9">
        <f t="shared" si="5"/>
        <v>130</v>
      </c>
      <c r="M11" s="90">
        <f t="shared" si="5"/>
        <v>30</v>
      </c>
    </row>
    <row r="12" spans="1:13" ht="15" customHeight="1">
      <c r="A12" s="437"/>
      <c r="B12" s="17" t="s">
        <v>346</v>
      </c>
      <c r="C12" s="8" t="s">
        <v>342</v>
      </c>
      <c r="D12" s="9">
        <f t="shared" si="0"/>
        <v>1999</v>
      </c>
      <c r="E12" s="9">
        <f t="shared" ref="E12:M12" si="6">E26+E40+E54</f>
        <v>0</v>
      </c>
      <c r="F12" s="9">
        <f t="shared" si="6"/>
        <v>1</v>
      </c>
      <c r="G12" s="9">
        <f t="shared" si="6"/>
        <v>167</v>
      </c>
      <c r="H12" s="9">
        <f t="shared" si="6"/>
        <v>491</v>
      </c>
      <c r="I12" s="9">
        <f t="shared" si="6"/>
        <v>636</v>
      </c>
      <c r="J12" s="9">
        <f t="shared" si="6"/>
        <v>478</v>
      </c>
      <c r="K12" s="9">
        <f t="shared" si="6"/>
        <v>184</v>
      </c>
      <c r="L12" s="9">
        <f t="shared" si="6"/>
        <v>40</v>
      </c>
      <c r="M12" s="90">
        <f t="shared" si="6"/>
        <v>2</v>
      </c>
    </row>
    <row r="13" spans="1:13" ht="15" customHeight="1">
      <c r="A13" s="437"/>
      <c r="B13" s="18" t="s">
        <v>347</v>
      </c>
      <c r="C13" s="8" t="s">
        <v>340</v>
      </c>
      <c r="D13" s="9">
        <f t="shared" si="0"/>
        <v>2603</v>
      </c>
      <c r="E13" s="9">
        <f t="shared" ref="E13:M13" si="7">E27+E41+E55</f>
        <v>0</v>
      </c>
      <c r="F13" s="9">
        <f t="shared" si="7"/>
        <v>1</v>
      </c>
      <c r="G13" s="9">
        <f t="shared" si="7"/>
        <v>84</v>
      </c>
      <c r="H13" s="9">
        <f t="shared" si="7"/>
        <v>587</v>
      </c>
      <c r="I13" s="9">
        <f t="shared" si="7"/>
        <v>715</v>
      </c>
      <c r="J13" s="9">
        <f t="shared" si="7"/>
        <v>841</v>
      </c>
      <c r="K13" s="9">
        <f t="shared" si="7"/>
        <v>280</v>
      </c>
      <c r="L13" s="9">
        <f t="shared" si="7"/>
        <v>87</v>
      </c>
      <c r="M13" s="90">
        <f t="shared" si="7"/>
        <v>8</v>
      </c>
    </row>
    <row r="14" spans="1:13" ht="15" customHeight="1">
      <c r="A14" s="437"/>
      <c r="B14" s="17" t="s">
        <v>348</v>
      </c>
      <c r="C14" s="8" t="s">
        <v>342</v>
      </c>
      <c r="D14" s="9">
        <f t="shared" si="0"/>
        <v>1509</v>
      </c>
      <c r="E14" s="9">
        <f t="shared" ref="E14:M14" si="8">E28+E42+E56</f>
        <v>0</v>
      </c>
      <c r="F14" s="9">
        <f t="shared" si="8"/>
        <v>0</v>
      </c>
      <c r="G14" s="9">
        <f t="shared" si="8"/>
        <v>57</v>
      </c>
      <c r="H14" s="9">
        <f t="shared" si="8"/>
        <v>351</v>
      </c>
      <c r="I14" s="9">
        <f t="shared" si="8"/>
        <v>471</v>
      </c>
      <c r="J14" s="9">
        <f t="shared" si="8"/>
        <v>463</v>
      </c>
      <c r="K14" s="9">
        <f t="shared" si="8"/>
        <v>137</v>
      </c>
      <c r="L14" s="9">
        <f t="shared" si="8"/>
        <v>29</v>
      </c>
      <c r="M14" s="90">
        <f t="shared" si="8"/>
        <v>1</v>
      </c>
    </row>
    <row r="15" spans="1:13" ht="15" customHeight="1">
      <c r="A15" s="437"/>
      <c r="B15" s="18" t="s">
        <v>349</v>
      </c>
      <c r="C15" s="8" t="s">
        <v>340</v>
      </c>
      <c r="D15" s="9">
        <f t="shared" si="0"/>
        <v>837</v>
      </c>
      <c r="E15" s="9">
        <f t="shared" ref="E15:M15" si="9">E29+E43+E57</f>
        <v>0</v>
      </c>
      <c r="F15" s="9">
        <f t="shared" si="9"/>
        <v>0</v>
      </c>
      <c r="G15" s="9">
        <f t="shared" si="9"/>
        <v>44</v>
      </c>
      <c r="H15" s="9">
        <f t="shared" si="9"/>
        <v>170</v>
      </c>
      <c r="I15" s="9">
        <f t="shared" si="9"/>
        <v>234</v>
      </c>
      <c r="J15" s="9">
        <f t="shared" si="9"/>
        <v>241</v>
      </c>
      <c r="K15" s="9">
        <f t="shared" si="9"/>
        <v>99</v>
      </c>
      <c r="L15" s="9">
        <f t="shared" si="9"/>
        <v>42</v>
      </c>
      <c r="M15" s="90">
        <f t="shared" si="9"/>
        <v>7</v>
      </c>
    </row>
    <row r="16" spans="1:13" ht="15" customHeight="1">
      <c r="A16" s="437"/>
      <c r="B16" s="17" t="s">
        <v>350</v>
      </c>
      <c r="C16" s="8" t="s">
        <v>342</v>
      </c>
      <c r="D16" s="9">
        <f t="shared" si="0"/>
        <v>671</v>
      </c>
      <c r="E16" s="9">
        <f t="shared" ref="E16:M16" si="10">E30+E44+E58</f>
        <v>0</v>
      </c>
      <c r="F16" s="9">
        <f t="shared" si="10"/>
        <v>4</v>
      </c>
      <c r="G16" s="9">
        <f t="shared" si="10"/>
        <v>84</v>
      </c>
      <c r="H16" s="9">
        <f t="shared" si="10"/>
        <v>210</v>
      </c>
      <c r="I16" s="9">
        <f t="shared" si="10"/>
        <v>203</v>
      </c>
      <c r="J16" s="9">
        <f t="shared" si="10"/>
        <v>133</v>
      </c>
      <c r="K16" s="9">
        <f t="shared" si="10"/>
        <v>31</v>
      </c>
      <c r="L16" s="9">
        <f t="shared" si="10"/>
        <v>6</v>
      </c>
      <c r="M16" s="90">
        <f t="shared" si="10"/>
        <v>0</v>
      </c>
    </row>
    <row r="17" spans="1:13" ht="15" customHeight="1">
      <c r="A17" s="437"/>
      <c r="B17" s="18" t="s">
        <v>351</v>
      </c>
      <c r="C17" s="8" t="s">
        <v>340</v>
      </c>
      <c r="D17" s="9">
        <f t="shared" si="0"/>
        <v>224</v>
      </c>
      <c r="E17" s="9">
        <f t="shared" ref="E17:M17" si="11">E31+E45+E59</f>
        <v>0</v>
      </c>
      <c r="F17" s="9">
        <f t="shared" si="11"/>
        <v>0</v>
      </c>
      <c r="G17" s="9">
        <f t="shared" si="11"/>
        <v>1</v>
      </c>
      <c r="H17" s="9">
        <f t="shared" si="11"/>
        <v>23</v>
      </c>
      <c r="I17" s="9">
        <f t="shared" si="11"/>
        <v>70</v>
      </c>
      <c r="J17" s="9">
        <f t="shared" si="11"/>
        <v>79</v>
      </c>
      <c r="K17" s="9">
        <f t="shared" si="11"/>
        <v>42</v>
      </c>
      <c r="L17" s="9">
        <f t="shared" si="11"/>
        <v>8</v>
      </c>
      <c r="M17" s="90">
        <f t="shared" si="11"/>
        <v>1</v>
      </c>
    </row>
    <row r="18" spans="1:13" ht="15" customHeight="1">
      <c r="A18" s="437"/>
      <c r="B18" s="17" t="s">
        <v>352</v>
      </c>
      <c r="C18" s="8" t="s">
        <v>342</v>
      </c>
      <c r="D18" s="9">
        <f t="shared" si="0"/>
        <v>183</v>
      </c>
      <c r="E18" s="21">
        <f t="shared" ref="E18:M18" si="12">E32+E46+E60</f>
        <v>0</v>
      </c>
      <c r="F18" s="21">
        <f t="shared" si="12"/>
        <v>0</v>
      </c>
      <c r="G18" s="21">
        <f t="shared" si="12"/>
        <v>4</v>
      </c>
      <c r="H18" s="21">
        <f t="shared" si="12"/>
        <v>43</v>
      </c>
      <c r="I18" s="21">
        <f t="shared" si="12"/>
        <v>56</v>
      </c>
      <c r="J18" s="21">
        <f t="shared" si="12"/>
        <v>57</v>
      </c>
      <c r="K18" s="21">
        <f t="shared" si="12"/>
        <v>21</v>
      </c>
      <c r="L18" s="21">
        <f t="shared" si="12"/>
        <v>2</v>
      </c>
      <c r="M18" s="91">
        <f t="shared" si="12"/>
        <v>0</v>
      </c>
    </row>
    <row r="19" spans="1:13" ht="15" customHeight="1">
      <c r="A19" s="437"/>
      <c r="B19" s="18" t="s">
        <v>353</v>
      </c>
      <c r="C19" s="8" t="s">
        <v>340</v>
      </c>
      <c r="D19" s="9">
        <f>D33+D47+D61</f>
        <v>562</v>
      </c>
      <c r="E19" s="21">
        <f t="shared" ref="E19:M19" si="13">E33+E47+E61</f>
        <v>0</v>
      </c>
      <c r="F19" s="21">
        <f t="shared" si="13"/>
        <v>0</v>
      </c>
      <c r="G19" s="21">
        <f t="shared" si="13"/>
        <v>1</v>
      </c>
      <c r="H19" s="21">
        <f t="shared" si="13"/>
        <v>96</v>
      </c>
      <c r="I19" s="21">
        <f t="shared" si="13"/>
        <v>187</v>
      </c>
      <c r="J19" s="21">
        <f t="shared" si="13"/>
        <v>194</v>
      </c>
      <c r="K19" s="21">
        <f t="shared" si="13"/>
        <v>69</v>
      </c>
      <c r="L19" s="21">
        <f t="shared" si="13"/>
        <v>14</v>
      </c>
      <c r="M19" s="91">
        <f t="shared" si="13"/>
        <v>1</v>
      </c>
    </row>
    <row r="20" spans="1:13" ht="15" customHeight="1" thickBot="1">
      <c r="A20" s="438"/>
      <c r="B20" s="19" t="s">
        <v>354</v>
      </c>
      <c r="C20" s="8" t="s">
        <v>342</v>
      </c>
      <c r="D20" s="10">
        <f t="shared" ref="D20:M20" si="14">D34+D48+D62</f>
        <v>363</v>
      </c>
      <c r="E20" s="10">
        <f t="shared" si="14"/>
        <v>0</v>
      </c>
      <c r="F20" s="10">
        <f t="shared" si="14"/>
        <v>1</v>
      </c>
      <c r="G20" s="10">
        <f t="shared" si="14"/>
        <v>16</v>
      </c>
      <c r="H20" s="10">
        <f t="shared" si="14"/>
        <v>87</v>
      </c>
      <c r="I20" s="10">
        <f t="shared" si="14"/>
        <v>120</v>
      </c>
      <c r="J20" s="10">
        <f t="shared" si="14"/>
        <v>102</v>
      </c>
      <c r="K20" s="10">
        <f t="shared" si="14"/>
        <v>31</v>
      </c>
      <c r="L20" s="10">
        <f t="shared" si="14"/>
        <v>6</v>
      </c>
      <c r="M20" s="92">
        <f t="shared" si="14"/>
        <v>0</v>
      </c>
    </row>
    <row r="21" spans="1:13" ht="15" customHeight="1">
      <c r="A21" s="476" t="s">
        <v>355</v>
      </c>
      <c r="B21" s="16" t="s">
        <v>356</v>
      </c>
      <c r="C21" s="6" t="s">
        <v>340</v>
      </c>
      <c r="D21" s="7">
        <v>14718</v>
      </c>
      <c r="E21" s="7">
        <v>0</v>
      </c>
      <c r="F21" s="7">
        <v>14</v>
      </c>
      <c r="G21" s="7">
        <v>478</v>
      </c>
      <c r="H21" s="7">
        <v>3314</v>
      </c>
      <c r="I21" s="7">
        <v>5497</v>
      </c>
      <c r="J21" s="7">
        <v>3716</v>
      </c>
      <c r="K21" s="7">
        <v>1284</v>
      </c>
      <c r="L21" s="7">
        <v>372</v>
      </c>
      <c r="M21" s="89">
        <v>43</v>
      </c>
    </row>
    <row r="22" spans="1:13" ht="15" customHeight="1">
      <c r="A22" s="477"/>
      <c r="B22" s="17" t="s">
        <v>357</v>
      </c>
      <c r="C22" s="8" t="s">
        <v>342</v>
      </c>
      <c r="D22" s="9">
        <v>8387</v>
      </c>
      <c r="E22" s="9">
        <v>0</v>
      </c>
      <c r="F22" s="9">
        <v>7</v>
      </c>
      <c r="G22" s="9">
        <v>467</v>
      </c>
      <c r="H22" s="9">
        <v>1928</v>
      </c>
      <c r="I22" s="9">
        <v>2870</v>
      </c>
      <c r="J22" s="9">
        <v>2196</v>
      </c>
      <c r="K22" s="9">
        <v>787</v>
      </c>
      <c r="L22" s="9">
        <v>129</v>
      </c>
      <c r="M22" s="90">
        <v>3</v>
      </c>
    </row>
    <row r="23" spans="1:13" ht="15" customHeight="1">
      <c r="A23" s="477"/>
      <c r="B23" s="18" t="s">
        <v>343</v>
      </c>
      <c r="C23" s="8" t="s">
        <v>340</v>
      </c>
      <c r="D23" s="9">
        <v>7676</v>
      </c>
      <c r="E23" s="9">
        <v>0</v>
      </c>
      <c r="F23" s="9">
        <v>3</v>
      </c>
      <c r="G23" s="9">
        <v>247</v>
      </c>
      <c r="H23" s="9">
        <v>1755</v>
      </c>
      <c r="I23" s="9">
        <v>3300</v>
      </c>
      <c r="J23" s="9">
        <v>1707</v>
      </c>
      <c r="K23" s="9">
        <v>546</v>
      </c>
      <c r="L23" s="9">
        <v>110</v>
      </c>
      <c r="M23" s="90">
        <v>8</v>
      </c>
    </row>
    <row r="24" spans="1:13" ht="15" customHeight="1">
      <c r="A24" s="477"/>
      <c r="B24" s="17" t="s">
        <v>344</v>
      </c>
      <c r="C24" s="8" t="s">
        <v>342</v>
      </c>
      <c r="D24" s="9">
        <v>3784</v>
      </c>
      <c r="E24" s="9">
        <v>0</v>
      </c>
      <c r="F24" s="9">
        <v>1</v>
      </c>
      <c r="G24" s="9">
        <v>140</v>
      </c>
      <c r="H24" s="9">
        <v>757</v>
      </c>
      <c r="I24" s="9">
        <v>1427</v>
      </c>
      <c r="J24" s="9">
        <v>1003</v>
      </c>
      <c r="K24" s="9">
        <v>403</v>
      </c>
      <c r="L24" s="9">
        <v>51</v>
      </c>
      <c r="M24" s="90">
        <v>2</v>
      </c>
    </row>
    <row r="25" spans="1:13" ht="15" customHeight="1">
      <c r="A25" s="477"/>
      <c r="B25" s="18" t="s">
        <v>345</v>
      </c>
      <c r="C25" s="8" t="s">
        <v>340</v>
      </c>
      <c r="D25" s="9">
        <v>2939</v>
      </c>
      <c r="E25" s="9">
        <v>0</v>
      </c>
      <c r="F25" s="9">
        <v>10</v>
      </c>
      <c r="G25" s="9">
        <v>101</v>
      </c>
      <c r="H25" s="9">
        <v>691</v>
      </c>
      <c r="I25" s="9">
        <v>1034</v>
      </c>
      <c r="J25" s="9">
        <v>695</v>
      </c>
      <c r="K25" s="9">
        <v>263</v>
      </c>
      <c r="L25" s="9">
        <v>122</v>
      </c>
      <c r="M25" s="90">
        <v>23</v>
      </c>
    </row>
    <row r="26" spans="1:13" ht="15" customHeight="1">
      <c r="A26" s="477"/>
      <c r="B26" s="17" t="s">
        <v>346</v>
      </c>
      <c r="C26" s="8" t="s">
        <v>342</v>
      </c>
      <c r="D26" s="9">
        <v>1944</v>
      </c>
      <c r="E26" s="9">
        <v>0</v>
      </c>
      <c r="F26" s="9">
        <v>1</v>
      </c>
      <c r="G26" s="9">
        <v>167</v>
      </c>
      <c r="H26" s="9">
        <v>489</v>
      </c>
      <c r="I26" s="9">
        <v>625</v>
      </c>
      <c r="J26" s="9">
        <v>459</v>
      </c>
      <c r="K26" s="9">
        <v>168</v>
      </c>
      <c r="L26" s="9">
        <v>35</v>
      </c>
      <c r="M26" s="90">
        <v>0</v>
      </c>
    </row>
    <row r="27" spans="1:13" ht="15" customHeight="1">
      <c r="A27" s="477"/>
      <c r="B27" s="18" t="s">
        <v>347</v>
      </c>
      <c r="C27" s="8" t="s">
        <v>340</v>
      </c>
      <c r="D27" s="9">
        <v>2562</v>
      </c>
      <c r="E27" s="9">
        <v>0</v>
      </c>
      <c r="F27" s="9">
        <v>1</v>
      </c>
      <c r="G27" s="9">
        <v>84</v>
      </c>
      <c r="H27" s="9">
        <v>579</v>
      </c>
      <c r="I27" s="9">
        <v>698</v>
      </c>
      <c r="J27" s="9">
        <v>833</v>
      </c>
      <c r="K27" s="9">
        <v>273</v>
      </c>
      <c r="L27" s="9">
        <v>86</v>
      </c>
      <c r="M27" s="90">
        <v>8</v>
      </c>
    </row>
    <row r="28" spans="1:13" ht="15" customHeight="1">
      <c r="A28" s="477"/>
      <c r="B28" s="17" t="s">
        <v>348</v>
      </c>
      <c r="C28" s="8" t="s">
        <v>342</v>
      </c>
      <c r="D28" s="9">
        <v>1465</v>
      </c>
      <c r="E28" s="9">
        <v>0</v>
      </c>
      <c r="F28" s="9">
        <v>0</v>
      </c>
      <c r="G28" s="9">
        <v>56</v>
      </c>
      <c r="H28" s="9">
        <v>342</v>
      </c>
      <c r="I28" s="9">
        <v>447</v>
      </c>
      <c r="J28" s="9">
        <v>456</v>
      </c>
      <c r="K28" s="9">
        <v>134</v>
      </c>
      <c r="L28" s="9">
        <v>29</v>
      </c>
      <c r="M28" s="90">
        <v>1</v>
      </c>
    </row>
    <row r="29" spans="1:13" ht="15" customHeight="1">
      <c r="A29" s="477"/>
      <c r="B29" s="18" t="s">
        <v>349</v>
      </c>
      <c r="C29" s="8" t="s">
        <v>340</v>
      </c>
      <c r="D29" s="9">
        <v>790</v>
      </c>
      <c r="E29" s="9">
        <v>0</v>
      </c>
      <c r="F29" s="9">
        <v>0</v>
      </c>
      <c r="G29" s="9">
        <v>44</v>
      </c>
      <c r="H29" s="9">
        <v>170</v>
      </c>
      <c r="I29" s="9">
        <v>218</v>
      </c>
      <c r="J29" s="9">
        <v>224</v>
      </c>
      <c r="K29" s="9">
        <v>96</v>
      </c>
      <c r="L29" s="9">
        <v>35</v>
      </c>
      <c r="M29" s="90">
        <v>3</v>
      </c>
    </row>
    <row r="30" spans="1:13" ht="15" customHeight="1">
      <c r="A30" s="477"/>
      <c r="B30" s="17" t="s">
        <v>350</v>
      </c>
      <c r="C30" s="8" t="s">
        <v>342</v>
      </c>
      <c r="D30" s="9">
        <v>653</v>
      </c>
      <c r="E30" s="9">
        <v>0</v>
      </c>
      <c r="F30" s="9">
        <v>4</v>
      </c>
      <c r="G30" s="9">
        <v>84</v>
      </c>
      <c r="H30" s="9">
        <v>210</v>
      </c>
      <c r="I30" s="9">
        <v>197</v>
      </c>
      <c r="J30" s="9">
        <v>122</v>
      </c>
      <c r="K30" s="9">
        <v>30</v>
      </c>
      <c r="L30" s="9">
        <v>6</v>
      </c>
      <c r="M30" s="90">
        <v>0</v>
      </c>
    </row>
    <row r="31" spans="1:13" ht="15" customHeight="1">
      <c r="A31" s="477"/>
      <c r="B31" s="18" t="s">
        <v>351</v>
      </c>
      <c r="C31" s="8" t="s">
        <v>340</v>
      </c>
      <c r="D31" s="9">
        <v>194</v>
      </c>
      <c r="E31" s="9">
        <v>0</v>
      </c>
      <c r="F31" s="9">
        <v>0</v>
      </c>
      <c r="G31" s="9">
        <v>1</v>
      </c>
      <c r="H31" s="9">
        <v>23</v>
      </c>
      <c r="I31" s="9">
        <v>62</v>
      </c>
      <c r="J31" s="9">
        <v>66</v>
      </c>
      <c r="K31" s="9">
        <v>37</v>
      </c>
      <c r="L31" s="9">
        <v>5</v>
      </c>
      <c r="M31" s="90">
        <v>0</v>
      </c>
    </row>
    <row r="32" spans="1:13" ht="15" customHeight="1">
      <c r="A32" s="448"/>
      <c r="B32" s="17" t="s">
        <v>352</v>
      </c>
      <c r="C32" s="8" t="s">
        <v>342</v>
      </c>
      <c r="D32" s="21">
        <v>178</v>
      </c>
      <c r="E32" s="21">
        <v>0</v>
      </c>
      <c r="F32" s="21">
        <v>0</v>
      </c>
      <c r="G32" s="21">
        <v>4</v>
      </c>
      <c r="H32" s="21">
        <v>43</v>
      </c>
      <c r="I32" s="21">
        <v>54</v>
      </c>
      <c r="J32" s="21">
        <v>54</v>
      </c>
      <c r="K32" s="21">
        <v>21</v>
      </c>
      <c r="L32" s="21">
        <v>2</v>
      </c>
      <c r="M32" s="91">
        <v>0</v>
      </c>
    </row>
    <row r="33" spans="1:13" ht="15" customHeight="1">
      <c r="A33" s="448"/>
      <c r="B33" s="18" t="s">
        <v>353</v>
      </c>
      <c r="C33" s="8" t="s">
        <v>340</v>
      </c>
      <c r="D33" s="21">
        <v>557</v>
      </c>
      <c r="E33" s="21">
        <v>0</v>
      </c>
      <c r="F33" s="21">
        <v>0</v>
      </c>
      <c r="G33" s="21">
        <v>1</v>
      </c>
      <c r="H33" s="21">
        <v>96</v>
      </c>
      <c r="I33" s="21">
        <v>185</v>
      </c>
      <c r="J33" s="21">
        <v>191</v>
      </c>
      <c r="K33" s="21">
        <v>69</v>
      </c>
      <c r="L33" s="21">
        <v>14</v>
      </c>
      <c r="M33" s="91">
        <v>1</v>
      </c>
    </row>
    <row r="34" spans="1:13" ht="15" customHeight="1" thickBot="1">
      <c r="A34" s="478"/>
      <c r="B34" s="19" t="s">
        <v>354</v>
      </c>
      <c r="C34" s="8" t="s">
        <v>342</v>
      </c>
      <c r="D34" s="10">
        <v>363</v>
      </c>
      <c r="E34" s="10">
        <v>0</v>
      </c>
      <c r="F34" s="10">
        <v>1</v>
      </c>
      <c r="G34" s="10">
        <v>16</v>
      </c>
      <c r="H34" s="10">
        <v>87</v>
      </c>
      <c r="I34" s="10">
        <v>120</v>
      </c>
      <c r="J34" s="10">
        <v>102</v>
      </c>
      <c r="K34" s="10">
        <v>31</v>
      </c>
      <c r="L34" s="10">
        <v>6</v>
      </c>
      <c r="M34" s="92">
        <v>0</v>
      </c>
    </row>
    <row r="35" spans="1:13" ht="15" customHeight="1">
      <c r="A35" s="436" t="s">
        <v>358</v>
      </c>
      <c r="B35" s="16" t="s">
        <v>356</v>
      </c>
      <c r="C35" s="6" t="s">
        <v>340</v>
      </c>
      <c r="D35" s="81">
        <f>SUM(E35:M35)</f>
        <v>101</v>
      </c>
      <c r="E35" s="81">
        <f>SUM(E37,E39,E41,E43,E45)</f>
        <v>0</v>
      </c>
      <c r="F35" s="81">
        <f t="shared" ref="F35:M36" si="15">SUM(F37,F39,F41,F43,F45)</f>
        <v>0</v>
      </c>
      <c r="G35" s="81">
        <f t="shared" si="15"/>
        <v>0</v>
      </c>
      <c r="H35" s="81">
        <f t="shared" si="15"/>
        <v>5</v>
      </c>
      <c r="I35" s="81">
        <f t="shared" si="15"/>
        <v>17</v>
      </c>
      <c r="J35" s="81">
        <f t="shared" si="15"/>
        <v>23</v>
      </c>
      <c r="K35" s="81">
        <f t="shared" si="15"/>
        <v>21</v>
      </c>
      <c r="L35" s="81">
        <f t="shared" si="15"/>
        <v>20</v>
      </c>
      <c r="M35" s="95">
        <f t="shared" si="15"/>
        <v>15</v>
      </c>
    </row>
    <row r="36" spans="1:13" ht="15" customHeight="1">
      <c r="A36" s="437"/>
      <c r="B36" s="17" t="s">
        <v>357</v>
      </c>
      <c r="C36" s="8" t="s">
        <v>342</v>
      </c>
      <c r="D36" s="35">
        <f t="shared" ref="D36:D46" si="16">SUM(E36:M36)</f>
        <v>48</v>
      </c>
      <c r="E36" s="35">
        <f>SUM(E38,E40,E42,E44,E46)</f>
        <v>0</v>
      </c>
      <c r="F36" s="35">
        <f t="shared" si="15"/>
        <v>0</v>
      </c>
      <c r="G36" s="35">
        <f t="shared" si="15"/>
        <v>0</v>
      </c>
      <c r="H36" s="35">
        <f t="shared" si="15"/>
        <v>3</v>
      </c>
      <c r="I36" s="35">
        <f t="shared" si="15"/>
        <v>8</v>
      </c>
      <c r="J36" s="35">
        <f t="shared" si="15"/>
        <v>20</v>
      </c>
      <c r="K36" s="35">
        <f t="shared" si="15"/>
        <v>11</v>
      </c>
      <c r="L36" s="35">
        <f t="shared" si="15"/>
        <v>6</v>
      </c>
      <c r="M36" s="96">
        <f t="shared" si="15"/>
        <v>0</v>
      </c>
    </row>
    <row r="37" spans="1:13" ht="15" customHeight="1">
      <c r="A37" s="437"/>
      <c r="B37" s="18" t="s">
        <v>343</v>
      </c>
      <c r="C37" s="8" t="s">
        <v>340</v>
      </c>
      <c r="D37" s="35">
        <f t="shared" si="16"/>
        <v>35</v>
      </c>
      <c r="E37" s="35">
        <v>0</v>
      </c>
      <c r="F37" s="35">
        <v>0</v>
      </c>
      <c r="G37" s="35">
        <v>0</v>
      </c>
      <c r="H37" s="35">
        <v>0</v>
      </c>
      <c r="I37" s="35">
        <v>4</v>
      </c>
      <c r="J37" s="35">
        <v>10</v>
      </c>
      <c r="K37" s="35">
        <v>7</v>
      </c>
      <c r="L37" s="35">
        <v>9</v>
      </c>
      <c r="M37" s="96">
        <v>5</v>
      </c>
    </row>
    <row r="38" spans="1:13" ht="15" customHeight="1">
      <c r="A38" s="437"/>
      <c r="B38" s="17" t="s">
        <v>344</v>
      </c>
      <c r="C38" s="8" t="s">
        <v>342</v>
      </c>
      <c r="D38" s="35">
        <f t="shared" si="16"/>
        <v>19</v>
      </c>
      <c r="E38" s="35">
        <v>0</v>
      </c>
      <c r="F38" s="35">
        <v>0</v>
      </c>
      <c r="G38" s="35">
        <v>0</v>
      </c>
      <c r="H38" s="35">
        <v>1</v>
      </c>
      <c r="I38" s="35">
        <v>4</v>
      </c>
      <c r="J38" s="35">
        <v>8</v>
      </c>
      <c r="K38" s="35">
        <v>4</v>
      </c>
      <c r="L38" s="35">
        <v>2</v>
      </c>
      <c r="M38" s="96">
        <v>0</v>
      </c>
    </row>
    <row r="39" spans="1:13" ht="15" customHeight="1">
      <c r="A39" s="437"/>
      <c r="B39" s="18" t="s">
        <v>345</v>
      </c>
      <c r="C39" s="8" t="s">
        <v>340</v>
      </c>
      <c r="D39" s="35">
        <f t="shared" si="16"/>
        <v>43</v>
      </c>
      <c r="E39" s="35">
        <v>0</v>
      </c>
      <c r="F39" s="35">
        <v>0</v>
      </c>
      <c r="G39" s="35">
        <v>0</v>
      </c>
      <c r="H39" s="35">
        <v>3</v>
      </c>
      <c r="I39" s="35">
        <v>7</v>
      </c>
      <c r="J39" s="35">
        <v>11</v>
      </c>
      <c r="K39" s="35">
        <v>9</v>
      </c>
      <c r="L39" s="35">
        <v>7</v>
      </c>
      <c r="M39" s="96">
        <v>6</v>
      </c>
    </row>
    <row r="40" spans="1:13" ht="15" customHeight="1">
      <c r="A40" s="437"/>
      <c r="B40" s="17" t="s">
        <v>346</v>
      </c>
      <c r="C40" s="8" t="s">
        <v>342</v>
      </c>
      <c r="D40" s="35">
        <f t="shared" si="16"/>
        <v>21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8</v>
      </c>
      <c r="K40" s="35">
        <v>6</v>
      </c>
      <c r="L40" s="35">
        <v>4</v>
      </c>
      <c r="M40" s="96">
        <v>0</v>
      </c>
    </row>
    <row r="41" spans="1:13" ht="15" customHeight="1">
      <c r="A41" s="437"/>
      <c r="B41" s="18" t="s">
        <v>347</v>
      </c>
      <c r="C41" s="8" t="s">
        <v>340</v>
      </c>
      <c r="D41" s="35">
        <f t="shared" si="16"/>
        <v>12</v>
      </c>
      <c r="E41" s="35">
        <v>0</v>
      </c>
      <c r="F41" s="35">
        <v>0</v>
      </c>
      <c r="G41" s="35">
        <v>0</v>
      </c>
      <c r="H41" s="35">
        <v>2</v>
      </c>
      <c r="I41" s="35">
        <v>3</v>
      </c>
      <c r="J41" s="35">
        <v>1</v>
      </c>
      <c r="K41" s="35">
        <v>5</v>
      </c>
      <c r="L41" s="35">
        <v>1</v>
      </c>
      <c r="M41" s="96">
        <v>0</v>
      </c>
    </row>
    <row r="42" spans="1:13" ht="15" customHeight="1">
      <c r="A42" s="437"/>
      <c r="B42" s="17" t="s">
        <v>348</v>
      </c>
      <c r="C42" s="8" t="s">
        <v>342</v>
      </c>
      <c r="D42" s="35">
        <f t="shared" si="16"/>
        <v>3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0</v>
      </c>
      <c r="K42" s="35">
        <v>0</v>
      </c>
      <c r="L42" s="35">
        <v>0</v>
      </c>
      <c r="M42" s="96">
        <v>0</v>
      </c>
    </row>
    <row r="43" spans="1:13" ht="15" customHeight="1">
      <c r="A43" s="437"/>
      <c r="B43" s="18" t="s">
        <v>349</v>
      </c>
      <c r="C43" s="8" t="s">
        <v>340</v>
      </c>
      <c r="D43" s="35">
        <f t="shared" si="16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3</v>
      </c>
      <c r="J43" s="35">
        <v>1</v>
      </c>
      <c r="K43" s="35">
        <v>0</v>
      </c>
      <c r="L43" s="35">
        <v>3</v>
      </c>
      <c r="M43" s="96">
        <v>4</v>
      </c>
    </row>
    <row r="44" spans="1:13" ht="15" customHeight="1">
      <c r="A44" s="437"/>
      <c r="B44" s="17" t="s">
        <v>350</v>
      </c>
      <c r="C44" s="8" t="s">
        <v>342</v>
      </c>
      <c r="D44" s="35">
        <f t="shared" si="16"/>
        <v>5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4</v>
      </c>
      <c r="K44" s="35">
        <v>1</v>
      </c>
      <c r="L44" s="35">
        <v>0</v>
      </c>
      <c r="M44" s="96">
        <v>0</v>
      </c>
    </row>
    <row r="45" spans="1:13" ht="15" customHeight="1">
      <c r="A45" s="437"/>
      <c r="B45" s="18" t="s">
        <v>351</v>
      </c>
      <c r="C45" s="8" t="s">
        <v>340</v>
      </c>
      <c r="D45" s="35">
        <f>SUM(E45:M45)</f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352</v>
      </c>
      <c r="C46" s="8" t="s">
        <v>342</v>
      </c>
      <c r="D46" s="35">
        <f t="shared" si="16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353</v>
      </c>
      <c r="C47" s="8" t="s">
        <v>340</v>
      </c>
      <c r="D47" s="35">
        <f>SUM(E47:M47)</f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354</v>
      </c>
      <c r="C48" s="37" t="s">
        <v>342</v>
      </c>
      <c r="D48" s="70">
        <f t="shared" ref="D48:D62" si="17">SUM(E48:M48)</f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102">
        <v>0</v>
      </c>
    </row>
    <row r="49" spans="1:13" ht="15" customHeight="1">
      <c r="A49" s="436" t="s">
        <v>359</v>
      </c>
      <c r="B49" s="16" t="s">
        <v>356</v>
      </c>
      <c r="C49" s="6" t="s">
        <v>340</v>
      </c>
      <c r="D49" s="81">
        <f t="shared" si="17"/>
        <v>261</v>
      </c>
      <c r="E49" s="100">
        <f>SUM(E51,E53,E55,E57,E59,E61)</f>
        <v>0</v>
      </c>
      <c r="F49" s="100">
        <f t="shared" ref="F49:M50" si="18">SUM(F51,F53,F55,F57,F59,F61)</f>
        <v>0</v>
      </c>
      <c r="G49" s="100">
        <f t="shared" si="18"/>
        <v>0</v>
      </c>
      <c r="H49" s="100">
        <f t="shared" si="18"/>
        <v>8</v>
      </c>
      <c r="I49" s="100">
        <f t="shared" si="18"/>
        <v>64</v>
      </c>
      <c r="J49" s="100">
        <f t="shared" si="18"/>
        <v>116</v>
      </c>
      <c r="K49" s="100">
        <f t="shared" si="18"/>
        <v>48</v>
      </c>
      <c r="L49" s="100">
        <f t="shared" si="18"/>
        <v>21</v>
      </c>
      <c r="M49" s="101">
        <f t="shared" si="18"/>
        <v>4</v>
      </c>
    </row>
    <row r="50" spans="1:13" ht="15" customHeight="1">
      <c r="A50" s="437"/>
      <c r="B50" s="17" t="s">
        <v>357</v>
      </c>
      <c r="C50" s="8" t="s">
        <v>342</v>
      </c>
      <c r="D50" s="35">
        <f t="shared" si="17"/>
        <v>157</v>
      </c>
      <c r="E50" s="39">
        <f>SUM(E52,E54,E56,E58,E60,E62)</f>
        <v>0</v>
      </c>
      <c r="F50" s="39">
        <f t="shared" si="18"/>
        <v>0</v>
      </c>
      <c r="G50" s="39">
        <f t="shared" si="18"/>
        <v>1</v>
      </c>
      <c r="H50" s="39">
        <f t="shared" si="18"/>
        <v>11</v>
      </c>
      <c r="I50" s="39">
        <f t="shared" si="18"/>
        <v>49</v>
      </c>
      <c r="J50" s="39">
        <f t="shared" si="18"/>
        <v>59</v>
      </c>
      <c r="K50" s="39">
        <f t="shared" si="18"/>
        <v>24</v>
      </c>
      <c r="L50" s="39">
        <f t="shared" si="18"/>
        <v>9</v>
      </c>
      <c r="M50" s="97">
        <f t="shared" si="18"/>
        <v>4</v>
      </c>
    </row>
    <row r="51" spans="1:13" ht="15" customHeight="1">
      <c r="A51" s="437"/>
      <c r="B51" s="18" t="s">
        <v>343</v>
      </c>
      <c r="C51" s="8" t="s">
        <v>340</v>
      </c>
      <c r="D51" s="35">
        <f t="shared" si="17"/>
        <v>102</v>
      </c>
      <c r="E51" s="35">
        <v>0</v>
      </c>
      <c r="F51" s="35">
        <v>0</v>
      </c>
      <c r="G51" s="35">
        <v>0</v>
      </c>
      <c r="H51" s="35">
        <v>2</v>
      </c>
      <c r="I51" s="35">
        <v>14</v>
      </c>
      <c r="J51" s="35">
        <v>51</v>
      </c>
      <c r="K51" s="35">
        <v>20</v>
      </c>
      <c r="L51" s="35">
        <v>13</v>
      </c>
      <c r="M51" s="96">
        <v>2</v>
      </c>
    </row>
    <row r="52" spans="1:13" ht="15" customHeight="1">
      <c r="A52" s="437"/>
      <c r="B52" s="17" t="s">
        <v>344</v>
      </c>
      <c r="C52" s="8" t="s">
        <v>342</v>
      </c>
      <c r="D52" s="35">
        <f t="shared" si="17"/>
        <v>64</v>
      </c>
      <c r="E52" s="35">
        <v>0</v>
      </c>
      <c r="F52" s="35">
        <v>0</v>
      </c>
      <c r="G52" s="35">
        <v>0</v>
      </c>
      <c r="H52" s="35">
        <v>2</v>
      </c>
      <c r="I52" s="35">
        <v>10</v>
      </c>
      <c r="J52" s="35">
        <v>31</v>
      </c>
      <c r="K52" s="35">
        <v>11</v>
      </c>
      <c r="L52" s="35">
        <v>8</v>
      </c>
      <c r="M52" s="96">
        <v>2</v>
      </c>
    </row>
    <row r="53" spans="1:13" ht="15" customHeight="1">
      <c r="A53" s="437"/>
      <c r="B53" s="18" t="s">
        <v>345</v>
      </c>
      <c r="C53" s="8" t="s">
        <v>340</v>
      </c>
      <c r="D53" s="35">
        <f t="shared" si="17"/>
        <v>59</v>
      </c>
      <c r="E53" s="35">
        <v>0</v>
      </c>
      <c r="F53" s="35">
        <v>0</v>
      </c>
      <c r="G53" s="35">
        <v>0</v>
      </c>
      <c r="H53" s="35">
        <v>0</v>
      </c>
      <c r="I53" s="35">
        <v>13</v>
      </c>
      <c r="J53" s="35">
        <v>26</v>
      </c>
      <c r="K53" s="35">
        <v>18</v>
      </c>
      <c r="L53" s="35">
        <v>1</v>
      </c>
      <c r="M53" s="96">
        <v>1</v>
      </c>
    </row>
    <row r="54" spans="1:13" ht="15" customHeight="1">
      <c r="A54" s="437"/>
      <c r="B54" s="17" t="s">
        <v>346</v>
      </c>
      <c r="C54" s="8" t="s">
        <v>342</v>
      </c>
      <c r="D54" s="35">
        <f t="shared" si="17"/>
        <v>34</v>
      </c>
      <c r="E54" s="35">
        <v>0</v>
      </c>
      <c r="F54" s="35">
        <v>0</v>
      </c>
      <c r="G54" s="35">
        <v>0</v>
      </c>
      <c r="H54" s="35">
        <v>1</v>
      </c>
      <c r="I54" s="35">
        <v>9</v>
      </c>
      <c r="J54" s="35">
        <v>11</v>
      </c>
      <c r="K54" s="35">
        <v>10</v>
      </c>
      <c r="L54" s="35">
        <v>1</v>
      </c>
      <c r="M54" s="96">
        <v>2</v>
      </c>
    </row>
    <row r="55" spans="1:13" ht="15" customHeight="1">
      <c r="A55" s="437"/>
      <c r="B55" s="18" t="s">
        <v>347</v>
      </c>
      <c r="C55" s="8" t="s">
        <v>340</v>
      </c>
      <c r="D55" s="35">
        <f t="shared" si="17"/>
        <v>29</v>
      </c>
      <c r="E55" s="35">
        <v>0</v>
      </c>
      <c r="F55" s="35">
        <v>0</v>
      </c>
      <c r="G55" s="35">
        <v>0</v>
      </c>
      <c r="H55" s="35">
        <v>6</v>
      </c>
      <c r="I55" s="35">
        <v>14</v>
      </c>
      <c r="J55" s="35">
        <v>7</v>
      </c>
      <c r="K55" s="35">
        <v>2</v>
      </c>
      <c r="L55" s="35">
        <v>0</v>
      </c>
      <c r="M55" s="96">
        <v>0</v>
      </c>
    </row>
    <row r="56" spans="1:13" ht="15" customHeight="1">
      <c r="A56" s="437"/>
      <c r="B56" s="17" t="s">
        <v>348</v>
      </c>
      <c r="C56" s="8" t="s">
        <v>342</v>
      </c>
      <c r="D56" s="35">
        <f t="shared" si="17"/>
        <v>41</v>
      </c>
      <c r="E56" s="35">
        <v>0</v>
      </c>
      <c r="F56" s="35">
        <v>0</v>
      </c>
      <c r="G56" s="35">
        <v>1</v>
      </c>
      <c r="H56" s="35">
        <v>8</v>
      </c>
      <c r="I56" s="35">
        <v>22</v>
      </c>
      <c r="J56" s="35">
        <v>7</v>
      </c>
      <c r="K56" s="35">
        <v>3</v>
      </c>
      <c r="L56" s="35">
        <v>0</v>
      </c>
      <c r="M56" s="96">
        <v>0</v>
      </c>
    </row>
    <row r="57" spans="1:13" ht="15" customHeight="1">
      <c r="A57" s="437"/>
      <c r="B57" s="18" t="s">
        <v>349</v>
      </c>
      <c r="C57" s="8" t="s">
        <v>340</v>
      </c>
      <c r="D57" s="35">
        <f t="shared" si="17"/>
        <v>36</v>
      </c>
      <c r="E57" s="35">
        <v>0</v>
      </c>
      <c r="F57" s="35">
        <v>0</v>
      </c>
      <c r="G57" s="35">
        <v>0</v>
      </c>
      <c r="H57" s="35">
        <v>0</v>
      </c>
      <c r="I57" s="35">
        <v>13</v>
      </c>
      <c r="J57" s="35">
        <v>16</v>
      </c>
      <c r="K57" s="35">
        <v>3</v>
      </c>
      <c r="L57" s="35">
        <v>4</v>
      </c>
      <c r="M57" s="96">
        <v>0</v>
      </c>
    </row>
    <row r="58" spans="1:13" ht="15" customHeight="1">
      <c r="A58" s="437"/>
      <c r="B58" s="17" t="s">
        <v>350</v>
      </c>
      <c r="C58" s="8" t="s">
        <v>342</v>
      </c>
      <c r="D58" s="35">
        <f t="shared" si="17"/>
        <v>13</v>
      </c>
      <c r="E58" s="35">
        <v>0</v>
      </c>
      <c r="F58" s="35">
        <v>0</v>
      </c>
      <c r="G58" s="35">
        <v>0</v>
      </c>
      <c r="H58" s="35">
        <v>0</v>
      </c>
      <c r="I58" s="35">
        <v>6</v>
      </c>
      <c r="J58" s="35">
        <v>7</v>
      </c>
      <c r="K58" s="35">
        <v>0</v>
      </c>
      <c r="L58" s="35">
        <v>0</v>
      </c>
      <c r="M58" s="96">
        <v>0</v>
      </c>
    </row>
    <row r="59" spans="1:13" ht="15" customHeight="1">
      <c r="A59" s="437"/>
      <c r="B59" s="18" t="s">
        <v>351</v>
      </c>
      <c r="C59" s="8" t="s">
        <v>340</v>
      </c>
      <c r="D59" s="35">
        <f t="shared" si="17"/>
        <v>30</v>
      </c>
      <c r="E59" s="35">
        <v>0</v>
      </c>
      <c r="F59" s="35">
        <v>0</v>
      </c>
      <c r="G59" s="35">
        <v>0</v>
      </c>
      <c r="H59" s="35">
        <v>0</v>
      </c>
      <c r="I59" s="35">
        <v>8</v>
      </c>
      <c r="J59" s="35">
        <v>13</v>
      </c>
      <c r="K59" s="35">
        <v>5</v>
      </c>
      <c r="L59" s="35">
        <v>3</v>
      </c>
      <c r="M59" s="96">
        <v>1</v>
      </c>
    </row>
    <row r="60" spans="1:13" ht="15" customHeight="1">
      <c r="A60" s="437"/>
      <c r="B60" s="17" t="s">
        <v>352</v>
      </c>
      <c r="C60" s="8" t="s">
        <v>342</v>
      </c>
      <c r="D60" s="35">
        <f t="shared" si="17"/>
        <v>5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3</v>
      </c>
      <c r="K60" s="35">
        <v>0</v>
      </c>
      <c r="L60" s="35">
        <v>0</v>
      </c>
      <c r="M60" s="96">
        <v>0</v>
      </c>
    </row>
    <row r="61" spans="1:13" ht="15" customHeight="1">
      <c r="A61" s="437"/>
      <c r="B61" s="18" t="s">
        <v>353</v>
      </c>
      <c r="C61" s="8" t="s">
        <v>340</v>
      </c>
      <c r="D61" s="35">
        <f t="shared" si="17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96">
        <v>0</v>
      </c>
    </row>
    <row r="62" spans="1:13" ht="15" customHeight="1" thickBot="1">
      <c r="A62" s="438"/>
      <c r="B62" s="19" t="s">
        <v>354</v>
      </c>
      <c r="C62" s="37" t="s">
        <v>342</v>
      </c>
      <c r="D62" s="70">
        <f t="shared" si="17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s="14" customFormat="1" ht="14.25"/>
    <row r="64" spans="1:13" s="14" customFormat="1" ht="14.25">
      <c r="A64" s="33" t="s">
        <v>981</v>
      </c>
    </row>
    <row r="65" spans="1:3" s="14" customFormat="1" ht="14.25">
      <c r="A65" s="30" t="s">
        <v>982</v>
      </c>
      <c r="B65" s="31"/>
      <c r="C65" s="31"/>
    </row>
    <row r="66" spans="1:3" s="14" customFormat="1" ht="14.25">
      <c r="A66" s="30" t="s">
        <v>1036</v>
      </c>
    </row>
    <row r="67" spans="1:3" s="14" customFormat="1" ht="14.25">
      <c r="A67" s="30" t="s">
        <v>983</v>
      </c>
    </row>
    <row r="68" spans="1:3" s="15" customFormat="1" ht="14.25">
      <c r="A68" s="30" t="s">
        <v>984</v>
      </c>
      <c r="B68" s="32"/>
      <c r="C68" s="32"/>
    </row>
    <row r="69" spans="1:3">
      <c r="A69" s="30" t="s">
        <v>883</v>
      </c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989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990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987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991</v>
      </c>
      <c r="M3" s="452"/>
    </row>
    <row r="4" spans="1:13" ht="17.25" thickBot="1">
      <c r="B4" s="453" t="s">
        <v>988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992</v>
      </c>
      <c r="M4" s="479"/>
    </row>
    <row r="5" spans="1:13">
      <c r="A5" s="439" t="s">
        <v>993</v>
      </c>
      <c r="B5" s="481"/>
      <c r="C5" s="456" t="s">
        <v>994</v>
      </c>
      <c r="D5" s="474" t="s">
        <v>995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996</v>
      </c>
      <c r="E6" s="4" t="s">
        <v>997</v>
      </c>
      <c r="F6" s="4" t="s">
        <v>998</v>
      </c>
      <c r="G6" s="4" t="s">
        <v>999</v>
      </c>
      <c r="H6" s="4" t="s">
        <v>1000</v>
      </c>
      <c r="I6" s="4" t="s">
        <v>1001</v>
      </c>
      <c r="J6" s="4" t="s">
        <v>1002</v>
      </c>
      <c r="K6" s="4" t="s">
        <v>1003</v>
      </c>
      <c r="L6" s="4" t="s">
        <v>1004</v>
      </c>
      <c r="M6" s="88" t="s">
        <v>1005</v>
      </c>
    </row>
    <row r="7" spans="1:13" ht="15" customHeight="1">
      <c r="A7" s="448" t="s">
        <v>1006</v>
      </c>
      <c r="B7" s="16" t="s">
        <v>1007</v>
      </c>
      <c r="C7" s="6" t="s">
        <v>1008</v>
      </c>
      <c r="D7" s="7">
        <f t="shared" ref="D7:D19" si="0">D21+D35+D49</f>
        <v>14967</v>
      </c>
      <c r="E7" s="7">
        <f t="shared" ref="E7:M7" si="1">E21+E35+E49</f>
        <v>0</v>
      </c>
      <c r="F7" s="7">
        <f t="shared" si="1"/>
        <v>17</v>
      </c>
      <c r="G7" s="7">
        <f t="shared" si="1"/>
        <v>465</v>
      </c>
      <c r="H7" s="7">
        <f t="shared" si="1"/>
        <v>3304</v>
      </c>
      <c r="I7" s="7">
        <f t="shared" si="1"/>
        <v>5555</v>
      </c>
      <c r="J7" s="7">
        <f t="shared" si="1"/>
        <v>3809</v>
      </c>
      <c r="K7" s="7">
        <f t="shared" si="1"/>
        <v>1351</v>
      </c>
      <c r="L7" s="7">
        <f t="shared" si="1"/>
        <v>407</v>
      </c>
      <c r="M7" s="89">
        <f t="shared" si="1"/>
        <v>59</v>
      </c>
    </row>
    <row r="8" spans="1:13" ht="15" customHeight="1">
      <c r="A8" s="437"/>
      <c r="B8" s="17" t="s">
        <v>1009</v>
      </c>
      <c r="C8" s="8" t="s">
        <v>1010</v>
      </c>
      <c r="D8" s="9">
        <f t="shared" si="0"/>
        <v>8572</v>
      </c>
      <c r="E8" s="9">
        <f t="shared" ref="E8:M8" si="2">E22+E36+E50</f>
        <v>0</v>
      </c>
      <c r="F8" s="9">
        <f t="shared" si="2"/>
        <v>7</v>
      </c>
      <c r="G8" s="9">
        <f t="shared" si="2"/>
        <v>485</v>
      </c>
      <c r="H8" s="9">
        <f t="shared" si="2"/>
        <v>1941</v>
      </c>
      <c r="I8" s="9">
        <f t="shared" si="2"/>
        <v>2925</v>
      </c>
      <c r="J8" s="9">
        <f t="shared" si="2"/>
        <v>2257</v>
      </c>
      <c r="K8" s="9">
        <f t="shared" si="2"/>
        <v>807</v>
      </c>
      <c r="L8" s="9">
        <f t="shared" si="2"/>
        <v>143</v>
      </c>
      <c r="M8" s="90">
        <f t="shared" si="2"/>
        <v>7</v>
      </c>
    </row>
    <row r="9" spans="1:13" ht="15" customHeight="1">
      <c r="A9" s="437"/>
      <c r="B9" s="18" t="s">
        <v>1011</v>
      </c>
      <c r="C9" s="8" t="s">
        <v>1008</v>
      </c>
      <c r="D9" s="9">
        <f t="shared" si="0"/>
        <v>7780</v>
      </c>
      <c r="E9" s="9">
        <f t="shared" ref="E9:M9" si="3">E23+E37+E51</f>
        <v>0</v>
      </c>
      <c r="F9" s="9">
        <f t="shared" si="3"/>
        <v>4</v>
      </c>
      <c r="G9" s="9">
        <f t="shared" si="3"/>
        <v>231</v>
      </c>
      <c r="H9" s="9">
        <f t="shared" si="3"/>
        <v>1743</v>
      </c>
      <c r="I9" s="9">
        <f t="shared" si="3"/>
        <v>3328</v>
      </c>
      <c r="J9" s="9">
        <f t="shared" si="3"/>
        <v>1760</v>
      </c>
      <c r="K9" s="9">
        <f t="shared" si="3"/>
        <v>570</v>
      </c>
      <c r="L9" s="9">
        <f t="shared" si="3"/>
        <v>132</v>
      </c>
      <c r="M9" s="90">
        <f t="shared" si="3"/>
        <v>12</v>
      </c>
    </row>
    <row r="10" spans="1:13" ht="15" customHeight="1">
      <c r="A10" s="437"/>
      <c r="B10" s="17" t="s">
        <v>1012</v>
      </c>
      <c r="C10" s="8" t="s">
        <v>1010</v>
      </c>
      <c r="D10" s="9">
        <f t="shared" si="0"/>
        <v>3880</v>
      </c>
      <c r="E10" s="9">
        <f t="shared" ref="E10:M10" si="4">E24+E38+E52</f>
        <v>0</v>
      </c>
      <c r="F10" s="9">
        <f t="shared" si="4"/>
        <v>1</v>
      </c>
      <c r="G10" s="9">
        <f t="shared" si="4"/>
        <v>142</v>
      </c>
      <c r="H10" s="9">
        <f t="shared" si="4"/>
        <v>759</v>
      </c>
      <c r="I10" s="9">
        <f t="shared" si="4"/>
        <v>1455</v>
      </c>
      <c r="J10" s="9">
        <f t="shared" si="4"/>
        <v>1046</v>
      </c>
      <c r="K10" s="9">
        <f t="shared" si="4"/>
        <v>410</v>
      </c>
      <c r="L10" s="9">
        <f t="shared" si="4"/>
        <v>63</v>
      </c>
      <c r="M10" s="90">
        <f t="shared" si="4"/>
        <v>4</v>
      </c>
    </row>
    <row r="11" spans="1:13" ht="15" customHeight="1">
      <c r="A11" s="437"/>
      <c r="B11" s="18" t="s">
        <v>1013</v>
      </c>
      <c r="C11" s="8" t="s">
        <v>1008</v>
      </c>
      <c r="D11" s="9">
        <f t="shared" si="0"/>
        <v>3033</v>
      </c>
      <c r="E11" s="9">
        <f t="shared" ref="E11:M11" si="5">E25+E39+E53</f>
        <v>0</v>
      </c>
      <c r="F11" s="9">
        <f t="shared" si="5"/>
        <v>10</v>
      </c>
      <c r="G11" s="9">
        <f t="shared" si="5"/>
        <v>98</v>
      </c>
      <c r="H11" s="9">
        <f t="shared" si="5"/>
        <v>705</v>
      </c>
      <c r="I11" s="9">
        <f t="shared" si="5"/>
        <v>1049</v>
      </c>
      <c r="J11" s="9">
        <f t="shared" si="5"/>
        <v>728</v>
      </c>
      <c r="K11" s="9">
        <f t="shared" si="5"/>
        <v>283</v>
      </c>
      <c r="L11" s="9">
        <f t="shared" si="5"/>
        <v>131</v>
      </c>
      <c r="M11" s="90">
        <f t="shared" si="5"/>
        <v>29</v>
      </c>
    </row>
    <row r="12" spans="1:13" ht="15" customHeight="1">
      <c r="A12" s="437"/>
      <c r="B12" s="17" t="s">
        <v>1014</v>
      </c>
      <c r="C12" s="8" t="s">
        <v>1010</v>
      </c>
      <c r="D12" s="9">
        <f t="shared" si="0"/>
        <v>1985</v>
      </c>
      <c r="E12" s="9">
        <f t="shared" ref="E12:M12" si="6">E26+E40+E54</f>
        <v>0</v>
      </c>
      <c r="F12" s="9">
        <f t="shared" si="6"/>
        <v>0</v>
      </c>
      <c r="G12" s="9">
        <f t="shared" si="6"/>
        <v>165</v>
      </c>
      <c r="H12" s="9">
        <f t="shared" si="6"/>
        <v>489</v>
      </c>
      <c r="I12" s="9">
        <f t="shared" si="6"/>
        <v>632</v>
      </c>
      <c r="J12" s="9">
        <f t="shared" si="6"/>
        <v>475</v>
      </c>
      <c r="K12" s="9">
        <f t="shared" si="6"/>
        <v>182</v>
      </c>
      <c r="L12" s="9">
        <f t="shared" si="6"/>
        <v>40</v>
      </c>
      <c r="M12" s="90">
        <f t="shared" si="6"/>
        <v>2</v>
      </c>
    </row>
    <row r="13" spans="1:13" ht="15" customHeight="1">
      <c r="A13" s="437"/>
      <c r="B13" s="18" t="s">
        <v>1015</v>
      </c>
      <c r="C13" s="8" t="s">
        <v>1008</v>
      </c>
      <c r="D13" s="9">
        <f t="shared" si="0"/>
        <v>2550</v>
      </c>
      <c r="E13" s="9">
        <f t="shared" ref="E13:M13" si="7">E27+E41+E55</f>
        <v>0</v>
      </c>
      <c r="F13" s="9">
        <f t="shared" si="7"/>
        <v>3</v>
      </c>
      <c r="G13" s="9">
        <f t="shared" si="7"/>
        <v>95</v>
      </c>
      <c r="H13" s="9">
        <f t="shared" si="7"/>
        <v>550</v>
      </c>
      <c r="I13" s="9">
        <f t="shared" si="7"/>
        <v>718</v>
      </c>
      <c r="J13" s="9">
        <f t="shared" si="7"/>
        <v>815</v>
      </c>
      <c r="K13" s="9">
        <f t="shared" si="7"/>
        <v>284</v>
      </c>
      <c r="L13" s="9">
        <f t="shared" si="7"/>
        <v>77</v>
      </c>
      <c r="M13" s="90">
        <f t="shared" si="7"/>
        <v>8</v>
      </c>
    </row>
    <row r="14" spans="1:13" ht="15" customHeight="1">
      <c r="A14" s="437"/>
      <c r="B14" s="17" t="s">
        <v>1016</v>
      </c>
      <c r="C14" s="8" t="s">
        <v>1010</v>
      </c>
      <c r="D14" s="9">
        <f t="shared" si="0"/>
        <v>1495</v>
      </c>
      <c r="E14" s="9">
        <f t="shared" ref="E14:M14" si="8">E28+E42+E56</f>
        <v>0</v>
      </c>
      <c r="F14" s="9">
        <f t="shared" si="8"/>
        <v>2</v>
      </c>
      <c r="G14" s="9">
        <f t="shared" si="8"/>
        <v>72</v>
      </c>
      <c r="H14" s="9">
        <f t="shared" si="8"/>
        <v>352</v>
      </c>
      <c r="I14" s="9">
        <f t="shared" si="8"/>
        <v>463</v>
      </c>
      <c r="J14" s="9">
        <f t="shared" si="8"/>
        <v>447</v>
      </c>
      <c r="K14" s="9">
        <f t="shared" si="8"/>
        <v>132</v>
      </c>
      <c r="L14" s="9">
        <f t="shared" si="8"/>
        <v>26</v>
      </c>
      <c r="M14" s="90">
        <f t="shared" si="8"/>
        <v>1</v>
      </c>
    </row>
    <row r="15" spans="1:13" ht="15" customHeight="1">
      <c r="A15" s="437"/>
      <c r="B15" s="18" t="s">
        <v>1017</v>
      </c>
      <c r="C15" s="8" t="s">
        <v>1008</v>
      </c>
      <c r="D15" s="9">
        <f t="shared" si="0"/>
        <v>856</v>
      </c>
      <c r="E15" s="9">
        <f t="shared" ref="E15:M15" si="9">E29+E43+E57</f>
        <v>0</v>
      </c>
      <c r="F15" s="9">
        <f t="shared" si="9"/>
        <v>0</v>
      </c>
      <c r="G15" s="9">
        <f t="shared" si="9"/>
        <v>39</v>
      </c>
      <c r="H15" s="9">
        <f t="shared" si="9"/>
        <v>192</v>
      </c>
      <c r="I15" s="9">
        <f t="shared" si="9"/>
        <v>223</v>
      </c>
      <c r="J15" s="9">
        <f t="shared" si="9"/>
        <v>252</v>
      </c>
      <c r="K15" s="9">
        <f t="shared" si="9"/>
        <v>100</v>
      </c>
      <c r="L15" s="9">
        <f t="shared" si="9"/>
        <v>42</v>
      </c>
      <c r="M15" s="90">
        <f t="shared" si="9"/>
        <v>8</v>
      </c>
    </row>
    <row r="16" spans="1:13" ht="15" customHeight="1">
      <c r="A16" s="437"/>
      <c r="B16" s="17" t="s">
        <v>1018</v>
      </c>
      <c r="C16" s="8" t="s">
        <v>1010</v>
      </c>
      <c r="D16" s="9">
        <f t="shared" si="0"/>
        <v>666</v>
      </c>
      <c r="E16" s="9">
        <f t="shared" ref="E16:M16" si="10">E30+E44+E58</f>
        <v>0</v>
      </c>
      <c r="F16" s="9">
        <f t="shared" si="10"/>
        <v>3</v>
      </c>
      <c r="G16" s="9">
        <f t="shared" si="10"/>
        <v>84</v>
      </c>
      <c r="H16" s="9">
        <f t="shared" si="10"/>
        <v>204</v>
      </c>
      <c r="I16" s="9">
        <f t="shared" si="10"/>
        <v>205</v>
      </c>
      <c r="J16" s="9">
        <f t="shared" si="10"/>
        <v>134</v>
      </c>
      <c r="K16" s="9">
        <f t="shared" si="10"/>
        <v>30</v>
      </c>
      <c r="L16" s="9">
        <f t="shared" si="10"/>
        <v>6</v>
      </c>
      <c r="M16" s="90">
        <f t="shared" si="10"/>
        <v>0</v>
      </c>
    </row>
    <row r="17" spans="1:13" ht="15" customHeight="1">
      <c r="A17" s="437"/>
      <c r="B17" s="18" t="s">
        <v>1019</v>
      </c>
      <c r="C17" s="8" t="s">
        <v>1008</v>
      </c>
      <c r="D17" s="9">
        <f t="shared" si="0"/>
        <v>225</v>
      </c>
      <c r="E17" s="9">
        <f t="shared" ref="E17:M17" si="11">E31+E45+E59</f>
        <v>0</v>
      </c>
      <c r="F17" s="9">
        <f t="shared" si="11"/>
        <v>0</v>
      </c>
      <c r="G17" s="9">
        <f t="shared" si="11"/>
        <v>1</v>
      </c>
      <c r="H17" s="9">
        <f t="shared" si="11"/>
        <v>25</v>
      </c>
      <c r="I17" s="9">
        <f t="shared" si="11"/>
        <v>67</v>
      </c>
      <c r="J17" s="9">
        <f t="shared" si="11"/>
        <v>78</v>
      </c>
      <c r="K17" s="9">
        <f t="shared" si="11"/>
        <v>45</v>
      </c>
      <c r="L17" s="9">
        <f t="shared" si="11"/>
        <v>8</v>
      </c>
      <c r="M17" s="90">
        <f t="shared" si="11"/>
        <v>1</v>
      </c>
    </row>
    <row r="18" spans="1:13" ht="15" customHeight="1">
      <c r="A18" s="437"/>
      <c r="B18" s="17" t="s">
        <v>1020</v>
      </c>
      <c r="C18" s="8" t="s">
        <v>1010</v>
      </c>
      <c r="D18" s="9">
        <f t="shared" si="0"/>
        <v>195</v>
      </c>
      <c r="E18" s="21">
        <f t="shared" ref="E18:M18" si="12">E32+E46+E60</f>
        <v>0</v>
      </c>
      <c r="F18" s="21">
        <f t="shared" si="12"/>
        <v>0</v>
      </c>
      <c r="G18" s="21">
        <f t="shared" si="12"/>
        <v>7</v>
      </c>
      <c r="H18" s="21">
        <f t="shared" si="12"/>
        <v>48</v>
      </c>
      <c r="I18" s="21">
        <f t="shared" si="12"/>
        <v>56</v>
      </c>
      <c r="J18" s="21">
        <f t="shared" si="12"/>
        <v>60</v>
      </c>
      <c r="K18" s="21">
        <f t="shared" si="12"/>
        <v>22</v>
      </c>
      <c r="L18" s="21">
        <f t="shared" si="12"/>
        <v>2</v>
      </c>
      <c r="M18" s="91">
        <f t="shared" si="12"/>
        <v>0</v>
      </c>
    </row>
    <row r="19" spans="1:13" ht="15" customHeight="1">
      <c r="A19" s="437"/>
      <c r="B19" s="18" t="s">
        <v>1021</v>
      </c>
      <c r="C19" s="8" t="s">
        <v>1008</v>
      </c>
      <c r="D19" s="9">
        <f t="shared" si="0"/>
        <v>523</v>
      </c>
      <c r="E19" s="21">
        <f t="shared" ref="E19:M19" si="13">E33+E47+E61</f>
        <v>0</v>
      </c>
      <c r="F19" s="21">
        <f t="shared" si="13"/>
        <v>0</v>
      </c>
      <c r="G19" s="21">
        <f t="shared" si="13"/>
        <v>1</v>
      </c>
      <c r="H19" s="21">
        <f t="shared" si="13"/>
        <v>89</v>
      </c>
      <c r="I19" s="21">
        <f t="shared" si="13"/>
        <v>170</v>
      </c>
      <c r="J19" s="21">
        <f t="shared" si="13"/>
        <v>176</v>
      </c>
      <c r="K19" s="21">
        <f t="shared" si="13"/>
        <v>69</v>
      </c>
      <c r="L19" s="21">
        <f t="shared" si="13"/>
        <v>17</v>
      </c>
      <c r="M19" s="91">
        <f t="shared" si="13"/>
        <v>1</v>
      </c>
    </row>
    <row r="20" spans="1:13" ht="15" customHeight="1" thickBot="1">
      <c r="A20" s="438"/>
      <c r="B20" s="19" t="s">
        <v>1022</v>
      </c>
      <c r="C20" s="8" t="s">
        <v>1010</v>
      </c>
      <c r="D20" s="10">
        <f t="shared" ref="D20:M20" si="14">D34+D48+D62</f>
        <v>351</v>
      </c>
      <c r="E20" s="10">
        <f t="shared" si="14"/>
        <v>0</v>
      </c>
      <c r="F20" s="10">
        <f t="shared" si="14"/>
        <v>1</v>
      </c>
      <c r="G20" s="10">
        <f t="shared" si="14"/>
        <v>15</v>
      </c>
      <c r="H20" s="10">
        <f t="shared" si="14"/>
        <v>89</v>
      </c>
      <c r="I20" s="10">
        <f t="shared" si="14"/>
        <v>114</v>
      </c>
      <c r="J20" s="10">
        <f t="shared" si="14"/>
        <v>95</v>
      </c>
      <c r="K20" s="10">
        <f t="shared" si="14"/>
        <v>31</v>
      </c>
      <c r="L20" s="10">
        <f t="shared" si="14"/>
        <v>6</v>
      </c>
      <c r="M20" s="92">
        <f t="shared" si="14"/>
        <v>0</v>
      </c>
    </row>
    <row r="21" spans="1:13" ht="15" customHeight="1">
      <c r="A21" s="476" t="s">
        <v>1023</v>
      </c>
      <c r="B21" s="16" t="s">
        <v>1024</v>
      </c>
      <c r="C21" s="6" t="s">
        <v>1008</v>
      </c>
      <c r="D21" s="7">
        <v>14605</v>
      </c>
      <c r="E21" s="7">
        <v>0</v>
      </c>
      <c r="F21" s="7">
        <v>17</v>
      </c>
      <c r="G21" s="7">
        <v>465</v>
      </c>
      <c r="H21" s="7">
        <v>3291</v>
      </c>
      <c r="I21" s="7">
        <v>5474</v>
      </c>
      <c r="J21" s="7">
        <v>3670</v>
      </c>
      <c r="K21" s="7">
        <v>1282</v>
      </c>
      <c r="L21" s="7">
        <v>366</v>
      </c>
      <c r="M21" s="89">
        <v>40</v>
      </c>
    </row>
    <row r="22" spans="1:13" ht="15" customHeight="1">
      <c r="A22" s="477"/>
      <c r="B22" s="17" t="s">
        <v>1025</v>
      </c>
      <c r="C22" s="8" t="s">
        <v>1010</v>
      </c>
      <c r="D22" s="9">
        <v>8367</v>
      </c>
      <c r="E22" s="9">
        <v>0</v>
      </c>
      <c r="F22" s="9">
        <v>7</v>
      </c>
      <c r="G22" s="9">
        <v>484</v>
      </c>
      <c r="H22" s="9">
        <v>1927</v>
      </c>
      <c r="I22" s="9">
        <v>2868</v>
      </c>
      <c r="J22" s="9">
        <v>2178</v>
      </c>
      <c r="K22" s="9">
        <v>772</v>
      </c>
      <c r="L22" s="9">
        <v>128</v>
      </c>
      <c r="M22" s="90">
        <v>3</v>
      </c>
    </row>
    <row r="23" spans="1:13" ht="15" customHeight="1">
      <c r="A23" s="477"/>
      <c r="B23" s="18" t="s">
        <v>1011</v>
      </c>
      <c r="C23" s="8" t="s">
        <v>1008</v>
      </c>
      <c r="D23" s="9">
        <v>7643</v>
      </c>
      <c r="E23" s="9">
        <v>0</v>
      </c>
      <c r="F23" s="9">
        <v>4</v>
      </c>
      <c r="G23" s="9">
        <v>231</v>
      </c>
      <c r="H23" s="9">
        <v>1741</v>
      </c>
      <c r="I23" s="9">
        <v>3310</v>
      </c>
      <c r="J23" s="9">
        <v>1699</v>
      </c>
      <c r="K23" s="9">
        <v>543</v>
      </c>
      <c r="L23" s="9">
        <v>110</v>
      </c>
      <c r="M23" s="90">
        <v>5</v>
      </c>
    </row>
    <row r="24" spans="1:13" ht="15" customHeight="1">
      <c r="A24" s="477"/>
      <c r="B24" s="17" t="s">
        <v>1012</v>
      </c>
      <c r="C24" s="8" t="s">
        <v>1010</v>
      </c>
      <c r="D24" s="9">
        <v>3797</v>
      </c>
      <c r="E24" s="9">
        <v>0</v>
      </c>
      <c r="F24" s="9">
        <v>1</v>
      </c>
      <c r="G24" s="9">
        <v>142</v>
      </c>
      <c r="H24" s="9">
        <v>756</v>
      </c>
      <c r="I24" s="9">
        <v>1441</v>
      </c>
      <c r="J24" s="9">
        <v>1007</v>
      </c>
      <c r="K24" s="9">
        <v>395</v>
      </c>
      <c r="L24" s="9">
        <v>53</v>
      </c>
      <c r="M24" s="90">
        <v>2</v>
      </c>
    </row>
    <row r="25" spans="1:13" ht="15" customHeight="1">
      <c r="A25" s="477"/>
      <c r="B25" s="18" t="s">
        <v>1013</v>
      </c>
      <c r="C25" s="8" t="s">
        <v>1008</v>
      </c>
      <c r="D25" s="9">
        <v>2931</v>
      </c>
      <c r="E25" s="9">
        <v>0</v>
      </c>
      <c r="F25" s="9">
        <v>10</v>
      </c>
      <c r="G25" s="9">
        <v>98</v>
      </c>
      <c r="H25" s="9">
        <v>702</v>
      </c>
      <c r="I25" s="9">
        <v>1029</v>
      </c>
      <c r="J25" s="9">
        <v>691</v>
      </c>
      <c r="K25" s="9">
        <v>256</v>
      </c>
      <c r="L25" s="9">
        <v>123</v>
      </c>
      <c r="M25" s="90">
        <v>22</v>
      </c>
    </row>
    <row r="26" spans="1:13" ht="15" customHeight="1">
      <c r="A26" s="477"/>
      <c r="B26" s="17" t="s">
        <v>1014</v>
      </c>
      <c r="C26" s="8" t="s">
        <v>1010</v>
      </c>
      <c r="D26" s="9">
        <v>1930</v>
      </c>
      <c r="E26" s="9">
        <v>0</v>
      </c>
      <c r="F26" s="9">
        <v>0</v>
      </c>
      <c r="G26" s="9">
        <v>165</v>
      </c>
      <c r="H26" s="9">
        <v>487</v>
      </c>
      <c r="I26" s="9">
        <v>621</v>
      </c>
      <c r="J26" s="9">
        <v>456</v>
      </c>
      <c r="K26" s="9">
        <v>166</v>
      </c>
      <c r="L26" s="9">
        <v>35</v>
      </c>
      <c r="M26" s="90">
        <v>0</v>
      </c>
    </row>
    <row r="27" spans="1:13" ht="15" customHeight="1">
      <c r="A27" s="477"/>
      <c r="B27" s="18" t="s">
        <v>1015</v>
      </c>
      <c r="C27" s="8" t="s">
        <v>1008</v>
      </c>
      <c r="D27" s="9">
        <v>2509</v>
      </c>
      <c r="E27" s="9">
        <v>0</v>
      </c>
      <c r="F27" s="9">
        <v>3</v>
      </c>
      <c r="G27" s="9">
        <v>95</v>
      </c>
      <c r="H27" s="9">
        <v>542</v>
      </c>
      <c r="I27" s="9">
        <v>701</v>
      </c>
      <c r="J27" s="9">
        <v>807</v>
      </c>
      <c r="K27" s="9">
        <v>277</v>
      </c>
      <c r="L27" s="9">
        <v>76</v>
      </c>
      <c r="M27" s="90">
        <v>8</v>
      </c>
    </row>
    <row r="28" spans="1:13" ht="15" customHeight="1">
      <c r="A28" s="477"/>
      <c r="B28" s="17" t="s">
        <v>1016</v>
      </c>
      <c r="C28" s="8" t="s">
        <v>1010</v>
      </c>
      <c r="D28" s="9">
        <v>1451</v>
      </c>
      <c r="E28" s="9">
        <v>0</v>
      </c>
      <c r="F28" s="9">
        <v>2</v>
      </c>
      <c r="G28" s="9">
        <v>71</v>
      </c>
      <c r="H28" s="9">
        <v>343</v>
      </c>
      <c r="I28" s="9">
        <v>439</v>
      </c>
      <c r="J28" s="9">
        <v>440</v>
      </c>
      <c r="K28" s="9">
        <v>129</v>
      </c>
      <c r="L28" s="9">
        <v>26</v>
      </c>
      <c r="M28" s="90">
        <v>1</v>
      </c>
    </row>
    <row r="29" spans="1:13" ht="15" customHeight="1">
      <c r="A29" s="477"/>
      <c r="B29" s="18" t="s">
        <v>1017</v>
      </c>
      <c r="C29" s="8" t="s">
        <v>1008</v>
      </c>
      <c r="D29" s="9">
        <v>809</v>
      </c>
      <c r="E29" s="9">
        <v>0</v>
      </c>
      <c r="F29" s="9">
        <v>0</v>
      </c>
      <c r="G29" s="9">
        <v>39</v>
      </c>
      <c r="H29" s="9">
        <v>192</v>
      </c>
      <c r="I29" s="9">
        <v>207</v>
      </c>
      <c r="J29" s="9">
        <v>235</v>
      </c>
      <c r="K29" s="9">
        <v>97</v>
      </c>
      <c r="L29" s="9">
        <v>35</v>
      </c>
      <c r="M29" s="90">
        <v>4</v>
      </c>
    </row>
    <row r="30" spans="1:13" ht="15" customHeight="1">
      <c r="A30" s="477"/>
      <c r="B30" s="17" t="s">
        <v>1018</v>
      </c>
      <c r="C30" s="8" t="s">
        <v>1010</v>
      </c>
      <c r="D30" s="9">
        <v>648</v>
      </c>
      <c r="E30" s="9">
        <v>0</v>
      </c>
      <c r="F30" s="9">
        <v>3</v>
      </c>
      <c r="G30" s="9">
        <v>84</v>
      </c>
      <c r="H30" s="9">
        <v>204</v>
      </c>
      <c r="I30" s="9">
        <v>199</v>
      </c>
      <c r="J30" s="9">
        <v>123</v>
      </c>
      <c r="K30" s="9">
        <v>29</v>
      </c>
      <c r="L30" s="9">
        <v>6</v>
      </c>
      <c r="M30" s="90">
        <v>0</v>
      </c>
    </row>
    <row r="31" spans="1:13" ht="15" customHeight="1">
      <c r="A31" s="477"/>
      <c r="B31" s="18" t="s">
        <v>1019</v>
      </c>
      <c r="C31" s="8" t="s">
        <v>1008</v>
      </c>
      <c r="D31" s="9">
        <v>195</v>
      </c>
      <c r="E31" s="9">
        <v>0</v>
      </c>
      <c r="F31" s="9">
        <v>0</v>
      </c>
      <c r="G31" s="9">
        <v>1</v>
      </c>
      <c r="H31" s="9">
        <v>25</v>
      </c>
      <c r="I31" s="9">
        <v>59</v>
      </c>
      <c r="J31" s="9">
        <v>65</v>
      </c>
      <c r="K31" s="9">
        <v>40</v>
      </c>
      <c r="L31" s="9">
        <v>5</v>
      </c>
      <c r="M31" s="90">
        <v>0</v>
      </c>
    </row>
    <row r="32" spans="1:13" ht="15" customHeight="1">
      <c r="A32" s="448"/>
      <c r="B32" s="17" t="s">
        <v>1020</v>
      </c>
      <c r="C32" s="8" t="s">
        <v>1010</v>
      </c>
      <c r="D32" s="21">
        <v>190</v>
      </c>
      <c r="E32" s="21">
        <v>0</v>
      </c>
      <c r="F32" s="21">
        <v>0</v>
      </c>
      <c r="G32" s="21">
        <v>7</v>
      </c>
      <c r="H32" s="21">
        <v>48</v>
      </c>
      <c r="I32" s="21">
        <v>54</v>
      </c>
      <c r="J32" s="21">
        <v>57</v>
      </c>
      <c r="K32" s="21">
        <v>22</v>
      </c>
      <c r="L32" s="21">
        <v>2</v>
      </c>
      <c r="M32" s="91">
        <v>0</v>
      </c>
    </row>
    <row r="33" spans="1:13" ht="15" customHeight="1">
      <c r="A33" s="448"/>
      <c r="B33" s="18" t="s">
        <v>1021</v>
      </c>
      <c r="C33" s="8" t="s">
        <v>1008</v>
      </c>
      <c r="D33" s="21">
        <v>518</v>
      </c>
      <c r="E33" s="21">
        <v>0</v>
      </c>
      <c r="F33" s="21">
        <v>0</v>
      </c>
      <c r="G33" s="21">
        <v>1</v>
      </c>
      <c r="H33" s="21">
        <v>89</v>
      </c>
      <c r="I33" s="21">
        <v>168</v>
      </c>
      <c r="J33" s="21">
        <v>173</v>
      </c>
      <c r="K33" s="21">
        <v>69</v>
      </c>
      <c r="L33" s="21">
        <v>17</v>
      </c>
      <c r="M33" s="91">
        <v>1</v>
      </c>
    </row>
    <row r="34" spans="1:13" ht="15" customHeight="1" thickBot="1">
      <c r="A34" s="478"/>
      <c r="B34" s="19" t="s">
        <v>1022</v>
      </c>
      <c r="C34" s="8" t="s">
        <v>1010</v>
      </c>
      <c r="D34" s="10">
        <v>351</v>
      </c>
      <c r="E34" s="10">
        <v>0</v>
      </c>
      <c r="F34" s="10">
        <v>1</v>
      </c>
      <c r="G34" s="10">
        <v>15</v>
      </c>
      <c r="H34" s="10">
        <v>89</v>
      </c>
      <c r="I34" s="10">
        <v>114</v>
      </c>
      <c r="J34" s="10">
        <v>95</v>
      </c>
      <c r="K34" s="10">
        <v>31</v>
      </c>
      <c r="L34" s="10">
        <v>6</v>
      </c>
      <c r="M34" s="92">
        <v>0</v>
      </c>
    </row>
    <row r="35" spans="1:13" ht="15" customHeight="1">
      <c r="A35" s="436" t="s">
        <v>1026</v>
      </c>
      <c r="B35" s="16" t="s">
        <v>1024</v>
      </c>
      <c r="C35" s="6" t="s">
        <v>1008</v>
      </c>
      <c r="D35" s="81">
        <f>SUM(E35:M35)</f>
        <v>101</v>
      </c>
      <c r="E35" s="81">
        <f>SUM(E37,E39,E41,E43,E45)</f>
        <v>0</v>
      </c>
      <c r="F35" s="81">
        <f t="shared" ref="F35:M36" si="15">SUM(F37,F39,F41,F43,F45)</f>
        <v>0</v>
      </c>
      <c r="G35" s="81">
        <f t="shared" si="15"/>
        <v>0</v>
      </c>
      <c r="H35" s="81">
        <f t="shared" si="15"/>
        <v>5</v>
      </c>
      <c r="I35" s="81">
        <f t="shared" si="15"/>
        <v>17</v>
      </c>
      <c r="J35" s="81">
        <f t="shared" si="15"/>
        <v>23</v>
      </c>
      <c r="K35" s="81">
        <f t="shared" si="15"/>
        <v>21</v>
      </c>
      <c r="L35" s="81">
        <f t="shared" si="15"/>
        <v>20</v>
      </c>
      <c r="M35" s="95">
        <f t="shared" si="15"/>
        <v>15</v>
      </c>
    </row>
    <row r="36" spans="1:13" ht="15" customHeight="1">
      <c r="A36" s="437"/>
      <c r="B36" s="17" t="s">
        <v>1025</v>
      </c>
      <c r="C36" s="8" t="s">
        <v>1010</v>
      </c>
      <c r="D36" s="35">
        <f t="shared" ref="D36:D46" si="16">SUM(E36:M36)</f>
        <v>48</v>
      </c>
      <c r="E36" s="35">
        <f>SUM(E38,E40,E42,E44,E46)</f>
        <v>0</v>
      </c>
      <c r="F36" s="35">
        <f t="shared" si="15"/>
        <v>0</v>
      </c>
      <c r="G36" s="35">
        <f t="shared" si="15"/>
        <v>0</v>
      </c>
      <c r="H36" s="35">
        <f t="shared" si="15"/>
        <v>3</v>
      </c>
      <c r="I36" s="35">
        <f t="shared" si="15"/>
        <v>8</v>
      </c>
      <c r="J36" s="35">
        <f t="shared" si="15"/>
        <v>20</v>
      </c>
      <c r="K36" s="35">
        <f t="shared" si="15"/>
        <v>11</v>
      </c>
      <c r="L36" s="35">
        <f t="shared" si="15"/>
        <v>6</v>
      </c>
      <c r="M36" s="96">
        <f t="shared" si="15"/>
        <v>0</v>
      </c>
    </row>
    <row r="37" spans="1:13" ht="15" customHeight="1">
      <c r="A37" s="437"/>
      <c r="B37" s="18" t="s">
        <v>1011</v>
      </c>
      <c r="C37" s="8" t="s">
        <v>1008</v>
      </c>
      <c r="D37" s="35">
        <f t="shared" si="16"/>
        <v>35</v>
      </c>
      <c r="E37" s="35">
        <v>0</v>
      </c>
      <c r="F37" s="35">
        <v>0</v>
      </c>
      <c r="G37" s="35">
        <v>0</v>
      </c>
      <c r="H37" s="35">
        <v>0</v>
      </c>
      <c r="I37" s="35">
        <v>4</v>
      </c>
      <c r="J37" s="35">
        <v>10</v>
      </c>
      <c r="K37" s="35">
        <v>7</v>
      </c>
      <c r="L37" s="35">
        <v>9</v>
      </c>
      <c r="M37" s="96">
        <v>5</v>
      </c>
    </row>
    <row r="38" spans="1:13" ht="15" customHeight="1">
      <c r="A38" s="437"/>
      <c r="B38" s="17" t="s">
        <v>1012</v>
      </c>
      <c r="C38" s="8" t="s">
        <v>1010</v>
      </c>
      <c r="D38" s="35">
        <f t="shared" si="16"/>
        <v>19</v>
      </c>
      <c r="E38" s="35">
        <v>0</v>
      </c>
      <c r="F38" s="35">
        <v>0</v>
      </c>
      <c r="G38" s="35">
        <v>0</v>
      </c>
      <c r="H38" s="35">
        <v>1</v>
      </c>
      <c r="I38" s="35">
        <v>4</v>
      </c>
      <c r="J38" s="35">
        <v>8</v>
      </c>
      <c r="K38" s="35">
        <v>4</v>
      </c>
      <c r="L38" s="35">
        <v>2</v>
      </c>
      <c r="M38" s="96">
        <v>0</v>
      </c>
    </row>
    <row r="39" spans="1:13" ht="15" customHeight="1">
      <c r="A39" s="437"/>
      <c r="B39" s="18" t="s">
        <v>1013</v>
      </c>
      <c r="C39" s="8" t="s">
        <v>1008</v>
      </c>
      <c r="D39" s="35">
        <f t="shared" si="16"/>
        <v>43</v>
      </c>
      <c r="E39" s="35">
        <v>0</v>
      </c>
      <c r="F39" s="35">
        <v>0</v>
      </c>
      <c r="G39" s="35">
        <v>0</v>
      </c>
      <c r="H39" s="35">
        <v>3</v>
      </c>
      <c r="I39" s="35">
        <v>7</v>
      </c>
      <c r="J39" s="35">
        <v>11</v>
      </c>
      <c r="K39" s="35">
        <v>9</v>
      </c>
      <c r="L39" s="35">
        <v>7</v>
      </c>
      <c r="M39" s="96">
        <v>6</v>
      </c>
    </row>
    <row r="40" spans="1:13" ht="15" customHeight="1">
      <c r="A40" s="437"/>
      <c r="B40" s="17" t="s">
        <v>1014</v>
      </c>
      <c r="C40" s="8" t="s">
        <v>1010</v>
      </c>
      <c r="D40" s="35">
        <f t="shared" si="16"/>
        <v>21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8</v>
      </c>
      <c r="K40" s="35">
        <v>6</v>
      </c>
      <c r="L40" s="35">
        <v>4</v>
      </c>
      <c r="M40" s="96">
        <v>0</v>
      </c>
    </row>
    <row r="41" spans="1:13" ht="15" customHeight="1">
      <c r="A41" s="437"/>
      <c r="B41" s="18" t="s">
        <v>1015</v>
      </c>
      <c r="C41" s="8" t="s">
        <v>1008</v>
      </c>
      <c r="D41" s="35">
        <f t="shared" si="16"/>
        <v>12</v>
      </c>
      <c r="E41" s="35">
        <v>0</v>
      </c>
      <c r="F41" s="35">
        <v>0</v>
      </c>
      <c r="G41" s="35">
        <v>0</v>
      </c>
      <c r="H41" s="35">
        <v>2</v>
      </c>
      <c r="I41" s="35">
        <v>3</v>
      </c>
      <c r="J41" s="35">
        <v>1</v>
      </c>
      <c r="K41" s="35">
        <v>5</v>
      </c>
      <c r="L41" s="35">
        <v>1</v>
      </c>
      <c r="M41" s="96">
        <v>0</v>
      </c>
    </row>
    <row r="42" spans="1:13" ht="15" customHeight="1">
      <c r="A42" s="437"/>
      <c r="B42" s="17" t="s">
        <v>1016</v>
      </c>
      <c r="C42" s="8" t="s">
        <v>1010</v>
      </c>
      <c r="D42" s="35">
        <f t="shared" si="16"/>
        <v>3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0</v>
      </c>
      <c r="K42" s="35">
        <v>0</v>
      </c>
      <c r="L42" s="35">
        <v>0</v>
      </c>
      <c r="M42" s="96">
        <v>0</v>
      </c>
    </row>
    <row r="43" spans="1:13" ht="15" customHeight="1">
      <c r="A43" s="437"/>
      <c r="B43" s="18" t="s">
        <v>1017</v>
      </c>
      <c r="C43" s="8" t="s">
        <v>1008</v>
      </c>
      <c r="D43" s="35">
        <f t="shared" si="16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3</v>
      </c>
      <c r="J43" s="35">
        <v>1</v>
      </c>
      <c r="K43" s="35">
        <v>0</v>
      </c>
      <c r="L43" s="35">
        <v>3</v>
      </c>
      <c r="M43" s="96">
        <v>4</v>
      </c>
    </row>
    <row r="44" spans="1:13" ht="15" customHeight="1">
      <c r="A44" s="437"/>
      <c r="B44" s="17" t="s">
        <v>1018</v>
      </c>
      <c r="C44" s="8" t="s">
        <v>1010</v>
      </c>
      <c r="D44" s="35">
        <f t="shared" si="16"/>
        <v>5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4</v>
      </c>
      <c r="K44" s="35">
        <v>1</v>
      </c>
      <c r="L44" s="35">
        <v>0</v>
      </c>
      <c r="M44" s="96">
        <v>0</v>
      </c>
    </row>
    <row r="45" spans="1:13" ht="15" customHeight="1">
      <c r="A45" s="437"/>
      <c r="B45" s="18" t="s">
        <v>1019</v>
      </c>
      <c r="C45" s="8" t="s">
        <v>1008</v>
      </c>
      <c r="D45" s="35">
        <f t="shared" si="16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1020</v>
      </c>
      <c r="C46" s="8" t="s">
        <v>1010</v>
      </c>
      <c r="D46" s="35">
        <f t="shared" si="16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1021</v>
      </c>
      <c r="C47" s="8" t="s">
        <v>1008</v>
      </c>
      <c r="D47" s="35">
        <f>SUM(E47:M47)</f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1022</v>
      </c>
      <c r="C48" s="37" t="s">
        <v>1010</v>
      </c>
      <c r="D48" s="70">
        <f>SUM(E48:M48)</f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102">
        <v>0</v>
      </c>
    </row>
    <row r="49" spans="1:13" ht="15" customHeight="1">
      <c r="A49" s="436" t="s">
        <v>1027</v>
      </c>
      <c r="B49" s="16" t="s">
        <v>1024</v>
      </c>
      <c r="C49" s="6" t="s">
        <v>1008</v>
      </c>
      <c r="D49" s="81">
        <f t="shared" ref="D49:D62" si="17">SUM(E49:M49)</f>
        <v>261</v>
      </c>
      <c r="E49" s="100">
        <f>SUM(E51,E53,E55,E57,E59,E61)</f>
        <v>0</v>
      </c>
      <c r="F49" s="100">
        <f t="shared" ref="F49:M50" si="18">SUM(F51,F53,F55,F57,F59,F61)</f>
        <v>0</v>
      </c>
      <c r="G49" s="100">
        <f t="shared" si="18"/>
        <v>0</v>
      </c>
      <c r="H49" s="100">
        <f t="shared" si="18"/>
        <v>8</v>
      </c>
      <c r="I49" s="100">
        <f t="shared" si="18"/>
        <v>64</v>
      </c>
      <c r="J49" s="100">
        <f t="shared" si="18"/>
        <v>116</v>
      </c>
      <c r="K49" s="100">
        <f t="shared" si="18"/>
        <v>48</v>
      </c>
      <c r="L49" s="100">
        <f t="shared" si="18"/>
        <v>21</v>
      </c>
      <c r="M49" s="101">
        <f t="shared" si="18"/>
        <v>4</v>
      </c>
    </row>
    <row r="50" spans="1:13" ht="15" customHeight="1">
      <c r="A50" s="437"/>
      <c r="B50" s="17" t="s">
        <v>1025</v>
      </c>
      <c r="C50" s="8" t="s">
        <v>1010</v>
      </c>
      <c r="D50" s="35">
        <f t="shared" si="17"/>
        <v>157</v>
      </c>
      <c r="E50" s="39">
        <f>SUM(E52,E54,E56,E58,E60,E62)</f>
        <v>0</v>
      </c>
      <c r="F50" s="39">
        <f t="shared" si="18"/>
        <v>0</v>
      </c>
      <c r="G50" s="39">
        <f t="shared" si="18"/>
        <v>1</v>
      </c>
      <c r="H50" s="39">
        <f t="shared" si="18"/>
        <v>11</v>
      </c>
      <c r="I50" s="39">
        <f t="shared" si="18"/>
        <v>49</v>
      </c>
      <c r="J50" s="39">
        <f t="shared" si="18"/>
        <v>59</v>
      </c>
      <c r="K50" s="39">
        <f t="shared" si="18"/>
        <v>24</v>
      </c>
      <c r="L50" s="39">
        <f t="shared" si="18"/>
        <v>9</v>
      </c>
      <c r="M50" s="97">
        <f t="shared" si="18"/>
        <v>4</v>
      </c>
    </row>
    <row r="51" spans="1:13" ht="15" customHeight="1">
      <c r="A51" s="437"/>
      <c r="B51" s="18" t="s">
        <v>1011</v>
      </c>
      <c r="C51" s="8" t="s">
        <v>1008</v>
      </c>
      <c r="D51" s="35">
        <f t="shared" si="17"/>
        <v>102</v>
      </c>
      <c r="E51" s="35">
        <v>0</v>
      </c>
      <c r="F51" s="35">
        <v>0</v>
      </c>
      <c r="G51" s="35">
        <v>0</v>
      </c>
      <c r="H51" s="35">
        <v>2</v>
      </c>
      <c r="I51" s="35">
        <v>14</v>
      </c>
      <c r="J51" s="35">
        <v>51</v>
      </c>
      <c r="K51" s="35">
        <v>20</v>
      </c>
      <c r="L51" s="35">
        <v>13</v>
      </c>
      <c r="M51" s="96">
        <v>2</v>
      </c>
    </row>
    <row r="52" spans="1:13" ht="15" customHeight="1">
      <c r="A52" s="437"/>
      <c r="B52" s="17" t="s">
        <v>1012</v>
      </c>
      <c r="C52" s="8" t="s">
        <v>1010</v>
      </c>
      <c r="D52" s="35">
        <f t="shared" si="17"/>
        <v>64</v>
      </c>
      <c r="E52" s="35">
        <v>0</v>
      </c>
      <c r="F52" s="35">
        <v>0</v>
      </c>
      <c r="G52" s="35">
        <v>0</v>
      </c>
      <c r="H52" s="35">
        <v>2</v>
      </c>
      <c r="I52" s="35">
        <v>10</v>
      </c>
      <c r="J52" s="35">
        <v>31</v>
      </c>
      <c r="K52" s="35">
        <v>11</v>
      </c>
      <c r="L52" s="35">
        <v>8</v>
      </c>
      <c r="M52" s="96">
        <v>2</v>
      </c>
    </row>
    <row r="53" spans="1:13" ht="15" customHeight="1">
      <c r="A53" s="437"/>
      <c r="B53" s="18" t="s">
        <v>1013</v>
      </c>
      <c r="C53" s="8" t="s">
        <v>1008</v>
      </c>
      <c r="D53" s="35">
        <f t="shared" si="17"/>
        <v>59</v>
      </c>
      <c r="E53" s="35">
        <v>0</v>
      </c>
      <c r="F53" s="35">
        <v>0</v>
      </c>
      <c r="G53" s="35">
        <v>0</v>
      </c>
      <c r="H53" s="35">
        <v>0</v>
      </c>
      <c r="I53" s="35">
        <v>13</v>
      </c>
      <c r="J53" s="35">
        <v>26</v>
      </c>
      <c r="K53" s="35">
        <v>18</v>
      </c>
      <c r="L53" s="35">
        <v>1</v>
      </c>
      <c r="M53" s="96">
        <v>1</v>
      </c>
    </row>
    <row r="54" spans="1:13" ht="15" customHeight="1">
      <c r="A54" s="437"/>
      <c r="B54" s="17" t="s">
        <v>1014</v>
      </c>
      <c r="C54" s="8" t="s">
        <v>1010</v>
      </c>
      <c r="D54" s="35">
        <f t="shared" si="17"/>
        <v>34</v>
      </c>
      <c r="E54" s="35">
        <v>0</v>
      </c>
      <c r="F54" s="35">
        <v>0</v>
      </c>
      <c r="G54" s="35">
        <v>0</v>
      </c>
      <c r="H54" s="35">
        <v>1</v>
      </c>
      <c r="I54" s="35">
        <v>9</v>
      </c>
      <c r="J54" s="35">
        <v>11</v>
      </c>
      <c r="K54" s="35">
        <v>10</v>
      </c>
      <c r="L54" s="35">
        <v>1</v>
      </c>
      <c r="M54" s="96">
        <v>2</v>
      </c>
    </row>
    <row r="55" spans="1:13" ht="15" customHeight="1">
      <c r="A55" s="437"/>
      <c r="B55" s="18" t="s">
        <v>1015</v>
      </c>
      <c r="C55" s="8" t="s">
        <v>1008</v>
      </c>
      <c r="D55" s="35">
        <f t="shared" si="17"/>
        <v>29</v>
      </c>
      <c r="E55" s="35">
        <v>0</v>
      </c>
      <c r="F55" s="35">
        <v>0</v>
      </c>
      <c r="G55" s="35">
        <v>0</v>
      </c>
      <c r="H55" s="35">
        <v>6</v>
      </c>
      <c r="I55" s="35">
        <v>14</v>
      </c>
      <c r="J55" s="35">
        <v>7</v>
      </c>
      <c r="K55" s="35">
        <v>2</v>
      </c>
      <c r="L55" s="35">
        <v>0</v>
      </c>
      <c r="M55" s="96">
        <v>0</v>
      </c>
    </row>
    <row r="56" spans="1:13" ht="15" customHeight="1">
      <c r="A56" s="437"/>
      <c r="B56" s="17" t="s">
        <v>1016</v>
      </c>
      <c r="C56" s="8" t="s">
        <v>1010</v>
      </c>
      <c r="D56" s="35">
        <f t="shared" si="17"/>
        <v>41</v>
      </c>
      <c r="E56" s="35">
        <v>0</v>
      </c>
      <c r="F56" s="35">
        <v>0</v>
      </c>
      <c r="G56" s="35">
        <v>1</v>
      </c>
      <c r="H56" s="35">
        <v>8</v>
      </c>
      <c r="I56" s="35">
        <v>22</v>
      </c>
      <c r="J56" s="35">
        <v>7</v>
      </c>
      <c r="K56" s="35">
        <v>3</v>
      </c>
      <c r="L56" s="35">
        <v>0</v>
      </c>
      <c r="M56" s="96">
        <v>0</v>
      </c>
    </row>
    <row r="57" spans="1:13" ht="15" customHeight="1">
      <c r="A57" s="437"/>
      <c r="B57" s="18" t="s">
        <v>1017</v>
      </c>
      <c r="C57" s="8" t="s">
        <v>1008</v>
      </c>
      <c r="D57" s="35">
        <f t="shared" si="17"/>
        <v>36</v>
      </c>
      <c r="E57" s="35">
        <v>0</v>
      </c>
      <c r="F57" s="35">
        <v>0</v>
      </c>
      <c r="G57" s="35">
        <v>0</v>
      </c>
      <c r="H57" s="35">
        <v>0</v>
      </c>
      <c r="I57" s="35">
        <v>13</v>
      </c>
      <c r="J57" s="35">
        <v>16</v>
      </c>
      <c r="K57" s="35">
        <v>3</v>
      </c>
      <c r="L57" s="35">
        <v>4</v>
      </c>
      <c r="M57" s="96">
        <v>0</v>
      </c>
    </row>
    <row r="58" spans="1:13" ht="15" customHeight="1">
      <c r="A58" s="437"/>
      <c r="B58" s="17" t="s">
        <v>1018</v>
      </c>
      <c r="C58" s="8" t="s">
        <v>1010</v>
      </c>
      <c r="D58" s="35">
        <f t="shared" si="17"/>
        <v>13</v>
      </c>
      <c r="E58" s="35">
        <v>0</v>
      </c>
      <c r="F58" s="35">
        <v>0</v>
      </c>
      <c r="G58" s="35">
        <v>0</v>
      </c>
      <c r="H58" s="35">
        <v>0</v>
      </c>
      <c r="I58" s="35">
        <v>6</v>
      </c>
      <c r="J58" s="35">
        <v>7</v>
      </c>
      <c r="K58" s="35">
        <v>0</v>
      </c>
      <c r="L58" s="35">
        <v>0</v>
      </c>
      <c r="M58" s="96">
        <v>0</v>
      </c>
    </row>
    <row r="59" spans="1:13" ht="15" customHeight="1">
      <c r="A59" s="437"/>
      <c r="B59" s="18" t="s">
        <v>1019</v>
      </c>
      <c r="C59" s="8" t="s">
        <v>1008</v>
      </c>
      <c r="D59" s="35">
        <f t="shared" si="17"/>
        <v>30</v>
      </c>
      <c r="E59" s="35">
        <v>0</v>
      </c>
      <c r="F59" s="35">
        <v>0</v>
      </c>
      <c r="G59" s="35">
        <v>0</v>
      </c>
      <c r="H59" s="35">
        <v>0</v>
      </c>
      <c r="I59" s="35">
        <v>8</v>
      </c>
      <c r="J59" s="35">
        <v>13</v>
      </c>
      <c r="K59" s="35">
        <v>5</v>
      </c>
      <c r="L59" s="35">
        <v>3</v>
      </c>
      <c r="M59" s="96">
        <v>1</v>
      </c>
    </row>
    <row r="60" spans="1:13" ht="15" customHeight="1">
      <c r="A60" s="437"/>
      <c r="B60" s="17" t="s">
        <v>1020</v>
      </c>
      <c r="C60" s="8" t="s">
        <v>1010</v>
      </c>
      <c r="D60" s="35">
        <f t="shared" si="17"/>
        <v>5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3</v>
      </c>
      <c r="K60" s="35">
        <v>0</v>
      </c>
      <c r="L60" s="35">
        <v>0</v>
      </c>
      <c r="M60" s="96">
        <v>0</v>
      </c>
    </row>
    <row r="61" spans="1:13" ht="15" customHeight="1">
      <c r="A61" s="437"/>
      <c r="B61" s="18" t="s">
        <v>1021</v>
      </c>
      <c r="C61" s="8" t="s">
        <v>1008</v>
      </c>
      <c r="D61" s="35">
        <f t="shared" si="17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96">
        <v>0</v>
      </c>
    </row>
    <row r="62" spans="1:13" ht="15" customHeight="1" thickBot="1">
      <c r="A62" s="438"/>
      <c r="B62" s="19" t="s">
        <v>1022</v>
      </c>
      <c r="C62" s="37" t="s">
        <v>1010</v>
      </c>
      <c r="D62" s="70">
        <f t="shared" si="17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s="14" customFormat="1" ht="14.25">
      <c r="A63" s="33"/>
    </row>
    <row r="64" spans="1:13" s="14" customFormat="1" ht="14.25">
      <c r="A64" s="33" t="s">
        <v>1028</v>
      </c>
    </row>
    <row r="65" spans="1:3" s="14" customFormat="1" ht="14.25">
      <c r="A65" s="30" t="s">
        <v>1029</v>
      </c>
      <c r="B65" s="31"/>
      <c r="C65" s="31"/>
    </row>
    <row r="66" spans="1:3" s="14" customFormat="1" ht="14.25">
      <c r="A66" s="30" t="s">
        <v>1030</v>
      </c>
    </row>
    <row r="67" spans="1:3" s="14" customFormat="1" ht="14.25">
      <c r="A67" s="30" t="s">
        <v>1031</v>
      </c>
    </row>
    <row r="68" spans="1:3" s="15" customFormat="1" ht="14.25">
      <c r="A68" s="30" t="s">
        <v>1032</v>
      </c>
      <c r="B68" s="32"/>
      <c r="C68" s="32"/>
    </row>
    <row r="69" spans="1:3">
      <c r="A69" s="30" t="s">
        <v>1033</v>
      </c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320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985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322</v>
      </c>
      <c r="M3" s="452"/>
    </row>
    <row r="4" spans="1:13" ht="17.25" thickBot="1">
      <c r="B4" s="453" t="s">
        <v>986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3">
      <c r="A5" s="439" t="s">
        <v>325</v>
      </c>
      <c r="B5" s="481"/>
      <c r="C5" s="456" t="s">
        <v>326</v>
      </c>
      <c r="D5" s="474" t="s">
        <v>327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328</v>
      </c>
      <c r="E6" s="4" t="s">
        <v>329</v>
      </c>
      <c r="F6" s="4" t="s">
        <v>330</v>
      </c>
      <c r="G6" s="4" t="s">
        <v>331</v>
      </c>
      <c r="H6" s="4" t="s">
        <v>332</v>
      </c>
      <c r="I6" s="4" t="s">
        <v>301</v>
      </c>
      <c r="J6" s="4" t="s">
        <v>302</v>
      </c>
      <c r="K6" s="4" t="s">
        <v>303</v>
      </c>
      <c r="L6" s="4" t="s">
        <v>304</v>
      </c>
      <c r="M6" s="88" t="s">
        <v>305</v>
      </c>
    </row>
    <row r="7" spans="1:13" ht="15" customHeight="1">
      <c r="A7" s="448" t="s">
        <v>338</v>
      </c>
      <c r="B7" s="16" t="s">
        <v>339</v>
      </c>
      <c r="C7" s="6" t="s">
        <v>340</v>
      </c>
      <c r="D7" s="7">
        <f t="shared" ref="D7:M7" si="0">D21+D35+D49</f>
        <v>14975</v>
      </c>
      <c r="E7" s="7">
        <f t="shared" si="0"/>
        <v>0</v>
      </c>
      <c r="F7" s="7">
        <f t="shared" si="0"/>
        <v>15</v>
      </c>
      <c r="G7" s="7">
        <f t="shared" si="0"/>
        <v>437</v>
      </c>
      <c r="H7" s="7">
        <f t="shared" si="0"/>
        <v>3350</v>
      </c>
      <c r="I7" s="7">
        <f t="shared" si="0"/>
        <v>5540</v>
      </c>
      <c r="J7" s="7">
        <f t="shared" si="0"/>
        <v>3781</v>
      </c>
      <c r="K7" s="7">
        <f t="shared" si="0"/>
        <v>1374</v>
      </c>
      <c r="L7" s="7">
        <f t="shared" si="0"/>
        <v>420</v>
      </c>
      <c r="M7" s="89">
        <f t="shared" si="0"/>
        <v>58</v>
      </c>
    </row>
    <row r="8" spans="1:13" ht="15" customHeight="1">
      <c r="A8" s="437"/>
      <c r="B8" s="17" t="s">
        <v>341</v>
      </c>
      <c r="C8" s="8" t="s">
        <v>342</v>
      </c>
      <c r="D8" s="9">
        <f t="shared" ref="D8:M8" si="1">D22+D36+D50</f>
        <v>8556</v>
      </c>
      <c r="E8" s="9">
        <f t="shared" si="1"/>
        <v>0</v>
      </c>
      <c r="F8" s="9">
        <f t="shared" si="1"/>
        <v>4</v>
      </c>
      <c r="G8" s="9">
        <f t="shared" si="1"/>
        <v>474</v>
      </c>
      <c r="H8" s="9">
        <f t="shared" si="1"/>
        <v>1957</v>
      </c>
      <c r="I8" s="9">
        <f t="shared" si="1"/>
        <v>2884</v>
      </c>
      <c r="J8" s="9">
        <f t="shared" si="1"/>
        <v>2260</v>
      </c>
      <c r="K8" s="9">
        <f t="shared" si="1"/>
        <v>829</v>
      </c>
      <c r="L8" s="9">
        <f t="shared" si="1"/>
        <v>140</v>
      </c>
      <c r="M8" s="90">
        <f t="shared" si="1"/>
        <v>8</v>
      </c>
    </row>
    <row r="9" spans="1:13" ht="15" customHeight="1">
      <c r="A9" s="437"/>
      <c r="B9" s="18" t="s">
        <v>343</v>
      </c>
      <c r="C9" s="8" t="s">
        <v>340</v>
      </c>
      <c r="D9" s="9">
        <f t="shared" ref="D9:M9" si="2">D23+D37+D51</f>
        <v>7808</v>
      </c>
      <c r="E9" s="9">
        <f t="shared" si="2"/>
        <v>0</v>
      </c>
      <c r="F9" s="9">
        <f t="shared" si="2"/>
        <v>5</v>
      </c>
      <c r="G9" s="9">
        <f t="shared" si="2"/>
        <v>224</v>
      </c>
      <c r="H9" s="9">
        <f t="shared" si="2"/>
        <v>1750</v>
      </c>
      <c r="I9" s="9">
        <f t="shared" si="2"/>
        <v>3334</v>
      </c>
      <c r="J9" s="9">
        <f t="shared" si="2"/>
        <v>1771</v>
      </c>
      <c r="K9" s="9">
        <f t="shared" si="2"/>
        <v>579</v>
      </c>
      <c r="L9" s="9">
        <f t="shared" si="2"/>
        <v>130</v>
      </c>
      <c r="M9" s="90">
        <f t="shared" si="2"/>
        <v>15</v>
      </c>
    </row>
    <row r="10" spans="1:13" ht="15" customHeight="1">
      <c r="A10" s="437"/>
      <c r="B10" s="17" t="s">
        <v>344</v>
      </c>
      <c r="C10" s="8" t="s">
        <v>342</v>
      </c>
      <c r="D10" s="9">
        <f t="shared" ref="D10:M10" si="3">D24+D38+D52</f>
        <v>3899</v>
      </c>
      <c r="E10" s="9">
        <f t="shared" si="3"/>
        <v>0</v>
      </c>
      <c r="F10" s="9">
        <f t="shared" si="3"/>
        <v>1</v>
      </c>
      <c r="G10" s="9">
        <f t="shared" si="3"/>
        <v>148</v>
      </c>
      <c r="H10" s="9">
        <f t="shared" si="3"/>
        <v>776</v>
      </c>
      <c r="I10" s="9">
        <f t="shared" si="3"/>
        <v>1446</v>
      </c>
      <c r="J10" s="9">
        <f t="shared" si="3"/>
        <v>1060</v>
      </c>
      <c r="K10" s="9">
        <f t="shared" si="3"/>
        <v>406</v>
      </c>
      <c r="L10" s="9">
        <f t="shared" si="3"/>
        <v>58</v>
      </c>
      <c r="M10" s="90">
        <f t="shared" si="3"/>
        <v>4</v>
      </c>
    </row>
    <row r="11" spans="1:13" ht="15" customHeight="1">
      <c r="A11" s="437"/>
      <c r="B11" s="18" t="s">
        <v>345</v>
      </c>
      <c r="C11" s="8" t="s">
        <v>340</v>
      </c>
      <c r="D11" s="9">
        <f t="shared" ref="D11:M11" si="4">D25+D39+D53</f>
        <v>3029</v>
      </c>
      <c r="E11" s="9">
        <f t="shared" si="4"/>
        <v>0</v>
      </c>
      <c r="F11" s="9">
        <f t="shared" si="4"/>
        <v>10</v>
      </c>
      <c r="G11" s="9">
        <f t="shared" si="4"/>
        <v>99</v>
      </c>
      <c r="H11" s="9">
        <f t="shared" si="4"/>
        <v>754</v>
      </c>
      <c r="I11" s="9">
        <f t="shared" si="4"/>
        <v>1060</v>
      </c>
      <c r="J11" s="9">
        <f t="shared" si="4"/>
        <v>672</v>
      </c>
      <c r="K11" s="9">
        <f t="shared" si="4"/>
        <v>274</v>
      </c>
      <c r="L11" s="9">
        <f t="shared" si="4"/>
        <v>133</v>
      </c>
      <c r="M11" s="90">
        <f t="shared" si="4"/>
        <v>27</v>
      </c>
    </row>
    <row r="12" spans="1:13" ht="15" customHeight="1">
      <c r="A12" s="437"/>
      <c r="B12" s="17" t="s">
        <v>346</v>
      </c>
      <c r="C12" s="8" t="s">
        <v>342</v>
      </c>
      <c r="D12" s="9">
        <f t="shared" ref="D12:M12" si="5">D26+D40+D54</f>
        <v>1967</v>
      </c>
      <c r="E12" s="9">
        <f t="shared" si="5"/>
        <v>0</v>
      </c>
      <c r="F12" s="9">
        <f t="shared" si="5"/>
        <v>0</v>
      </c>
      <c r="G12" s="9">
        <f t="shared" si="5"/>
        <v>166</v>
      </c>
      <c r="H12" s="9">
        <f t="shared" si="5"/>
        <v>500</v>
      </c>
      <c r="I12" s="9">
        <f t="shared" si="5"/>
        <v>621</v>
      </c>
      <c r="J12" s="9">
        <f t="shared" si="5"/>
        <v>460</v>
      </c>
      <c r="K12" s="9">
        <f t="shared" si="5"/>
        <v>178</v>
      </c>
      <c r="L12" s="9">
        <f t="shared" si="5"/>
        <v>40</v>
      </c>
      <c r="M12" s="90">
        <f t="shared" si="5"/>
        <v>2</v>
      </c>
    </row>
    <row r="13" spans="1:13" ht="15" customHeight="1">
      <c r="A13" s="437"/>
      <c r="B13" s="18" t="s">
        <v>347</v>
      </c>
      <c r="C13" s="8" t="s">
        <v>340</v>
      </c>
      <c r="D13" s="9">
        <f t="shared" ref="D13:M13" si="6">D27+D41+D55</f>
        <v>2527</v>
      </c>
      <c r="E13" s="9">
        <f t="shared" si="6"/>
        <v>0</v>
      </c>
      <c r="F13" s="9">
        <f t="shared" si="6"/>
        <v>0</v>
      </c>
      <c r="G13" s="9">
        <f t="shared" si="6"/>
        <v>67</v>
      </c>
      <c r="H13" s="9">
        <f t="shared" si="6"/>
        <v>542</v>
      </c>
      <c r="I13" s="9">
        <f t="shared" si="6"/>
        <v>687</v>
      </c>
      <c r="J13" s="9">
        <f t="shared" si="6"/>
        <v>836</v>
      </c>
      <c r="K13" s="9">
        <f t="shared" si="6"/>
        <v>305</v>
      </c>
      <c r="L13" s="9">
        <f t="shared" si="6"/>
        <v>84</v>
      </c>
      <c r="M13" s="90">
        <f t="shared" si="6"/>
        <v>6</v>
      </c>
    </row>
    <row r="14" spans="1:13" ht="15" customHeight="1">
      <c r="A14" s="437"/>
      <c r="B14" s="17" t="s">
        <v>348</v>
      </c>
      <c r="C14" s="8" t="s">
        <v>342</v>
      </c>
      <c r="D14" s="9">
        <f t="shared" ref="D14:M14" si="7">D28+D42+D56</f>
        <v>1482</v>
      </c>
      <c r="E14" s="9">
        <f t="shared" si="7"/>
        <v>0</v>
      </c>
      <c r="F14" s="9">
        <f t="shared" si="7"/>
        <v>0</v>
      </c>
      <c r="G14" s="9">
        <f t="shared" si="7"/>
        <v>54</v>
      </c>
      <c r="H14" s="9">
        <f t="shared" si="7"/>
        <v>347</v>
      </c>
      <c r="I14" s="9">
        <f t="shared" si="7"/>
        <v>444</v>
      </c>
      <c r="J14" s="9">
        <f t="shared" si="7"/>
        <v>451</v>
      </c>
      <c r="K14" s="9">
        <f t="shared" si="7"/>
        <v>158</v>
      </c>
      <c r="L14" s="9">
        <f t="shared" si="7"/>
        <v>27</v>
      </c>
      <c r="M14" s="90">
        <f t="shared" si="7"/>
        <v>1</v>
      </c>
    </row>
    <row r="15" spans="1:13" ht="15" customHeight="1">
      <c r="A15" s="437"/>
      <c r="B15" s="18" t="s">
        <v>349</v>
      </c>
      <c r="C15" s="8" t="s">
        <v>340</v>
      </c>
      <c r="D15" s="9">
        <f t="shared" ref="D15:M15" si="8">D29+D43+D57</f>
        <v>861</v>
      </c>
      <c r="E15" s="9">
        <f t="shared" si="8"/>
        <v>0</v>
      </c>
      <c r="F15" s="9">
        <f t="shared" si="8"/>
        <v>0</v>
      </c>
      <c r="G15" s="9">
        <f t="shared" si="8"/>
        <v>40</v>
      </c>
      <c r="H15" s="9">
        <f t="shared" si="8"/>
        <v>192</v>
      </c>
      <c r="I15" s="9">
        <f t="shared" si="8"/>
        <v>221</v>
      </c>
      <c r="J15" s="9">
        <f t="shared" si="8"/>
        <v>254</v>
      </c>
      <c r="K15" s="9">
        <f t="shared" si="8"/>
        <v>102</v>
      </c>
      <c r="L15" s="9">
        <f t="shared" si="8"/>
        <v>44</v>
      </c>
      <c r="M15" s="90">
        <f t="shared" si="8"/>
        <v>8</v>
      </c>
    </row>
    <row r="16" spans="1:13" ht="15" customHeight="1">
      <c r="A16" s="437"/>
      <c r="B16" s="17" t="s">
        <v>350</v>
      </c>
      <c r="C16" s="8" t="s">
        <v>342</v>
      </c>
      <c r="D16" s="9">
        <f t="shared" ref="D16:M16" si="9">D30+D44+D58</f>
        <v>664</v>
      </c>
      <c r="E16" s="9">
        <f t="shared" si="9"/>
        <v>0</v>
      </c>
      <c r="F16" s="9">
        <f t="shared" si="9"/>
        <v>2</v>
      </c>
      <c r="G16" s="9">
        <f t="shared" si="9"/>
        <v>83</v>
      </c>
      <c r="H16" s="9">
        <f t="shared" si="9"/>
        <v>198</v>
      </c>
      <c r="I16" s="9">
        <f t="shared" si="9"/>
        <v>209</v>
      </c>
      <c r="J16" s="9">
        <f t="shared" si="9"/>
        <v>135</v>
      </c>
      <c r="K16" s="9">
        <f t="shared" si="9"/>
        <v>30</v>
      </c>
      <c r="L16" s="9">
        <f t="shared" si="9"/>
        <v>6</v>
      </c>
      <c r="M16" s="90">
        <f t="shared" si="9"/>
        <v>1</v>
      </c>
    </row>
    <row r="17" spans="1:13" ht="15" customHeight="1">
      <c r="A17" s="437"/>
      <c r="B17" s="18" t="s">
        <v>351</v>
      </c>
      <c r="C17" s="8" t="s">
        <v>340</v>
      </c>
      <c r="D17" s="9">
        <f t="shared" ref="D17:M17" si="10">D31+D45+D59</f>
        <v>227</v>
      </c>
      <c r="E17" s="9">
        <f t="shared" si="10"/>
        <v>0</v>
      </c>
      <c r="F17" s="9">
        <f t="shared" si="10"/>
        <v>0</v>
      </c>
      <c r="G17" s="9">
        <f t="shared" si="10"/>
        <v>3</v>
      </c>
      <c r="H17" s="9">
        <f t="shared" si="10"/>
        <v>24</v>
      </c>
      <c r="I17" s="9">
        <f t="shared" si="10"/>
        <v>69</v>
      </c>
      <c r="J17" s="9">
        <f t="shared" si="10"/>
        <v>73</v>
      </c>
      <c r="K17" s="9">
        <f t="shared" si="10"/>
        <v>46</v>
      </c>
      <c r="L17" s="9">
        <f t="shared" si="10"/>
        <v>11</v>
      </c>
      <c r="M17" s="90">
        <f t="shared" si="10"/>
        <v>1</v>
      </c>
    </row>
    <row r="18" spans="1:13" ht="15" customHeight="1">
      <c r="A18" s="437"/>
      <c r="B18" s="17" t="s">
        <v>352</v>
      </c>
      <c r="C18" s="8" t="s">
        <v>342</v>
      </c>
      <c r="D18" s="9">
        <f t="shared" ref="D18:M18" si="11">D32+D46+D60</f>
        <v>193</v>
      </c>
      <c r="E18" s="21">
        <f t="shared" si="11"/>
        <v>0</v>
      </c>
      <c r="F18" s="21">
        <f t="shared" si="11"/>
        <v>0</v>
      </c>
      <c r="G18" s="21">
        <f t="shared" si="11"/>
        <v>5</v>
      </c>
      <c r="H18" s="21">
        <f t="shared" si="11"/>
        <v>47</v>
      </c>
      <c r="I18" s="21">
        <f t="shared" si="11"/>
        <v>51</v>
      </c>
      <c r="J18" s="21">
        <f t="shared" si="11"/>
        <v>61</v>
      </c>
      <c r="K18" s="21">
        <f t="shared" si="11"/>
        <v>27</v>
      </c>
      <c r="L18" s="21">
        <f t="shared" si="11"/>
        <v>2</v>
      </c>
      <c r="M18" s="91">
        <f t="shared" si="11"/>
        <v>0</v>
      </c>
    </row>
    <row r="19" spans="1:13" ht="15" customHeight="1">
      <c r="A19" s="437"/>
      <c r="B19" s="18" t="s">
        <v>353</v>
      </c>
      <c r="C19" s="8" t="s">
        <v>340</v>
      </c>
      <c r="D19" s="9">
        <f t="shared" ref="D19:M19" si="12">D33+D47+D61</f>
        <v>523</v>
      </c>
      <c r="E19" s="21">
        <f t="shared" si="12"/>
        <v>0</v>
      </c>
      <c r="F19" s="21">
        <f t="shared" si="12"/>
        <v>0</v>
      </c>
      <c r="G19" s="21">
        <f t="shared" si="12"/>
        <v>4</v>
      </c>
      <c r="H19" s="21">
        <f t="shared" si="12"/>
        <v>88</v>
      </c>
      <c r="I19" s="21">
        <f t="shared" si="12"/>
        <v>169</v>
      </c>
      <c r="J19" s="21">
        <f t="shared" si="12"/>
        <v>175</v>
      </c>
      <c r="K19" s="21">
        <f t="shared" si="12"/>
        <v>68</v>
      </c>
      <c r="L19" s="21">
        <f t="shared" si="12"/>
        <v>18</v>
      </c>
      <c r="M19" s="91">
        <f t="shared" si="12"/>
        <v>1</v>
      </c>
    </row>
    <row r="20" spans="1:13" ht="15" customHeight="1" thickBot="1">
      <c r="A20" s="438"/>
      <c r="B20" s="19" t="s">
        <v>354</v>
      </c>
      <c r="C20" s="8" t="s">
        <v>342</v>
      </c>
      <c r="D20" s="10">
        <f t="shared" ref="D20:M20" si="13">D34+D48+D62</f>
        <v>351</v>
      </c>
      <c r="E20" s="10">
        <f t="shared" si="13"/>
        <v>0</v>
      </c>
      <c r="F20" s="10">
        <f t="shared" si="13"/>
        <v>1</v>
      </c>
      <c r="G20" s="10">
        <f t="shared" si="13"/>
        <v>18</v>
      </c>
      <c r="H20" s="10">
        <f t="shared" si="13"/>
        <v>89</v>
      </c>
      <c r="I20" s="10">
        <f t="shared" si="13"/>
        <v>113</v>
      </c>
      <c r="J20" s="10">
        <f t="shared" si="13"/>
        <v>93</v>
      </c>
      <c r="K20" s="10">
        <f t="shared" si="13"/>
        <v>30</v>
      </c>
      <c r="L20" s="10">
        <f t="shared" si="13"/>
        <v>7</v>
      </c>
      <c r="M20" s="92">
        <f t="shared" si="13"/>
        <v>0</v>
      </c>
    </row>
    <row r="21" spans="1:13" ht="15" customHeight="1">
      <c r="A21" s="476" t="s">
        <v>355</v>
      </c>
      <c r="B21" s="16" t="s">
        <v>356</v>
      </c>
      <c r="C21" s="6" t="s">
        <v>340</v>
      </c>
      <c r="D21" s="7">
        <v>14613</v>
      </c>
      <c r="E21" s="7">
        <v>0</v>
      </c>
      <c r="F21" s="7">
        <v>15</v>
      </c>
      <c r="G21" s="7">
        <v>437</v>
      </c>
      <c r="H21" s="7">
        <v>3337</v>
      </c>
      <c r="I21" s="7">
        <v>5459</v>
      </c>
      <c r="J21" s="7">
        <v>3642</v>
      </c>
      <c r="K21" s="7">
        <v>1305</v>
      </c>
      <c r="L21" s="7">
        <v>379</v>
      </c>
      <c r="M21" s="89">
        <v>39</v>
      </c>
    </row>
    <row r="22" spans="1:13" ht="15" customHeight="1">
      <c r="A22" s="477"/>
      <c r="B22" s="17" t="s">
        <v>357</v>
      </c>
      <c r="C22" s="8" t="s">
        <v>342</v>
      </c>
      <c r="D22" s="9">
        <v>8351</v>
      </c>
      <c r="E22" s="9">
        <v>0</v>
      </c>
      <c r="F22" s="9">
        <v>4</v>
      </c>
      <c r="G22" s="9">
        <v>473</v>
      </c>
      <c r="H22" s="9">
        <v>1943</v>
      </c>
      <c r="I22" s="9">
        <v>2827</v>
      </c>
      <c r="J22" s="9">
        <v>2181</v>
      </c>
      <c r="K22" s="9">
        <v>794</v>
      </c>
      <c r="L22" s="9">
        <v>125</v>
      </c>
      <c r="M22" s="90">
        <v>4</v>
      </c>
    </row>
    <row r="23" spans="1:13" ht="15" customHeight="1">
      <c r="A23" s="477"/>
      <c r="B23" s="18" t="s">
        <v>343</v>
      </c>
      <c r="C23" s="8" t="s">
        <v>340</v>
      </c>
      <c r="D23" s="9">
        <v>7671</v>
      </c>
      <c r="E23" s="9">
        <v>0</v>
      </c>
      <c r="F23" s="9">
        <v>5</v>
      </c>
      <c r="G23" s="9">
        <v>224</v>
      </c>
      <c r="H23" s="9">
        <v>1748</v>
      </c>
      <c r="I23" s="9">
        <v>3316</v>
      </c>
      <c r="J23" s="9">
        <v>1710</v>
      </c>
      <c r="K23" s="9">
        <v>552</v>
      </c>
      <c r="L23" s="9">
        <v>108</v>
      </c>
      <c r="M23" s="90">
        <v>8</v>
      </c>
    </row>
    <row r="24" spans="1:13" ht="15" customHeight="1">
      <c r="A24" s="477"/>
      <c r="B24" s="17" t="s">
        <v>344</v>
      </c>
      <c r="C24" s="8" t="s">
        <v>342</v>
      </c>
      <c r="D24" s="9">
        <v>3816</v>
      </c>
      <c r="E24" s="9">
        <v>0</v>
      </c>
      <c r="F24" s="9">
        <v>1</v>
      </c>
      <c r="G24" s="9">
        <v>148</v>
      </c>
      <c r="H24" s="9">
        <v>773</v>
      </c>
      <c r="I24" s="9">
        <v>1432</v>
      </c>
      <c r="J24" s="9">
        <v>1021</v>
      </c>
      <c r="K24" s="9">
        <v>391</v>
      </c>
      <c r="L24" s="9">
        <v>48</v>
      </c>
      <c r="M24" s="90">
        <v>2</v>
      </c>
    </row>
    <row r="25" spans="1:13" ht="15" customHeight="1">
      <c r="A25" s="477"/>
      <c r="B25" s="18" t="s">
        <v>345</v>
      </c>
      <c r="C25" s="8" t="s">
        <v>340</v>
      </c>
      <c r="D25" s="9">
        <v>2927</v>
      </c>
      <c r="E25" s="9">
        <v>0</v>
      </c>
      <c r="F25" s="9">
        <v>10</v>
      </c>
      <c r="G25" s="9">
        <v>99</v>
      </c>
      <c r="H25" s="9">
        <v>751</v>
      </c>
      <c r="I25" s="9">
        <v>1040</v>
      </c>
      <c r="J25" s="9">
        <v>635</v>
      </c>
      <c r="K25" s="9">
        <v>247</v>
      </c>
      <c r="L25" s="9">
        <v>125</v>
      </c>
      <c r="M25" s="90">
        <v>20</v>
      </c>
    </row>
    <row r="26" spans="1:13" ht="15" customHeight="1">
      <c r="A26" s="477"/>
      <c r="B26" s="17" t="s">
        <v>346</v>
      </c>
      <c r="C26" s="8" t="s">
        <v>342</v>
      </c>
      <c r="D26" s="9">
        <v>1912</v>
      </c>
      <c r="E26" s="9">
        <v>0</v>
      </c>
      <c r="F26" s="9">
        <v>0</v>
      </c>
      <c r="G26" s="9">
        <v>166</v>
      </c>
      <c r="H26" s="9">
        <v>498</v>
      </c>
      <c r="I26" s="9">
        <v>610</v>
      </c>
      <c r="J26" s="9">
        <v>441</v>
      </c>
      <c r="K26" s="9">
        <v>162</v>
      </c>
      <c r="L26" s="9">
        <v>35</v>
      </c>
      <c r="M26" s="90">
        <v>0</v>
      </c>
    </row>
    <row r="27" spans="1:13" ht="15" customHeight="1">
      <c r="A27" s="477"/>
      <c r="B27" s="18" t="s">
        <v>347</v>
      </c>
      <c r="C27" s="8" t="s">
        <v>340</v>
      </c>
      <c r="D27" s="9">
        <v>2486</v>
      </c>
      <c r="E27" s="9">
        <v>0</v>
      </c>
      <c r="F27" s="9">
        <v>0</v>
      </c>
      <c r="G27" s="9">
        <v>67</v>
      </c>
      <c r="H27" s="9">
        <v>534</v>
      </c>
      <c r="I27" s="9">
        <v>670</v>
      </c>
      <c r="J27" s="9">
        <v>828</v>
      </c>
      <c r="K27" s="9">
        <v>298</v>
      </c>
      <c r="L27" s="9">
        <v>83</v>
      </c>
      <c r="M27" s="90">
        <v>6</v>
      </c>
    </row>
    <row r="28" spans="1:13" ht="15" customHeight="1">
      <c r="A28" s="477"/>
      <c r="B28" s="17" t="s">
        <v>348</v>
      </c>
      <c r="C28" s="8" t="s">
        <v>342</v>
      </c>
      <c r="D28" s="9">
        <v>1438</v>
      </c>
      <c r="E28" s="9">
        <v>0</v>
      </c>
      <c r="F28" s="9">
        <v>0</v>
      </c>
      <c r="G28" s="9">
        <v>53</v>
      </c>
      <c r="H28" s="9">
        <v>338</v>
      </c>
      <c r="I28" s="9">
        <v>420</v>
      </c>
      <c r="J28" s="9">
        <v>444</v>
      </c>
      <c r="K28" s="9">
        <v>155</v>
      </c>
      <c r="L28" s="9">
        <v>27</v>
      </c>
      <c r="M28" s="90">
        <v>1</v>
      </c>
    </row>
    <row r="29" spans="1:13" ht="15" customHeight="1">
      <c r="A29" s="477"/>
      <c r="B29" s="18" t="s">
        <v>349</v>
      </c>
      <c r="C29" s="8" t="s">
        <v>340</v>
      </c>
      <c r="D29" s="9">
        <v>814</v>
      </c>
      <c r="E29" s="9">
        <v>0</v>
      </c>
      <c r="F29" s="9">
        <v>0</v>
      </c>
      <c r="G29" s="9">
        <v>40</v>
      </c>
      <c r="H29" s="9">
        <v>192</v>
      </c>
      <c r="I29" s="9">
        <v>205</v>
      </c>
      <c r="J29" s="9">
        <v>237</v>
      </c>
      <c r="K29" s="9">
        <v>99</v>
      </c>
      <c r="L29" s="9">
        <v>37</v>
      </c>
      <c r="M29" s="90">
        <v>4</v>
      </c>
    </row>
    <row r="30" spans="1:13" ht="15" customHeight="1">
      <c r="A30" s="477"/>
      <c r="B30" s="17" t="s">
        <v>350</v>
      </c>
      <c r="C30" s="8" t="s">
        <v>342</v>
      </c>
      <c r="D30" s="9">
        <v>646</v>
      </c>
      <c r="E30" s="9">
        <v>0</v>
      </c>
      <c r="F30" s="9">
        <v>2</v>
      </c>
      <c r="G30" s="9">
        <v>83</v>
      </c>
      <c r="H30" s="9">
        <v>198</v>
      </c>
      <c r="I30" s="9">
        <v>203</v>
      </c>
      <c r="J30" s="9">
        <v>124</v>
      </c>
      <c r="K30" s="9">
        <v>29</v>
      </c>
      <c r="L30" s="9">
        <v>6</v>
      </c>
      <c r="M30" s="90">
        <v>1</v>
      </c>
    </row>
    <row r="31" spans="1:13" ht="15" customHeight="1">
      <c r="A31" s="477"/>
      <c r="B31" s="18" t="s">
        <v>351</v>
      </c>
      <c r="C31" s="8" t="s">
        <v>340</v>
      </c>
      <c r="D31" s="9">
        <v>197</v>
      </c>
      <c r="E31" s="9">
        <v>0</v>
      </c>
      <c r="F31" s="9">
        <v>0</v>
      </c>
      <c r="G31" s="9">
        <v>3</v>
      </c>
      <c r="H31" s="9">
        <v>24</v>
      </c>
      <c r="I31" s="9">
        <v>61</v>
      </c>
      <c r="J31" s="9">
        <v>60</v>
      </c>
      <c r="K31" s="9">
        <v>41</v>
      </c>
      <c r="L31" s="9">
        <v>8</v>
      </c>
      <c r="M31" s="90">
        <v>0</v>
      </c>
    </row>
    <row r="32" spans="1:13" ht="15" customHeight="1">
      <c r="A32" s="448"/>
      <c r="B32" s="17" t="s">
        <v>352</v>
      </c>
      <c r="C32" s="8" t="s">
        <v>342</v>
      </c>
      <c r="D32" s="21">
        <v>188</v>
      </c>
      <c r="E32" s="21">
        <v>0</v>
      </c>
      <c r="F32" s="21">
        <v>0</v>
      </c>
      <c r="G32" s="21">
        <v>5</v>
      </c>
      <c r="H32" s="21">
        <v>47</v>
      </c>
      <c r="I32" s="21">
        <v>49</v>
      </c>
      <c r="J32" s="21">
        <v>58</v>
      </c>
      <c r="K32" s="21">
        <v>27</v>
      </c>
      <c r="L32" s="21">
        <v>2</v>
      </c>
      <c r="M32" s="91">
        <v>0</v>
      </c>
    </row>
    <row r="33" spans="1:13" ht="15" customHeight="1">
      <c r="A33" s="448"/>
      <c r="B33" s="18" t="s">
        <v>353</v>
      </c>
      <c r="C33" s="8" t="s">
        <v>340</v>
      </c>
      <c r="D33" s="21">
        <v>518</v>
      </c>
      <c r="E33" s="21">
        <v>0</v>
      </c>
      <c r="F33" s="21">
        <v>0</v>
      </c>
      <c r="G33" s="21">
        <v>4</v>
      </c>
      <c r="H33" s="21">
        <v>88</v>
      </c>
      <c r="I33" s="21">
        <v>167</v>
      </c>
      <c r="J33" s="21">
        <v>172</v>
      </c>
      <c r="K33" s="21">
        <v>68</v>
      </c>
      <c r="L33" s="21">
        <v>18</v>
      </c>
      <c r="M33" s="91">
        <v>1</v>
      </c>
    </row>
    <row r="34" spans="1:13" ht="15" customHeight="1" thickBot="1">
      <c r="A34" s="478"/>
      <c r="B34" s="19" t="s">
        <v>354</v>
      </c>
      <c r="C34" s="8" t="s">
        <v>342</v>
      </c>
      <c r="D34" s="10">
        <v>351</v>
      </c>
      <c r="E34" s="10">
        <v>0</v>
      </c>
      <c r="F34" s="10">
        <v>1</v>
      </c>
      <c r="G34" s="10">
        <v>18</v>
      </c>
      <c r="H34" s="10">
        <v>89</v>
      </c>
      <c r="I34" s="10">
        <v>113</v>
      </c>
      <c r="J34" s="10">
        <v>93</v>
      </c>
      <c r="K34" s="10">
        <v>30</v>
      </c>
      <c r="L34" s="10">
        <v>7</v>
      </c>
      <c r="M34" s="92">
        <v>0</v>
      </c>
    </row>
    <row r="35" spans="1:13" ht="15" customHeight="1">
      <c r="A35" s="436" t="s">
        <v>358</v>
      </c>
      <c r="B35" s="16" t="s">
        <v>356</v>
      </c>
      <c r="C35" s="6" t="s">
        <v>340</v>
      </c>
      <c r="D35" s="81">
        <f t="shared" ref="D35:D62" si="14">SUM(E35:M35)</f>
        <v>101</v>
      </c>
      <c r="E35" s="81">
        <f t="shared" ref="E35:M35" si="15">SUM(E37,E39,E41,E43,E45)</f>
        <v>0</v>
      </c>
      <c r="F35" s="81">
        <f t="shared" si="15"/>
        <v>0</v>
      </c>
      <c r="G35" s="81">
        <f t="shared" si="15"/>
        <v>0</v>
      </c>
      <c r="H35" s="81">
        <f t="shared" si="15"/>
        <v>5</v>
      </c>
      <c r="I35" s="81">
        <f t="shared" si="15"/>
        <v>17</v>
      </c>
      <c r="J35" s="81">
        <f t="shared" si="15"/>
        <v>23</v>
      </c>
      <c r="K35" s="81">
        <f t="shared" si="15"/>
        <v>21</v>
      </c>
      <c r="L35" s="81">
        <f t="shared" si="15"/>
        <v>20</v>
      </c>
      <c r="M35" s="95">
        <f t="shared" si="15"/>
        <v>15</v>
      </c>
    </row>
    <row r="36" spans="1:13" ht="15" customHeight="1">
      <c r="A36" s="437"/>
      <c r="B36" s="17" t="s">
        <v>357</v>
      </c>
      <c r="C36" s="8" t="s">
        <v>342</v>
      </c>
      <c r="D36" s="35">
        <f t="shared" si="14"/>
        <v>48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3</v>
      </c>
      <c r="I36" s="35">
        <f t="shared" si="16"/>
        <v>8</v>
      </c>
      <c r="J36" s="35">
        <f t="shared" si="16"/>
        <v>20</v>
      </c>
      <c r="K36" s="35">
        <f t="shared" si="16"/>
        <v>11</v>
      </c>
      <c r="L36" s="35">
        <f t="shared" si="16"/>
        <v>6</v>
      </c>
      <c r="M36" s="96">
        <f t="shared" si="16"/>
        <v>0</v>
      </c>
    </row>
    <row r="37" spans="1:13" ht="15" customHeight="1">
      <c r="A37" s="437"/>
      <c r="B37" s="18" t="s">
        <v>343</v>
      </c>
      <c r="C37" s="8" t="s">
        <v>340</v>
      </c>
      <c r="D37" s="35">
        <f t="shared" si="14"/>
        <v>35</v>
      </c>
      <c r="E37" s="35">
        <v>0</v>
      </c>
      <c r="F37" s="35">
        <v>0</v>
      </c>
      <c r="G37" s="35">
        <v>0</v>
      </c>
      <c r="H37" s="35">
        <v>0</v>
      </c>
      <c r="I37" s="35">
        <v>4</v>
      </c>
      <c r="J37" s="35">
        <v>10</v>
      </c>
      <c r="K37" s="35">
        <v>7</v>
      </c>
      <c r="L37" s="35">
        <v>9</v>
      </c>
      <c r="M37" s="96">
        <v>5</v>
      </c>
    </row>
    <row r="38" spans="1:13" ht="15" customHeight="1">
      <c r="A38" s="437"/>
      <c r="B38" s="17" t="s">
        <v>344</v>
      </c>
      <c r="C38" s="8" t="s">
        <v>342</v>
      </c>
      <c r="D38" s="35">
        <f t="shared" si="14"/>
        <v>19</v>
      </c>
      <c r="E38" s="35">
        <v>0</v>
      </c>
      <c r="F38" s="35">
        <v>0</v>
      </c>
      <c r="G38" s="35">
        <v>0</v>
      </c>
      <c r="H38" s="35">
        <v>1</v>
      </c>
      <c r="I38" s="35">
        <v>4</v>
      </c>
      <c r="J38" s="35">
        <v>8</v>
      </c>
      <c r="K38" s="35">
        <v>4</v>
      </c>
      <c r="L38" s="35">
        <v>2</v>
      </c>
      <c r="M38" s="96">
        <v>0</v>
      </c>
    </row>
    <row r="39" spans="1:13" ht="15" customHeight="1">
      <c r="A39" s="437"/>
      <c r="B39" s="18" t="s">
        <v>345</v>
      </c>
      <c r="C39" s="8" t="s">
        <v>340</v>
      </c>
      <c r="D39" s="35">
        <f t="shared" si="14"/>
        <v>43</v>
      </c>
      <c r="E39" s="35">
        <v>0</v>
      </c>
      <c r="F39" s="35">
        <v>0</v>
      </c>
      <c r="G39" s="35">
        <v>0</v>
      </c>
      <c r="H39" s="35">
        <v>3</v>
      </c>
      <c r="I39" s="35">
        <v>7</v>
      </c>
      <c r="J39" s="35">
        <v>11</v>
      </c>
      <c r="K39" s="35">
        <v>9</v>
      </c>
      <c r="L39" s="35">
        <v>7</v>
      </c>
      <c r="M39" s="96">
        <v>6</v>
      </c>
    </row>
    <row r="40" spans="1:13" ht="15" customHeight="1">
      <c r="A40" s="437"/>
      <c r="B40" s="17" t="s">
        <v>346</v>
      </c>
      <c r="C40" s="8" t="s">
        <v>342</v>
      </c>
      <c r="D40" s="35">
        <f t="shared" si="14"/>
        <v>21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8</v>
      </c>
      <c r="K40" s="35">
        <v>6</v>
      </c>
      <c r="L40" s="35">
        <v>4</v>
      </c>
      <c r="M40" s="96">
        <v>0</v>
      </c>
    </row>
    <row r="41" spans="1:13" ht="15" customHeight="1">
      <c r="A41" s="437"/>
      <c r="B41" s="18" t="s">
        <v>347</v>
      </c>
      <c r="C41" s="8" t="s">
        <v>340</v>
      </c>
      <c r="D41" s="35">
        <f t="shared" si="14"/>
        <v>12</v>
      </c>
      <c r="E41" s="35">
        <v>0</v>
      </c>
      <c r="F41" s="35">
        <v>0</v>
      </c>
      <c r="G41" s="35">
        <v>0</v>
      </c>
      <c r="H41" s="35">
        <v>2</v>
      </c>
      <c r="I41" s="35">
        <v>3</v>
      </c>
      <c r="J41" s="35">
        <v>1</v>
      </c>
      <c r="K41" s="35">
        <v>5</v>
      </c>
      <c r="L41" s="35">
        <v>1</v>
      </c>
      <c r="M41" s="96">
        <v>0</v>
      </c>
    </row>
    <row r="42" spans="1:13" ht="15" customHeight="1">
      <c r="A42" s="437"/>
      <c r="B42" s="17" t="s">
        <v>348</v>
      </c>
      <c r="C42" s="8" t="s">
        <v>342</v>
      </c>
      <c r="D42" s="35">
        <f t="shared" si="14"/>
        <v>3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0</v>
      </c>
      <c r="K42" s="35">
        <v>0</v>
      </c>
      <c r="L42" s="35">
        <v>0</v>
      </c>
      <c r="M42" s="96">
        <v>0</v>
      </c>
    </row>
    <row r="43" spans="1:13" ht="15" customHeight="1">
      <c r="A43" s="437"/>
      <c r="B43" s="18" t="s">
        <v>349</v>
      </c>
      <c r="C43" s="8" t="s">
        <v>340</v>
      </c>
      <c r="D43" s="35">
        <f t="shared" si="14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3</v>
      </c>
      <c r="J43" s="35">
        <v>1</v>
      </c>
      <c r="K43" s="35">
        <v>0</v>
      </c>
      <c r="L43" s="35">
        <v>3</v>
      </c>
      <c r="M43" s="96">
        <v>4</v>
      </c>
    </row>
    <row r="44" spans="1:13" ht="15" customHeight="1">
      <c r="A44" s="437"/>
      <c r="B44" s="17" t="s">
        <v>350</v>
      </c>
      <c r="C44" s="8" t="s">
        <v>342</v>
      </c>
      <c r="D44" s="35">
        <f t="shared" si="14"/>
        <v>5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4</v>
      </c>
      <c r="K44" s="35">
        <v>1</v>
      </c>
      <c r="L44" s="35">
        <v>0</v>
      </c>
      <c r="M44" s="96">
        <v>0</v>
      </c>
    </row>
    <row r="45" spans="1:13" ht="15" customHeight="1">
      <c r="A45" s="437"/>
      <c r="B45" s="18" t="s">
        <v>351</v>
      </c>
      <c r="C45" s="8" t="s">
        <v>340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352</v>
      </c>
      <c r="C46" s="8" t="s">
        <v>342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353</v>
      </c>
      <c r="C47" s="8" t="s">
        <v>340</v>
      </c>
      <c r="D47" s="35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96">
        <v>0</v>
      </c>
    </row>
    <row r="48" spans="1:13" ht="15" customHeight="1" thickBot="1">
      <c r="A48" s="438"/>
      <c r="B48" s="19" t="s">
        <v>354</v>
      </c>
      <c r="C48" s="37" t="s">
        <v>342</v>
      </c>
      <c r="D48" s="70">
        <f t="shared" si="14"/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102">
        <v>0</v>
      </c>
    </row>
    <row r="49" spans="1:13" ht="15" customHeight="1">
      <c r="A49" s="436" t="s">
        <v>359</v>
      </c>
      <c r="B49" s="16" t="s">
        <v>356</v>
      </c>
      <c r="C49" s="6" t="s">
        <v>340</v>
      </c>
      <c r="D49" s="81">
        <f t="shared" si="14"/>
        <v>261</v>
      </c>
      <c r="E49" s="100">
        <f t="shared" ref="E49:M49" si="17">SUM(E51,E53,E55,E57,E59,E61)</f>
        <v>0</v>
      </c>
      <c r="F49" s="100">
        <f t="shared" si="17"/>
        <v>0</v>
      </c>
      <c r="G49" s="100">
        <f t="shared" si="17"/>
        <v>0</v>
      </c>
      <c r="H49" s="100">
        <f t="shared" si="17"/>
        <v>8</v>
      </c>
      <c r="I49" s="100">
        <f t="shared" si="17"/>
        <v>64</v>
      </c>
      <c r="J49" s="100">
        <f t="shared" si="17"/>
        <v>116</v>
      </c>
      <c r="K49" s="100">
        <f t="shared" si="17"/>
        <v>48</v>
      </c>
      <c r="L49" s="100">
        <f t="shared" si="17"/>
        <v>21</v>
      </c>
      <c r="M49" s="101">
        <f t="shared" si="17"/>
        <v>4</v>
      </c>
    </row>
    <row r="50" spans="1:13" ht="15" customHeight="1">
      <c r="A50" s="437"/>
      <c r="B50" s="17" t="s">
        <v>357</v>
      </c>
      <c r="C50" s="8" t="s">
        <v>342</v>
      </c>
      <c r="D50" s="35">
        <f t="shared" si="14"/>
        <v>157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1</v>
      </c>
      <c r="H50" s="39">
        <f t="shared" si="18"/>
        <v>11</v>
      </c>
      <c r="I50" s="39">
        <f t="shared" si="18"/>
        <v>49</v>
      </c>
      <c r="J50" s="39">
        <f t="shared" si="18"/>
        <v>59</v>
      </c>
      <c r="K50" s="39">
        <f t="shared" si="18"/>
        <v>24</v>
      </c>
      <c r="L50" s="39">
        <f t="shared" si="18"/>
        <v>9</v>
      </c>
      <c r="M50" s="97">
        <f t="shared" si="18"/>
        <v>4</v>
      </c>
    </row>
    <row r="51" spans="1:13" ht="15" customHeight="1">
      <c r="A51" s="437"/>
      <c r="B51" s="18" t="s">
        <v>343</v>
      </c>
      <c r="C51" s="8" t="s">
        <v>340</v>
      </c>
      <c r="D51" s="35">
        <f t="shared" si="14"/>
        <v>102</v>
      </c>
      <c r="E51" s="35">
        <v>0</v>
      </c>
      <c r="F51" s="35">
        <v>0</v>
      </c>
      <c r="G51" s="35">
        <v>0</v>
      </c>
      <c r="H51" s="35">
        <v>2</v>
      </c>
      <c r="I51" s="35">
        <v>14</v>
      </c>
      <c r="J51" s="35">
        <v>51</v>
      </c>
      <c r="K51" s="35">
        <v>20</v>
      </c>
      <c r="L51" s="35">
        <v>13</v>
      </c>
      <c r="M51" s="96">
        <v>2</v>
      </c>
    </row>
    <row r="52" spans="1:13" ht="15" customHeight="1">
      <c r="A52" s="437"/>
      <c r="B52" s="17" t="s">
        <v>344</v>
      </c>
      <c r="C52" s="8" t="s">
        <v>342</v>
      </c>
      <c r="D52" s="35">
        <f t="shared" si="14"/>
        <v>64</v>
      </c>
      <c r="E52" s="35">
        <v>0</v>
      </c>
      <c r="F52" s="35">
        <v>0</v>
      </c>
      <c r="G52" s="35">
        <v>0</v>
      </c>
      <c r="H52" s="35">
        <v>2</v>
      </c>
      <c r="I52" s="35">
        <v>10</v>
      </c>
      <c r="J52" s="35">
        <v>31</v>
      </c>
      <c r="K52" s="35">
        <v>11</v>
      </c>
      <c r="L52" s="35">
        <v>8</v>
      </c>
      <c r="M52" s="96">
        <v>2</v>
      </c>
    </row>
    <row r="53" spans="1:13" ht="15" customHeight="1">
      <c r="A53" s="437"/>
      <c r="B53" s="18" t="s">
        <v>345</v>
      </c>
      <c r="C53" s="8" t="s">
        <v>340</v>
      </c>
      <c r="D53" s="35">
        <f t="shared" si="14"/>
        <v>59</v>
      </c>
      <c r="E53" s="35">
        <v>0</v>
      </c>
      <c r="F53" s="35">
        <v>0</v>
      </c>
      <c r="G53" s="35">
        <v>0</v>
      </c>
      <c r="H53" s="35">
        <v>0</v>
      </c>
      <c r="I53" s="35">
        <v>13</v>
      </c>
      <c r="J53" s="35">
        <v>26</v>
      </c>
      <c r="K53" s="35">
        <v>18</v>
      </c>
      <c r="L53" s="35">
        <v>1</v>
      </c>
      <c r="M53" s="96">
        <v>1</v>
      </c>
    </row>
    <row r="54" spans="1:13" ht="15" customHeight="1">
      <c r="A54" s="437"/>
      <c r="B54" s="17" t="s">
        <v>346</v>
      </c>
      <c r="C54" s="8" t="s">
        <v>342</v>
      </c>
      <c r="D54" s="35">
        <f t="shared" si="14"/>
        <v>34</v>
      </c>
      <c r="E54" s="35">
        <v>0</v>
      </c>
      <c r="F54" s="35">
        <v>0</v>
      </c>
      <c r="G54" s="35">
        <v>0</v>
      </c>
      <c r="H54" s="35">
        <v>1</v>
      </c>
      <c r="I54" s="35">
        <v>9</v>
      </c>
      <c r="J54" s="35">
        <v>11</v>
      </c>
      <c r="K54" s="35">
        <v>10</v>
      </c>
      <c r="L54" s="35">
        <v>1</v>
      </c>
      <c r="M54" s="96">
        <v>2</v>
      </c>
    </row>
    <row r="55" spans="1:13" ht="15" customHeight="1">
      <c r="A55" s="437"/>
      <c r="B55" s="18" t="s">
        <v>347</v>
      </c>
      <c r="C55" s="8" t="s">
        <v>340</v>
      </c>
      <c r="D55" s="35">
        <f t="shared" si="14"/>
        <v>29</v>
      </c>
      <c r="E55" s="35">
        <v>0</v>
      </c>
      <c r="F55" s="35">
        <v>0</v>
      </c>
      <c r="G55" s="35">
        <v>0</v>
      </c>
      <c r="H55" s="35">
        <v>6</v>
      </c>
      <c r="I55" s="35">
        <v>14</v>
      </c>
      <c r="J55" s="35">
        <v>7</v>
      </c>
      <c r="K55" s="35">
        <v>2</v>
      </c>
      <c r="L55" s="35">
        <v>0</v>
      </c>
      <c r="M55" s="96">
        <v>0</v>
      </c>
    </row>
    <row r="56" spans="1:13" ht="15" customHeight="1">
      <c r="A56" s="437"/>
      <c r="B56" s="17" t="s">
        <v>348</v>
      </c>
      <c r="C56" s="8" t="s">
        <v>342</v>
      </c>
      <c r="D56" s="35">
        <f t="shared" si="14"/>
        <v>41</v>
      </c>
      <c r="E56" s="35">
        <v>0</v>
      </c>
      <c r="F56" s="35">
        <v>0</v>
      </c>
      <c r="G56" s="35">
        <v>1</v>
      </c>
      <c r="H56" s="35">
        <v>8</v>
      </c>
      <c r="I56" s="35">
        <v>22</v>
      </c>
      <c r="J56" s="35">
        <v>7</v>
      </c>
      <c r="K56" s="35">
        <v>3</v>
      </c>
      <c r="L56" s="35">
        <v>0</v>
      </c>
      <c r="M56" s="96">
        <v>0</v>
      </c>
    </row>
    <row r="57" spans="1:13" ht="15" customHeight="1">
      <c r="A57" s="437"/>
      <c r="B57" s="18" t="s">
        <v>349</v>
      </c>
      <c r="C57" s="8" t="s">
        <v>340</v>
      </c>
      <c r="D57" s="35">
        <f t="shared" si="14"/>
        <v>36</v>
      </c>
      <c r="E57" s="35">
        <v>0</v>
      </c>
      <c r="F57" s="35">
        <v>0</v>
      </c>
      <c r="G57" s="35">
        <v>0</v>
      </c>
      <c r="H57" s="35">
        <v>0</v>
      </c>
      <c r="I57" s="35">
        <v>13</v>
      </c>
      <c r="J57" s="35">
        <v>16</v>
      </c>
      <c r="K57" s="35">
        <v>3</v>
      </c>
      <c r="L57" s="35">
        <v>4</v>
      </c>
      <c r="M57" s="96">
        <v>0</v>
      </c>
    </row>
    <row r="58" spans="1:13" ht="15" customHeight="1">
      <c r="A58" s="437"/>
      <c r="B58" s="17" t="s">
        <v>350</v>
      </c>
      <c r="C58" s="8" t="s">
        <v>342</v>
      </c>
      <c r="D58" s="35">
        <f t="shared" si="14"/>
        <v>13</v>
      </c>
      <c r="E58" s="35">
        <v>0</v>
      </c>
      <c r="F58" s="35">
        <v>0</v>
      </c>
      <c r="G58" s="35">
        <v>0</v>
      </c>
      <c r="H58" s="35">
        <v>0</v>
      </c>
      <c r="I58" s="35">
        <v>6</v>
      </c>
      <c r="J58" s="35">
        <v>7</v>
      </c>
      <c r="K58" s="35">
        <v>0</v>
      </c>
      <c r="L58" s="35">
        <v>0</v>
      </c>
      <c r="M58" s="96">
        <v>0</v>
      </c>
    </row>
    <row r="59" spans="1:13" ht="15" customHeight="1">
      <c r="A59" s="437"/>
      <c r="B59" s="18" t="s">
        <v>351</v>
      </c>
      <c r="C59" s="8" t="s">
        <v>340</v>
      </c>
      <c r="D59" s="35">
        <f t="shared" si="14"/>
        <v>30</v>
      </c>
      <c r="E59" s="35">
        <v>0</v>
      </c>
      <c r="F59" s="35">
        <v>0</v>
      </c>
      <c r="G59" s="35">
        <v>0</v>
      </c>
      <c r="H59" s="35">
        <v>0</v>
      </c>
      <c r="I59" s="35">
        <v>8</v>
      </c>
      <c r="J59" s="35">
        <v>13</v>
      </c>
      <c r="K59" s="35">
        <v>5</v>
      </c>
      <c r="L59" s="35">
        <v>3</v>
      </c>
      <c r="M59" s="96">
        <v>1</v>
      </c>
    </row>
    <row r="60" spans="1:13" ht="15" customHeight="1">
      <c r="A60" s="437"/>
      <c r="B60" s="17" t="s">
        <v>352</v>
      </c>
      <c r="C60" s="8" t="s">
        <v>342</v>
      </c>
      <c r="D60" s="35">
        <f t="shared" si="14"/>
        <v>5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3</v>
      </c>
      <c r="K60" s="35">
        <v>0</v>
      </c>
      <c r="L60" s="35">
        <v>0</v>
      </c>
      <c r="M60" s="96">
        <v>0</v>
      </c>
    </row>
    <row r="61" spans="1:13" ht="15" customHeight="1">
      <c r="A61" s="437"/>
      <c r="B61" s="57" t="s">
        <v>353</v>
      </c>
      <c r="C61" s="8" t="s">
        <v>340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96">
        <v>0</v>
      </c>
    </row>
    <row r="62" spans="1:13" ht="15" customHeight="1" thickBot="1">
      <c r="A62" s="438"/>
      <c r="B62" s="79" t="s">
        <v>354</v>
      </c>
      <c r="C62" s="37" t="s">
        <v>342</v>
      </c>
      <c r="D62" s="70">
        <f t="shared" si="14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s="14" customFormat="1" ht="14.25">
      <c r="A63" s="33"/>
    </row>
    <row r="64" spans="1:13" s="14" customFormat="1" ht="14.25">
      <c r="A64" s="33" t="s">
        <v>981</v>
      </c>
    </row>
    <row r="65" spans="1:3" s="14" customFormat="1" ht="14.25">
      <c r="A65" s="30" t="s">
        <v>982</v>
      </c>
      <c r="B65" s="31"/>
      <c r="C65" s="31"/>
    </row>
    <row r="66" spans="1:3" s="14" customFormat="1" ht="14.25">
      <c r="A66" s="30" t="s">
        <v>880</v>
      </c>
    </row>
    <row r="67" spans="1:3" s="14" customFormat="1" ht="14.25">
      <c r="A67" s="30" t="s">
        <v>983</v>
      </c>
    </row>
    <row r="68" spans="1:3" s="15" customFormat="1" ht="14.25">
      <c r="A68" s="30" t="s">
        <v>984</v>
      </c>
      <c r="B68" s="32"/>
      <c r="C68" s="32"/>
    </row>
    <row r="69" spans="1:3">
      <c r="A69" s="30" t="s">
        <v>883</v>
      </c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320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979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322</v>
      </c>
      <c r="M3" s="452"/>
    </row>
    <row r="4" spans="1:13" ht="17.25" thickBot="1">
      <c r="B4" s="453" t="s">
        <v>980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3">
      <c r="A5" s="439" t="s">
        <v>325</v>
      </c>
      <c r="B5" s="481"/>
      <c r="C5" s="456" t="s">
        <v>326</v>
      </c>
      <c r="D5" s="474" t="s">
        <v>327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328</v>
      </c>
      <c r="E6" s="4" t="s">
        <v>329</v>
      </c>
      <c r="F6" s="4" t="s">
        <v>330</v>
      </c>
      <c r="G6" s="4" t="s">
        <v>331</v>
      </c>
      <c r="H6" s="4" t="s">
        <v>332</v>
      </c>
      <c r="I6" s="4" t="s">
        <v>301</v>
      </c>
      <c r="J6" s="4" t="s">
        <v>302</v>
      </c>
      <c r="K6" s="4" t="s">
        <v>303</v>
      </c>
      <c r="L6" s="4" t="s">
        <v>304</v>
      </c>
      <c r="M6" s="88" t="s">
        <v>305</v>
      </c>
    </row>
    <row r="7" spans="1:13" ht="15" customHeight="1">
      <c r="A7" s="448" t="s">
        <v>338</v>
      </c>
      <c r="B7" s="16" t="s">
        <v>339</v>
      </c>
      <c r="C7" s="6" t="s">
        <v>340</v>
      </c>
      <c r="D7" s="7">
        <f t="shared" ref="D7:M7" si="0">D21+D35+D49</f>
        <v>14894</v>
      </c>
      <c r="E7" s="7">
        <f t="shared" si="0"/>
        <v>0</v>
      </c>
      <c r="F7" s="7">
        <f t="shared" si="0"/>
        <v>16</v>
      </c>
      <c r="G7" s="7">
        <f t="shared" si="0"/>
        <v>455</v>
      </c>
      <c r="H7" s="7">
        <f t="shared" si="0"/>
        <v>3313</v>
      </c>
      <c r="I7" s="7">
        <f t="shared" si="0"/>
        <v>5498</v>
      </c>
      <c r="J7" s="7">
        <f t="shared" si="0"/>
        <v>3782</v>
      </c>
      <c r="K7" s="7">
        <f t="shared" si="0"/>
        <v>1362</v>
      </c>
      <c r="L7" s="7">
        <f t="shared" si="0"/>
        <v>409</v>
      </c>
      <c r="M7" s="89">
        <f t="shared" si="0"/>
        <v>59</v>
      </c>
    </row>
    <row r="8" spans="1:13" ht="15" customHeight="1">
      <c r="A8" s="437"/>
      <c r="B8" s="17" t="s">
        <v>341</v>
      </c>
      <c r="C8" s="8" t="s">
        <v>342</v>
      </c>
      <c r="D8" s="9">
        <f t="shared" ref="D8:M8" si="1">D22+D36+D50</f>
        <v>8531</v>
      </c>
      <c r="E8" s="9">
        <f t="shared" si="1"/>
        <v>0</v>
      </c>
      <c r="F8" s="9">
        <f t="shared" si="1"/>
        <v>2</v>
      </c>
      <c r="G8" s="9">
        <f t="shared" si="1"/>
        <v>497</v>
      </c>
      <c r="H8" s="9">
        <f t="shared" si="1"/>
        <v>1974</v>
      </c>
      <c r="I8" s="9">
        <f t="shared" si="1"/>
        <v>2880</v>
      </c>
      <c r="J8" s="9">
        <f t="shared" si="1"/>
        <v>2235</v>
      </c>
      <c r="K8" s="9">
        <f t="shared" si="1"/>
        <v>804</v>
      </c>
      <c r="L8" s="9">
        <f t="shared" si="1"/>
        <v>130</v>
      </c>
      <c r="M8" s="90">
        <f t="shared" si="1"/>
        <v>9</v>
      </c>
    </row>
    <row r="9" spans="1:13" ht="15" customHeight="1">
      <c r="A9" s="437"/>
      <c r="B9" s="18" t="s">
        <v>343</v>
      </c>
      <c r="C9" s="8" t="s">
        <v>340</v>
      </c>
      <c r="D9" s="9">
        <f t="shared" ref="D9:M9" si="2">D23+D37+D51</f>
        <v>7758</v>
      </c>
      <c r="E9" s="9">
        <f t="shared" si="2"/>
        <v>0</v>
      </c>
      <c r="F9" s="9">
        <f t="shared" si="2"/>
        <v>6</v>
      </c>
      <c r="G9" s="9">
        <f t="shared" si="2"/>
        <v>234</v>
      </c>
      <c r="H9" s="9">
        <f t="shared" si="2"/>
        <v>1759</v>
      </c>
      <c r="I9" s="9">
        <f t="shared" si="2"/>
        <v>3298</v>
      </c>
      <c r="J9" s="9">
        <f t="shared" si="2"/>
        <v>1754</v>
      </c>
      <c r="K9" s="9">
        <f t="shared" si="2"/>
        <v>573</v>
      </c>
      <c r="L9" s="9">
        <f t="shared" si="2"/>
        <v>120</v>
      </c>
      <c r="M9" s="90">
        <f t="shared" si="2"/>
        <v>14</v>
      </c>
    </row>
    <row r="10" spans="1:13" ht="15" customHeight="1">
      <c r="A10" s="437"/>
      <c r="B10" s="17" t="s">
        <v>344</v>
      </c>
      <c r="C10" s="8" t="s">
        <v>342</v>
      </c>
      <c r="D10" s="9">
        <f t="shared" ref="D10:M10" si="3">D24+D38+D52</f>
        <v>3880</v>
      </c>
      <c r="E10" s="9">
        <f t="shared" si="3"/>
        <v>0</v>
      </c>
      <c r="F10" s="9">
        <f t="shared" si="3"/>
        <v>1</v>
      </c>
      <c r="G10" s="9">
        <f t="shared" si="3"/>
        <v>150</v>
      </c>
      <c r="H10" s="9">
        <f t="shared" si="3"/>
        <v>785</v>
      </c>
      <c r="I10" s="9">
        <f t="shared" si="3"/>
        <v>1447</v>
      </c>
      <c r="J10" s="9">
        <f t="shared" si="3"/>
        <v>1047</v>
      </c>
      <c r="K10" s="9">
        <f t="shared" si="3"/>
        <v>389</v>
      </c>
      <c r="L10" s="9">
        <f t="shared" si="3"/>
        <v>57</v>
      </c>
      <c r="M10" s="90">
        <f t="shared" si="3"/>
        <v>4</v>
      </c>
    </row>
    <row r="11" spans="1:13" ht="15" customHeight="1">
      <c r="A11" s="437"/>
      <c r="B11" s="18" t="s">
        <v>345</v>
      </c>
      <c r="C11" s="8" t="s">
        <v>340</v>
      </c>
      <c r="D11" s="9">
        <f t="shared" ref="D11:M11" si="4">D25+D39+D53</f>
        <v>3017</v>
      </c>
      <c r="E11" s="9">
        <f t="shared" si="4"/>
        <v>0</v>
      </c>
      <c r="F11" s="9">
        <f t="shared" si="4"/>
        <v>10</v>
      </c>
      <c r="G11" s="9">
        <f t="shared" si="4"/>
        <v>95</v>
      </c>
      <c r="H11" s="9">
        <f t="shared" si="4"/>
        <v>724</v>
      </c>
      <c r="I11" s="9">
        <f t="shared" si="4"/>
        <v>1049</v>
      </c>
      <c r="J11" s="9">
        <f t="shared" si="4"/>
        <v>693</v>
      </c>
      <c r="K11" s="9">
        <f t="shared" si="4"/>
        <v>286</v>
      </c>
      <c r="L11" s="9">
        <f t="shared" si="4"/>
        <v>132</v>
      </c>
      <c r="M11" s="90">
        <f t="shared" si="4"/>
        <v>28</v>
      </c>
    </row>
    <row r="12" spans="1:13" ht="15" customHeight="1">
      <c r="A12" s="437"/>
      <c r="B12" s="17" t="s">
        <v>346</v>
      </c>
      <c r="C12" s="8" t="s">
        <v>342</v>
      </c>
      <c r="D12" s="9">
        <f t="shared" ref="D12:M12" si="5">D26+D40+D54</f>
        <v>1969</v>
      </c>
      <c r="E12" s="9">
        <f t="shared" si="5"/>
        <v>0</v>
      </c>
      <c r="F12" s="9">
        <f t="shared" si="5"/>
        <v>0</v>
      </c>
      <c r="G12" s="9">
        <f t="shared" si="5"/>
        <v>167</v>
      </c>
      <c r="H12" s="9">
        <f t="shared" si="5"/>
        <v>501</v>
      </c>
      <c r="I12" s="9">
        <f t="shared" si="5"/>
        <v>636</v>
      </c>
      <c r="J12" s="9">
        <f t="shared" si="5"/>
        <v>453</v>
      </c>
      <c r="K12" s="9">
        <f t="shared" si="5"/>
        <v>174</v>
      </c>
      <c r="L12" s="9">
        <f t="shared" si="5"/>
        <v>35</v>
      </c>
      <c r="M12" s="90">
        <f t="shared" si="5"/>
        <v>3</v>
      </c>
    </row>
    <row r="13" spans="1:13" ht="15" customHeight="1">
      <c r="A13" s="437"/>
      <c r="B13" s="18" t="s">
        <v>347</v>
      </c>
      <c r="C13" s="8" t="s">
        <v>340</v>
      </c>
      <c r="D13" s="9">
        <f t="shared" ref="D13:M13" si="6">D27+D41+D55</f>
        <v>2525</v>
      </c>
      <c r="E13" s="9">
        <f t="shared" si="6"/>
        <v>0</v>
      </c>
      <c r="F13" s="9">
        <f t="shared" si="6"/>
        <v>0</v>
      </c>
      <c r="G13" s="9">
        <f t="shared" si="6"/>
        <v>70</v>
      </c>
      <c r="H13" s="9">
        <f t="shared" si="6"/>
        <v>538</v>
      </c>
      <c r="I13" s="9">
        <f t="shared" si="6"/>
        <v>691</v>
      </c>
      <c r="J13" s="9">
        <f t="shared" si="6"/>
        <v>834</v>
      </c>
      <c r="K13" s="9">
        <f t="shared" si="6"/>
        <v>301</v>
      </c>
      <c r="L13" s="9">
        <f t="shared" si="6"/>
        <v>85</v>
      </c>
      <c r="M13" s="90">
        <f t="shared" si="6"/>
        <v>6</v>
      </c>
    </row>
    <row r="14" spans="1:13" ht="15" customHeight="1">
      <c r="A14" s="437"/>
      <c r="B14" s="17" t="s">
        <v>348</v>
      </c>
      <c r="C14" s="8" t="s">
        <v>342</v>
      </c>
      <c r="D14" s="9">
        <f t="shared" ref="D14:M14" si="7">D28+D42+D56</f>
        <v>1479</v>
      </c>
      <c r="E14" s="9">
        <f t="shared" si="7"/>
        <v>0</v>
      </c>
      <c r="F14" s="9">
        <f t="shared" si="7"/>
        <v>0</v>
      </c>
      <c r="G14" s="9">
        <f t="shared" si="7"/>
        <v>63</v>
      </c>
      <c r="H14" s="9">
        <f t="shared" si="7"/>
        <v>345</v>
      </c>
      <c r="I14" s="9">
        <f t="shared" si="7"/>
        <v>441</v>
      </c>
      <c r="J14" s="9">
        <f t="shared" si="7"/>
        <v>448</v>
      </c>
      <c r="K14" s="9">
        <f t="shared" si="7"/>
        <v>155</v>
      </c>
      <c r="L14" s="9">
        <f t="shared" si="7"/>
        <v>26</v>
      </c>
      <c r="M14" s="90">
        <f t="shared" si="7"/>
        <v>1</v>
      </c>
    </row>
    <row r="15" spans="1:13" ht="15" customHeight="1">
      <c r="A15" s="437"/>
      <c r="B15" s="18" t="s">
        <v>349</v>
      </c>
      <c r="C15" s="8" t="s">
        <v>340</v>
      </c>
      <c r="D15" s="9">
        <f t="shared" ref="D15:M15" si="8">D29+D43+D57</f>
        <v>861</v>
      </c>
      <c r="E15" s="9">
        <f t="shared" si="8"/>
        <v>0</v>
      </c>
      <c r="F15" s="9">
        <f t="shared" si="8"/>
        <v>0</v>
      </c>
      <c r="G15" s="9">
        <f t="shared" si="8"/>
        <v>49</v>
      </c>
      <c r="H15" s="9">
        <f t="shared" si="8"/>
        <v>187</v>
      </c>
      <c r="I15" s="9">
        <f t="shared" si="8"/>
        <v>222</v>
      </c>
      <c r="J15" s="9">
        <f t="shared" si="8"/>
        <v>256</v>
      </c>
      <c r="K15" s="9">
        <f t="shared" si="8"/>
        <v>94</v>
      </c>
      <c r="L15" s="9">
        <f t="shared" si="8"/>
        <v>45</v>
      </c>
      <c r="M15" s="90">
        <f t="shared" si="8"/>
        <v>8</v>
      </c>
    </row>
    <row r="16" spans="1:13" ht="15" customHeight="1">
      <c r="A16" s="437"/>
      <c r="B16" s="17" t="s">
        <v>350</v>
      </c>
      <c r="C16" s="8" t="s">
        <v>342</v>
      </c>
      <c r="D16" s="9">
        <f t="shared" ref="D16:M16" si="9">D30+D44+D58</f>
        <v>659</v>
      </c>
      <c r="E16" s="9">
        <f t="shared" si="9"/>
        <v>0</v>
      </c>
      <c r="F16" s="9">
        <f t="shared" si="9"/>
        <v>1</v>
      </c>
      <c r="G16" s="9">
        <f t="shared" si="9"/>
        <v>87</v>
      </c>
      <c r="H16" s="9">
        <f t="shared" si="9"/>
        <v>207</v>
      </c>
      <c r="I16" s="9">
        <f t="shared" si="9"/>
        <v>197</v>
      </c>
      <c r="J16" s="9">
        <f t="shared" si="9"/>
        <v>130</v>
      </c>
      <c r="K16" s="9">
        <f t="shared" si="9"/>
        <v>31</v>
      </c>
      <c r="L16" s="9">
        <f t="shared" si="9"/>
        <v>5</v>
      </c>
      <c r="M16" s="90">
        <f t="shared" si="9"/>
        <v>1</v>
      </c>
    </row>
    <row r="17" spans="1:13" ht="15" customHeight="1">
      <c r="A17" s="437"/>
      <c r="B17" s="18" t="s">
        <v>351</v>
      </c>
      <c r="C17" s="8" t="s">
        <v>340</v>
      </c>
      <c r="D17" s="9">
        <f t="shared" ref="D17:M17" si="10">D31+D45+D59</f>
        <v>224</v>
      </c>
      <c r="E17" s="9">
        <f t="shared" si="10"/>
        <v>0</v>
      </c>
      <c r="F17" s="9">
        <f t="shared" si="10"/>
        <v>0</v>
      </c>
      <c r="G17" s="9">
        <f t="shared" si="10"/>
        <v>2</v>
      </c>
      <c r="H17" s="9">
        <f t="shared" si="10"/>
        <v>27</v>
      </c>
      <c r="I17" s="9">
        <f t="shared" si="10"/>
        <v>70</v>
      </c>
      <c r="J17" s="9">
        <f t="shared" si="10"/>
        <v>71</v>
      </c>
      <c r="K17" s="9">
        <f t="shared" si="10"/>
        <v>42</v>
      </c>
      <c r="L17" s="9">
        <f t="shared" si="10"/>
        <v>11</v>
      </c>
      <c r="M17" s="90">
        <f t="shared" si="10"/>
        <v>1</v>
      </c>
    </row>
    <row r="18" spans="1:13" ht="15" customHeight="1">
      <c r="A18" s="437"/>
      <c r="B18" s="17" t="s">
        <v>352</v>
      </c>
      <c r="C18" s="8" t="s">
        <v>342</v>
      </c>
      <c r="D18" s="9">
        <f t="shared" ref="D18:M18" si="11">D32+D46+D60</f>
        <v>194</v>
      </c>
      <c r="E18" s="21">
        <f t="shared" si="11"/>
        <v>0</v>
      </c>
      <c r="F18" s="21">
        <f t="shared" si="11"/>
        <v>0</v>
      </c>
      <c r="G18" s="21">
        <f t="shared" si="11"/>
        <v>9</v>
      </c>
      <c r="H18" s="21">
        <f t="shared" si="11"/>
        <v>49</v>
      </c>
      <c r="I18" s="21">
        <f t="shared" si="11"/>
        <v>49</v>
      </c>
      <c r="J18" s="21">
        <f t="shared" si="11"/>
        <v>62</v>
      </c>
      <c r="K18" s="21">
        <f t="shared" si="11"/>
        <v>23</v>
      </c>
      <c r="L18" s="21">
        <f t="shared" si="11"/>
        <v>2</v>
      </c>
      <c r="M18" s="91">
        <f t="shared" si="11"/>
        <v>0</v>
      </c>
    </row>
    <row r="19" spans="1:13" ht="15" customHeight="1">
      <c r="A19" s="437"/>
      <c r="B19" s="18" t="s">
        <v>353</v>
      </c>
      <c r="C19" s="8" t="s">
        <v>340</v>
      </c>
      <c r="D19" s="9">
        <f t="shared" ref="D19:M19" si="12">D33+D47+D61</f>
        <v>509</v>
      </c>
      <c r="E19" s="21">
        <f t="shared" si="12"/>
        <v>0</v>
      </c>
      <c r="F19" s="21">
        <f t="shared" si="12"/>
        <v>0</v>
      </c>
      <c r="G19" s="21">
        <f t="shared" si="12"/>
        <v>5</v>
      </c>
      <c r="H19" s="21">
        <f t="shared" si="12"/>
        <v>78</v>
      </c>
      <c r="I19" s="21">
        <f t="shared" si="12"/>
        <v>168</v>
      </c>
      <c r="J19" s="21">
        <f t="shared" si="12"/>
        <v>174</v>
      </c>
      <c r="K19" s="21">
        <f t="shared" si="12"/>
        <v>66</v>
      </c>
      <c r="L19" s="21">
        <f t="shared" si="12"/>
        <v>16</v>
      </c>
      <c r="M19" s="91">
        <f t="shared" si="12"/>
        <v>2</v>
      </c>
    </row>
    <row r="20" spans="1:13" ht="15" customHeight="1" thickBot="1">
      <c r="A20" s="438"/>
      <c r="B20" s="19" t="s">
        <v>354</v>
      </c>
      <c r="C20" s="8" t="s">
        <v>342</v>
      </c>
      <c r="D20" s="10">
        <f t="shared" ref="D20:M20" si="13">D34+D48+D62</f>
        <v>350</v>
      </c>
      <c r="E20" s="10">
        <f t="shared" si="13"/>
        <v>0</v>
      </c>
      <c r="F20" s="10">
        <f t="shared" si="13"/>
        <v>0</v>
      </c>
      <c r="G20" s="10">
        <f t="shared" si="13"/>
        <v>21</v>
      </c>
      <c r="H20" s="10">
        <f t="shared" si="13"/>
        <v>87</v>
      </c>
      <c r="I20" s="10">
        <f t="shared" si="13"/>
        <v>110</v>
      </c>
      <c r="J20" s="10">
        <f t="shared" si="13"/>
        <v>95</v>
      </c>
      <c r="K20" s="10">
        <f t="shared" si="13"/>
        <v>32</v>
      </c>
      <c r="L20" s="10">
        <f t="shared" si="13"/>
        <v>5</v>
      </c>
      <c r="M20" s="92">
        <f t="shared" si="13"/>
        <v>0</v>
      </c>
    </row>
    <row r="21" spans="1:13" ht="15" customHeight="1">
      <c r="A21" s="476" t="s">
        <v>355</v>
      </c>
      <c r="B21" s="16" t="s">
        <v>356</v>
      </c>
      <c r="C21" s="6" t="s">
        <v>340</v>
      </c>
      <c r="D21" s="7">
        <v>14532</v>
      </c>
      <c r="E21" s="7">
        <v>0</v>
      </c>
      <c r="F21" s="7">
        <v>16</v>
      </c>
      <c r="G21" s="7">
        <v>455</v>
      </c>
      <c r="H21" s="7">
        <v>3300</v>
      </c>
      <c r="I21" s="7">
        <v>5417</v>
      </c>
      <c r="J21" s="7">
        <v>3643</v>
      </c>
      <c r="K21" s="7">
        <v>1293</v>
      </c>
      <c r="L21" s="7">
        <v>368</v>
      </c>
      <c r="M21" s="89">
        <v>40</v>
      </c>
    </row>
    <row r="22" spans="1:13" ht="15" customHeight="1">
      <c r="A22" s="477"/>
      <c r="B22" s="17" t="s">
        <v>357</v>
      </c>
      <c r="C22" s="8" t="s">
        <v>342</v>
      </c>
      <c r="D22" s="9">
        <v>8326</v>
      </c>
      <c r="E22" s="9">
        <v>0</v>
      </c>
      <c r="F22" s="9">
        <v>2</v>
      </c>
      <c r="G22" s="9">
        <v>496</v>
      </c>
      <c r="H22" s="9">
        <v>1960</v>
      </c>
      <c r="I22" s="9">
        <v>2823</v>
      </c>
      <c r="J22" s="9">
        <v>2156</v>
      </c>
      <c r="K22" s="9">
        <v>769</v>
      </c>
      <c r="L22" s="9">
        <v>115</v>
      </c>
      <c r="M22" s="90">
        <v>5</v>
      </c>
    </row>
    <row r="23" spans="1:13" ht="15" customHeight="1">
      <c r="A23" s="477"/>
      <c r="B23" s="18" t="s">
        <v>343</v>
      </c>
      <c r="C23" s="8" t="s">
        <v>340</v>
      </c>
      <c r="D23" s="9">
        <v>7621</v>
      </c>
      <c r="E23" s="9">
        <v>0</v>
      </c>
      <c r="F23" s="9">
        <v>6</v>
      </c>
      <c r="G23" s="9">
        <v>234</v>
      </c>
      <c r="H23" s="9">
        <v>1757</v>
      </c>
      <c r="I23" s="9">
        <v>3280</v>
      </c>
      <c r="J23" s="9">
        <v>1693</v>
      </c>
      <c r="K23" s="9">
        <v>546</v>
      </c>
      <c r="L23" s="9">
        <v>98</v>
      </c>
      <c r="M23" s="90">
        <v>7</v>
      </c>
    </row>
    <row r="24" spans="1:13" ht="15" customHeight="1">
      <c r="A24" s="477"/>
      <c r="B24" s="17" t="s">
        <v>344</v>
      </c>
      <c r="C24" s="8" t="s">
        <v>342</v>
      </c>
      <c r="D24" s="9">
        <v>3797</v>
      </c>
      <c r="E24" s="9">
        <v>0</v>
      </c>
      <c r="F24" s="9">
        <v>1</v>
      </c>
      <c r="G24" s="9">
        <v>150</v>
      </c>
      <c r="H24" s="9">
        <v>782</v>
      </c>
      <c r="I24" s="9">
        <v>1433</v>
      </c>
      <c r="J24" s="9">
        <v>1008</v>
      </c>
      <c r="K24" s="9">
        <v>374</v>
      </c>
      <c r="L24" s="9">
        <v>47</v>
      </c>
      <c r="M24" s="90">
        <v>2</v>
      </c>
    </row>
    <row r="25" spans="1:13" ht="15" customHeight="1">
      <c r="A25" s="477"/>
      <c r="B25" s="18" t="s">
        <v>345</v>
      </c>
      <c r="C25" s="8" t="s">
        <v>340</v>
      </c>
      <c r="D25" s="9">
        <v>2915</v>
      </c>
      <c r="E25" s="9">
        <v>0</v>
      </c>
      <c r="F25" s="9">
        <v>10</v>
      </c>
      <c r="G25" s="9">
        <v>95</v>
      </c>
      <c r="H25" s="9">
        <v>721</v>
      </c>
      <c r="I25" s="9">
        <v>1029</v>
      </c>
      <c r="J25" s="9">
        <v>656</v>
      </c>
      <c r="K25" s="9">
        <v>259</v>
      </c>
      <c r="L25" s="9">
        <v>124</v>
      </c>
      <c r="M25" s="90">
        <v>21</v>
      </c>
    </row>
    <row r="26" spans="1:13" ht="15" customHeight="1">
      <c r="A26" s="477"/>
      <c r="B26" s="17" t="s">
        <v>346</v>
      </c>
      <c r="C26" s="8" t="s">
        <v>342</v>
      </c>
      <c r="D26" s="9">
        <v>1914</v>
      </c>
      <c r="E26" s="9">
        <v>0</v>
      </c>
      <c r="F26" s="9">
        <v>0</v>
      </c>
      <c r="G26" s="9">
        <v>167</v>
      </c>
      <c r="H26" s="9">
        <v>499</v>
      </c>
      <c r="I26" s="9">
        <v>625</v>
      </c>
      <c r="J26" s="9">
        <v>434</v>
      </c>
      <c r="K26" s="9">
        <v>158</v>
      </c>
      <c r="L26" s="9">
        <v>30</v>
      </c>
      <c r="M26" s="90">
        <v>1</v>
      </c>
    </row>
    <row r="27" spans="1:13" ht="15" customHeight="1">
      <c r="A27" s="477"/>
      <c r="B27" s="18" t="s">
        <v>347</v>
      </c>
      <c r="C27" s="8" t="s">
        <v>340</v>
      </c>
      <c r="D27" s="9">
        <v>2484</v>
      </c>
      <c r="E27" s="9">
        <v>0</v>
      </c>
      <c r="F27" s="9">
        <v>0</v>
      </c>
      <c r="G27" s="9">
        <v>70</v>
      </c>
      <c r="H27" s="9">
        <v>530</v>
      </c>
      <c r="I27" s="9">
        <v>674</v>
      </c>
      <c r="J27" s="9">
        <v>826</v>
      </c>
      <c r="K27" s="9">
        <v>294</v>
      </c>
      <c r="L27" s="9">
        <v>84</v>
      </c>
      <c r="M27" s="90">
        <v>6</v>
      </c>
    </row>
    <row r="28" spans="1:13" ht="15" customHeight="1">
      <c r="A28" s="477"/>
      <c r="B28" s="17" t="s">
        <v>348</v>
      </c>
      <c r="C28" s="8" t="s">
        <v>342</v>
      </c>
      <c r="D28" s="9">
        <v>1435</v>
      </c>
      <c r="E28" s="9">
        <v>0</v>
      </c>
      <c r="F28" s="9">
        <v>0</v>
      </c>
      <c r="G28" s="9">
        <v>62</v>
      </c>
      <c r="H28" s="9">
        <v>336</v>
      </c>
      <c r="I28" s="9">
        <v>417</v>
      </c>
      <c r="J28" s="9">
        <v>441</v>
      </c>
      <c r="K28" s="9">
        <v>152</v>
      </c>
      <c r="L28" s="9">
        <v>26</v>
      </c>
      <c r="M28" s="90">
        <v>1</v>
      </c>
    </row>
    <row r="29" spans="1:13" ht="15" customHeight="1">
      <c r="A29" s="477"/>
      <c r="B29" s="18" t="s">
        <v>349</v>
      </c>
      <c r="C29" s="8" t="s">
        <v>340</v>
      </c>
      <c r="D29" s="9">
        <v>814</v>
      </c>
      <c r="E29" s="9">
        <v>0</v>
      </c>
      <c r="F29" s="9">
        <v>0</v>
      </c>
      <c r="G29" s="9">
        <v>49</v>
      </c>
      <c r="H29" s="9">
        <v>187</v>
      </c>
      <c r="I29" s="9">
        <v>206</v>
      </c>
      <c r="J29" s="9">
        <v>239</v>
      </c>
      <c r="K29" s="9">
        <v>91</v>
      </c>
      <c r="L29" s="9">
        <v>38</v>
      </c>
      <c r="M29" s="90">
        <v>4</v>
      </c>
    </row>
    <row r="30" spans="1:13" ht="15" customHeight="1">
      <c r="A30" s="477"/>
      <c r="B30" s="17" t="s">
        <v>350</v>
      </c>
      <c r="C30" s="8" t="s">
        <v>342</v>
      </c>
      <c r="D30" s="9">
        <v>641</v>
      </c>
      <c r="E30" s="9">
        <v>0</v>
      </c>
      <c r="F30" s="9">
        <v>1</v>
      </c>
      <c r="G30" s="9">
        <v>87</v>
      </c>
      <c r="H30" s="9">
        <v>207</v>
      </c>
      <c r="I30" s="9">
        <v>191</v>
      </c>
      <c r="J30" s="9">
        <v>119</v>
      </c>
      <c r="K30" s="9">
        <v>30</v>
      </c>
      <c r="L30" s="9">
        <v>5</v>
      </c>
      <c r="M30" s="90">
        <v>1</v>
      </c>
    </row>
    <row r="31" spans="1:13" ht="15" customHeight="1">
      <c r="A31" s="477"/>
      <c r="B31" s="18" t="s">
        <v>351</v>
      </c>
      <c r="C31" s="8" t="s">
        <v>340</v>
      </c>
      <c r="D31" s="9">
        <v>194</v>
      </c>
      <c r="E31" s="9">
        <v>0</v>
      </c>
      <c r="F31" s="9">
        <v>0</v>
      </c>
      <c r="G31" s="9">
        <v>2</v>
      </c>
      <c r="H31" s="9">
        <v>27</v>
      </c>
      <c r="I31" s="9">
        <v>62</v>
      </c>
      <c r="J31" s="9">
        <v>58</v>
      </c>
      <c r="K31" s="9">
        <v>37</v>
      </c>
      <c r="L31" s="9">
        <v>8</v>
      </c>
      <c r="M31" s="90">
        <v>0</v>
      </c>
    </row>
    <row r="32" spans="1:13" ht="15" customHeight="1">
      <c r="A32" s="448"/>
      <c r="B32" s="17" t="s">
        <v>352</v>
      </c>
      <c r="C32" s="8" t="s">
        <v>342</v>
      </c>
      <c r="D32" s="21">
        <v>189</v>
      </c>
      <c r="E32" s="21">
        <v>0</v>
      </c>
      <c r="F32" s="21">
        <v>0</v>
      </c>
      <c r="G32" s="21">
        <v>9</v>
      </c>
      <c r="H32" s="21">
        <v>49</v>
      </c>
      <c r="I32" s="21">
        <v>47</v>
      </c>
      <c r="J32" s="21">
        <v>59</v>
      </c>
      <c r="K32" s="21">
        <v>23</v>
      </c>
      <c r="L32" s="21">
        <v>2</v>
      </c>
      <c r="M32" s="91">
        <v>0</v>
      </c>
    </row>
    <row r="33" spans="1:13" ht="15" customHeight="1">
      <c r="A33" s="448"/>
      <c r="B33" s="18" t="s">
        <v>353</v>
      </c>
      <c r="C33" s="8" t="s">
        <v>340</v>
      </c>
      <c r="D33" s="21">
        <v>504</v>
      </c>
      <c r="E33" s="21">
        <v>0</v>
      </c>
      <c r="F33" s="21">
        <v>0</v>
      </c>
      <c r="G33" s="21">
        <v>5</v>
      </c>
      <c r="H33" s="21">
        <v>78</v>
      </c>
      <c r="I33" s="21">
        <v>166</v>
      </c>
      <c r="J33" s="21">
        <v>171</v>
      </c>
      <c r="K33" s="21">
        <v>66</v>
      </c>
      <c r="L33" s="21">
        <v>16</v>
      </c>
      <c r="M33" s="91">
        <v>2</v>
      </c>
    </row>
    <row r="34" spans="1:13" ht="15" customHeight="1" thickBot="1">
      <c r="A34" s="478"/>
      <c r="B34" s="19" t="s">
        <v>354</v>
      </c>
      <c r="C34" s="8" t="s">
        <v>342</v>
      </c>
      <c r="D34" s="10">
        <v>350</v>
      </c>
      <c r="E34" s="10">
        <v>0</v>
      </c>
      <c r="F34" s="10">
        <v>0</v>
      </c>
      <c r="G34" s="10">
        <v>21</v>
      </c>
      <c r="H34" s="10">
        <v>87</v>
      </c>
      <c r="I34" s="10">
        <v>110</v>
      </c>
      <c r="J34" s="10">
        <v>95</v>
      </c>
      <c r="K34" s="10">
        <v>32</v>
      </c>
      <c r="L34" s="10">
        <v>5</v>
      </c>
      <c r="M34" s="92">
        <v>0</v>
      </c>
    </row>
    <row r="35" spans="1:13" ht="15" customHeight="1">
      <c r="A35" s="436" t="s">
        <v>358</v>
      </c>
      <c r="B35" s="16" t="s">
        <v>356</v>
      </c>
      <c r="C35" s="6" t="s">
        <v>340</v>
      </c>
      <c r="D35" s="81">
        <f t="shared" ref="D35:D62" si="14">SUM(E35:M35)</f>
        <v>101</v>
      </c>
      <c r="E35" s="81">
        <f t="shared" ref="E35:M35" si="15">SUM(E37,E39,E41,E43,E45)</f>
        <v>0</v>
      </c>
      <c r="F35" s="81">
        <f t="shared" si="15"/>
        <v>0</v>
      </c>
      <c r="G35" s="81">
        <f t="shared" si="15"/>
        <v>0</v>
      </c>
      <c r="H35" s="81">
        <f t="shared" si="15"/>
        <v>5</v>
      </c>
      <c r="I35" s="81">
        <f t="shared" si="15"/>
        <v>17</v>
      </c>
      <c r="J35" s="81">
        <f t="shared" si="15"/>
        <v>23</v>
      </c>
      <c r="K35" s="81">
        <f t="shared" si="15"/>
        <v>21</v>
      </c>
      <c r="L35" s="81">
        <f t="shared" si="15"/>
        <v>20</v>
      </c>
      <c r="M35" s="95">
        <f t="shared" si="15"/>
        <v>15</v>
      </c>
    </row>
    <row r="36" spans="1:13" ht="15" customHeight="1">
      <c r="A36" s="437"/>
      <c r="B36" s="17" t="s">
        <v>357</v>
      </c>
      <c r="C36" s="8" t="s">
        <v>342</v>
      </c>
      <c r="D36" s="35">
        <f t="shared" si="14"/>
        <v>48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0</v>
      </c>
      <c r="H36" s="35">
        <f t="shared" si="16"/>
        <v>3</v>
      </c>
      <c r="I36" s="35">
        <f t="shared" si="16"/>
        <v>8</v>
      </c>
      <c r="J36" s="35">
        <f t="shared" si="16"/>
        <v>20</v>
      </c>
      <c r="K36" s="35">
        <f t="shared" si="16"/>
        <v>11</v>
      </c>
      <c r="L36" s="35">
        <f t="shared" si="16"/>
        <v>6</v>
      </c>
      <c r="M36" s="96">
        <f t="shared" si="16"/>
        <v>0</v>
      </c>
    </row>
    <row r="37" spans="1:13" ht="15" customHeight="1">
      <c r="A37" s="437"/>
      <c r="B37" s="18" t="s">
        <v>343</v>
      </c>
      <c r="C37" s="8" t="s">
        <v>340</v>
      </c>
      <c r="D37" s="35">
        <f t="shared" si="14"/>
        <v>35</v>
      </c>
      <c r="E37" s="35">
        <v>0</v>
      </c>
      <c r="F37" s="35">
        <v>0</v>
      </c>
      <c r="G37" s="35">
        <v>0</v>
      </c>
      <c r="H37" s="35">
        <v>0</v>
      </c>
      <c r="I37" s="35">
        <v>4</v>
      </c>
      <c r="J37" s="35">
        <v>10</v>
      </c>
      <c r="K37" s="35">
        <v>7</v>
      </c>
      <c r="L37" s="35">
        <v>9</v>
      </c>
      <c r="M37" s="96">
        <v>5</v>
      </c>
    </row>
    <row r="38" spans="1:13" ht="15" customHeight="1">
      <c r="A38" s="437"/>
      <c r="B38" s="17" t="s">
        <v>344</v>
      </c>
      <c r="C38" s="8" t="s">
        <v>342</v>
      </c>
      <c r="D38" s="35">
        <f t="shared" si="14"/>
        <v>19</v>
      </c>
      <c r="E38" s="35">
        <v>0</v>
      </c>
      <c r="F38" s="35">
        <v>0</v>
      </c>
      <c r="G38" s="35">
        <v>0</v>
      </c>
      <c r="H38" s="35">
        <v>1</v>
      </c>
      <c r="I38" s="35">
        <v>4</v>
      </c>
      <c r="J38" s="35">
        <v>8</v>
      </c>
      <c r="K38" s="35">
        <v>4</v>
      </c>
      <c r="L38" s="35">
        <v>2</v>
      </c>
      <c r="M38" s="96">
        <v>0</v>
      </c>
    </row>
    <row r="39" spans="1:13" ht="15" customHeight="1">
      <c r="A39" s="437"/>
      <c r="B39" s="18" t="s">
        <v>345</v>
      </c>
      <c r="C39" s="8" t="s">
        <v>340</v>
      </c>
      <c r="D39" s="35">
        <f t="shared" si="14"/>
        <v>43</v>
      </c>
      <c r="E39" s="35">
        <v>0</v>
      </c>
      <c r="F39" s="35">
        <v>0</v>
      </c>
      <c r="G39" s="35">
        <v>0</v>
      </c>
      <c r="H39" s="35">
        <v>3</v>
      </c>
      <c r="I39" s="35">
        <v>7</v>
      </c>
      <c r="J39" s="35">
        <v>11</v>
      </c>
      <c r="K39" s="35">
        <v>9</v>
      </c>
      <c r="L39" s="35">
        <v>7</v>
      </c>
      <c r="M39" s="96">
        <v>6</v>
      </c>
    </row>
    <row r="40" spans="1:13" ht="15" customHeight="1">
      <c r="A40" s="437"/>
      <c r="B40" s="17" t="s">
        <v>346</v>
      </c>
      <c r="C40" s="8" t="s">
        <v>342</v>
      </c>
      <c r="D40" s="35">
        <f t="shared" si="14"/>
        <v>21</v>
      </c>
      <c r="E40" s="35">
        <v>0</v>
      </c>
      <c r="F40" s="35">
        <v>0</v>
      </c>
      <c r="G40" s="35">
        <v>0</v>
      </c>
      <c r="H40" s="35">
        <v>1</v>
      </c>
      <c r="I40" s="35">
        <v>2</v>
      </c>
      <c r="J40" s="35">
        <v>8</v>
      </c>
      <c r="K40" s="35">
        <v>6</v>
      </c>
      <c r="L40" s="35">
        <v>4</v>
      </c>
      <c r="M40" s="96">
        <v>0</v>
      </c>
    </row>
    <row r="41" spans="1:13" ht="15" customHeight="1">
      <c r="A41" s="437"/>
      <c r="B41" s="18" t="s">
        <v>347</v>
      </c>
      <c r="C41" s="8" t="s">
        <v>340</v>
      </c>
      <c r="D41" s="35">
        <f t="shared" si="14"/>
        <v>12</v>
      </c>
      <c r="E41" s="35">
        <v>0</v>
      </c>
      <c r="F41" s="35">
        <v>0</v>
      </c>
      <c r="G41" s="35">
        <v>0</v>
      </c>
      <c r="H41" s="35">
        <v>2</v>
      </c>
      <c r="I41" s="35">
        <v>3</v>
      </c>
      <c r="J41" s="35">
        <v>1</v>
      </c>
      <c r="K41" s="35">
        <v>5</v>
      </c>
      <c r="L41" s="35">
        <v>1</v>
      </c>
      <c r="M41" s="96">
        <v>0</v>
      </c>
    </row>
    <row r="42" spans="1:13" ht="15" customHeight="1">
      <c r="A42" s="437"/>
      <c r="B42" s="17" t="s">
        <v>348</v>
      </c>
      <c r="C42" s="8" t="s">
        <v>342</v>
      </c>
      <c r="D42" s="35">
        <f t="shared" si="14"/>
        <v>3</v>
      </c>
      <c r="E42" s="35">
        <v>0</v>
      </c>
      <c r="F42" s="35">
        <v>0</v>
      </c>
      <c r="G42" s="35">
        <v>0</v>
      </c>
      <c r="H42" s="35">
        <v>1</v>
      </c>
      <c r="I42" s="35">
        <v>2</v>
      </c>
      <c r="J42" s="35">
        <v>0</v>
      </c>
      <c r="K42" s="35">
        <v>0</v>
      </c>
      <c r="L42" s="35">
        <v>0</v>
      </c>
      <c r="M42" s="96">
        <v>0</v>
      </c>
    </row>
    <row r="43" spans="1:13" ht="15" customHeight="1">
      <c r="A43" s="437"/>
      <c r="B43" s="18" t="s">
        <v>349</v>
      </c>
      <c r="C43" s="8" t="s">
        <v>340</v>
      </c>
      <c r="D43" s="35">
        <f t="shared" si="14"/>
        <v>11</v>
      </c>
      <c r="E43" s="35">
        <v>0</v>
      </c>
      <c r="F43" s="35">
        <v>0</v>
      </c>
      <c r="G43" s="35">
        <v>0</v>
      </c>
      <c r="H43" s="35">
        <v>0</v>
      </c>
      <c r="I43" s="35">
        <v>3</v>
      </c>
      <c r="J43" s="35">
        <v>1</v>
      </c>
      <c r="K43" s="35">
        <v>0</v>
      </c>
      <c r="L43" s="35">
        <v>3</v>
      </c>
      <c r="M43" s="96">
        <v>4</v>
      </c>
    </row>
    <row r="44" spans="1:13" ht="15" customHeight="1">
      <c r="A44" s="437"/>
      <c r="B44" s="17" t="s">
        <v>350</v>
      </c>
      <c r="C44" s="8" t="s">
        <v>342</v>
      </c>
      <c r="D44" s="35">
        <f t="shared" si="14"/>
        <v>5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4</v>
      </c>
      <c r="K44" s="35">
        <v>1</v>
      </c>
      <c r="L44" s="35">
        <v>0</v>
      </c>
      <c r="M44" s="96">
        <v>0</v>
      </c>
    </row>
    <row r="45" spans="1:13" ht="15" customHeight="1">
      <c r="A45" s="437"/>
      <c r="B45" s="18" t="s">
        <v>351</v>
      </c>
      <c r="C45" s="8" t="s">
        <v>340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17" t="s">
        <v>352</v>
      </c>
      <c r="C46" s="8" t="s">
        <v>342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18" t="s">
        <v>353</v>
      </c>
      <c r="C47" s="8" t="s">
        <v>340</v>
      </c>
      <c r="D47" s="39">
        <f t="shared" si="14"/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97">
        <v>0</v>
      </c>
    </row>
    <row r="48" spans="1:13" ht="15" customHeight="1" thickBot="1">
      <c r="A48" s="438"/>
      <c r="B48" s="19" t="s">
        <v>354</v>
      </c>
      <c r="C48" s="37" t="s">
        <v>342</v>
      </c>
      <c r="D48" s="98">
        <f t="shared" si="14"/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9">
        <v>0</v>
      </c>
    </row>
    <row r="49" spans="1:13" ht="15" customHeight="1">
      <c r="A49" s="436" t="s">
        <v>359</v>
      </c>
      <c r="B49" s="16" t="s">
        <v>356</v>
      </c>
      <c r="C49" s="6" t="s">
        <v>340</v>
      </c>
      <c r="D49" s="81">
        <f t="shared" si="14"/>
        <v>261</v>
      </c>
      <c r="E49" s="100">
        <f t="shared" ref="E49:M49" si="17">SUM(E51,E53,E55,E57,E59,E61)</f>
        <v>0</v>
      </c>
      <c r="F49" s="100">
        <f t="shared" si="17"/>
        <v>0</v>
      </c>
      <c r="G49" s="100">
        <f t="shared" si="17"/>
        <v>0</v>
      </c>
      <c r="H49" s="100">
        <f t="shared" si="17"/>
        <v>8</v>
      </c>
      <c r="I49" s="100">
        <f t="shared" si="17"/>
        <v>64</v>
      </c>
      <c r="J49" s="100">
        <f t="shared" si="17"/>
        <v>116</v>
      </c>
      <c r="K49" s="100">
        <f t="shared" si="17"/>
        <v>48</v>
      </c>
      <c r="L49" s="100">
        <f t="shared" si="17"/>
        <v>21</v>
      </c>
      <c r="M49" s="101">
        <f t="shared" si="17"/>
        <v>4</v>
      </c>
    </row>
    <row r="50" spans="1:13" ht="15" customHeight="1">
      <c r="A50" s="437"/>
      <c r="B50" s="17" t="s">
        <v>357</v>
      </c>
      <c r="C50" s="8" t="s">
        <v>342</v>
      </c>
      <c r="D50" s="35">
        <f t="shared" si="14"/>
        <v>157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1</v>
      </c>
      <c r="H50" s="39">
        <f t="shared" si="18"/>
        <v>11</v>
      </c>
      <c r="I50" s="39">
        <f t="shared" si="18"/>
        <v>49</v>
      </c>
      <c r="J50" s="39">
        <f t="shared" si="18"/>
        <v>59</v>
      </c>
      <c r="K50" s="39">
        <f t="shared" si="18"/>
        <v>24</v>
      </c>
      <c r="L50" s="39">
        <f t="shared" si="18"/>
        <v>9</v>
      </c>
      <c r="M50" s="97">
        <f t="shared" si="18"/>
        <v>4</v>
      </c>
    </row>
    <row r="51" spans="1:13" ht="15" customHeight="1">
      <c r="A51" s="437"/>
      <c r="B51" s="18" t="s">
        <v>343</v>
      </c>
      <c r="C51" s="8" t="s">
        <v>340</v>
      </c>
      <c r="D51" s="35">
        <f t="shared" si="14"/>
        <v>102</v>
      </c>
      <c r="E51" s="35">
        <v>0</v>
      </c>
      <c r="F51" s="35">
        <v>0</v>
      </c>
      <c r="G51" s="35">
        <v>0</v>
      </c>
      <c r="H51" s="35">
        <v>2</v>
      </c>
      <c r="I51" s="35">
        <v>14</v>
      </c>
      <c r="J51" s="35">
        <v>51</v>
      </c>
      <c r="K51" s="35">
        <v>20</v>
      </c>
      <c r="L51" s="35">
        <v>13</v>
      </c>
      <c r="M51" s="96">
        <v>2</v>
      </c>
    </row>
    <row r="52" spans="1:13" ht="15" customHeight="1">
      <c r="A52" s="437"/>
      <c r="B52" s="17" t="s">
        <v>344</v>
      </c>
      <c r="C52" s="8" t="s">
        <v>342</v>
      </c>
      <c r="D52" s="35">
        <f t="shared" si="14"/>
        <v>64</v>
      </c>
      <c r="E52" s="35">
        <v>0</v>
      </c>
      <c r="F52" s="35">
        <v>0</v>
      </c>
      <c r="G52" s="35">
        <v>0</v>
      </c>
      <c r="H52" s="35">
        <v>2</v>
      </c>
      <c r="I52" s="35">
        <v>10</v>
      </c>
      <c r="J52" s="35">
        <v>31</v>
      </c>
      <c r="K52" s="35">
        <v>11</v>
      </c>
      <c r="L52" s="35">
        <v>8</v>
      </c>
      <c r="M52" s="96">
        <v>2</v>
      </c>
    </row>
    <row r="53" spans="1:13" ht="15" customHeight="1">
      <c r="A53" s="437"/>
      <c r="B53" s="18" t="s">
        <v>345</v>
      </c>
      <c r="C53" s="8" t="s">
        <v>340</v>
      </c>
      <c r="D53" s="35">
        <f t="shared" si="14"/>
        <v>59</v>
      </c>
      <c r="E53" s="35">
        <v>0</v>
      </c>
      <c r="F53" s="35">
        <v>0</v>
      </c>
      <c r="G53" s="35">
        <v>0</v>
      </c>
      <c r="H53" s="35">
        <v>0</v>
      </c>
      <c r="I53" s="35">
        <v>13</v>
      </c>
      <c r="J53" s="35">
        <v>26</v>
      </c>
      <c r="K53" s="35">
        <v>18</v>
      </c>
      <c r="L53" s="35">
        <v>1</v>
      </c>
      <c r="M53" s="96">
        <v>1</v>
      </c>
    </row>
    <row r="54" spans="1:13" ht="15" customHeight="1">
      <c r="A54" s="437"/>
      <c r="B54" s="17" t="s">
        <v>346</v>
      </c>
      <c r="C54" s="8" t="s">
        <v>342</v>
      </c>
      <c r="D54" s="35">
        <f t="shared" si="14"/>
        <v>34</v>
      </c>
      <c r="E54" s="35">
        <v>0</v>
      </c>
      <c r="F54" s="35">
        <v>0</v>
      </c>
      <c r="G54" s="35">
        <v>0</v>
      </c>
      <c r="H54" s="35">
        <v>1</v>
      </c>
      <c r="I54" s="35">
        <v>9</v>
      </c>
      <c r="J54" s="35">
        <v>11</v>
      </c>
      <c r="K54" s="35">
        <v>10</v>
      </c>
      <c r="L54" s="35">
        <v>1</v>
      </c>
      <c r="M54" s="96">
        <v>2</v>
      </c>
    </row>
    <row r="55" spans="1:13" ht="15" customHeight="1">
      <c r="A55" s="437"/>
      <c r="B55" s="18" t="s">
        <v>347</v>
      </c>
      <c r="C55" s="8" t="s">
        <v>340</v>
      </c>
      <c r="D55" s="35">
        <f t="shared" si="14"/>
        <v>29</v>
      </c>
      <c r="E55" s="35">
        <v>0</v>
      </c>
      <c r="F55" s="35">
        <v>0</v>
      </c>
      <c r="G55" s="35">
        <v>0</v>
      </c>
      <c r="H55" s="35">
        <v>6</v>
      </c>
      <c r="I55" s="35">
        <v>14</v>
      </c>
      <c r="J55" s="35">
        <v>7</v>
      </c>
      <c r="K55" s="35">
        <v>2</v>
      </c>
      <c r="L55" s="35">
        <v>0</v>
      </c>
      <c r="M55" s="96">
        <v>0</v>
      </c>
    </row>
    <row r="56" spans="1:13" ht="15" customHeight="1">
      <c r="A56" s="437"/>
      <c r="B56" s="17" t="s">
        <v>348</v>
      </c>
      <c r="C56" s="8" t="s">
        <v>342</v>
      </c>
      <c r="D56" s="35">
        <f t="shared" si="14"/>
        <v>41</v>
      </c>
      <c r="E56" s="35">
        <v>0</v>
      </c>
      <c r="F56" s="35">
        <v>0</v>
      </c>
      <c r="G56" s="35">
        <v>1</v>
      </c>
      <c r="H56" s="35">
        <v>8</v>
      </c>
      <c r="I56" s="35">
        <v>22</v>
      </c>
      <c r="J56" s="35">
        <v>7</v>
      </c>
      <c r="K56" s="35">
        <v>3</v>
      </c>
      <c r="L56" s="35">
        <v>0</v>
      </c>
      <c r="M56" s="96">
        <v>0</v>
      </c>
    </row>
    <row r="57" spans="1:13" ht="15" customHeight="1">
      <c r="A57" s="437"/>
      <c r="B57" s="18" t="s">
        <v>349</v>
      </c>
      <c r="C57" s="8" t="s">
        <v>340</v>
      </c>
      <c r="D57" s="35">
        <f t="shared" si="14"/>
        <v>36</v>
      </c>
      <c r="E57" s="35">
        <v>0</v>
      </c>
      <c r="F57" s="35">
        <v>0</v>
      </c>
      <c r="G57" s="35">
        <v>0</v>
      </c>
      <c r="H57" s="35">
        <v>0</v>
      </c>
      <c r="I57" s="35">
        <v>13</v>
      </c>
      <c r="J57" s="35">
        <v>16</v>
      </c>
      <c r="K57" s="35">
        <v>3</v>
      </c>
      <c r="L57" s="35">
        <v>4</v>
      </c>
      <c r="M57" s="96">
        <v>0</v>
      </c>
    </row>
    <row r="58" spans="1:13" ht="15" customHeight="1">
      <c r="A58" s="437"/>
      <c r="B58" s="17" t="s">
        <v>350</v>
      </c>
      <c r="C58" s="8" t="s">
        <v>342</v>
      </c>
      <c r="D58" s="35">
        <f t="shared" si="14"/>
        <v>13</v>
      </c>
      <c r="E58" s="35">
        <v>0</v>
      </c>
      <c r="F58" s="35">
        <v>0</v>
      </c>
      <c r="G58" s="35">
        <v>0</v>
      </c>
      <c r="H58" s="35">
        <v>0</v>
      </c>
      <c r="I58" s="35">
        <v>6</v>
      </c>
      <c r="J58" s="35">
        <v>7</v>
      </c>
      <c r="K58" s="35">
        <v>0</v>
      </c>
      <c r="L58" s="35">
        <v>0</v>
      </c>
      <c r="M58" s="96">
        <v>0</v>
      </c>
    </row>
    <row r="59" spans="1:13" ht="15" customHeight="1">
      <c r="A59" s="437"/>
      <c r="B59" s="18" t="s">
        <v>351</v>
      </c>
      <c r="C59" s="8" t="s">
        <v>340</v>
      </c>
      <c r="D59" s="35">
        <f t="shared" si="14"/>
        <v>30</v>
      </c>
      <c r="E59" s="35">
        <v>0</v>
      </c>
      <c r="F59" s="35">
        <v>0</v>
      </c>
      <c r="G59" s="35">
        <v>0</v>
      </c>
      <c r="H59" s="35">
        <v>0</v>
      </c>
      <c r="I59" s="35">
        <v>8</v>
      </c>
      <c r="J59" s="35">
        <v>13</v>
      </c>
      <c r="K59" s="35">
        <v>5</v>
      </c>
      <c r="L59" s="35">
        <v>3</v>
      </c>
      <c r="M59" s="96">
        <v>1</v>
      </c>
    </row>
    <row r="60" spans="1:13" ht="15" customHeight="1">
      <c r="A60" s="437"/>
      <c r="B60" s="17" t="s">
        <v>352</v>
      </c>
      <c r="C60" s="8" t="s">
        <v>342</v>
      </c>
      <c r="D60" s="35">
        <f t="shared" si="14"/>
        <v>5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3</v>
      </c>
      <c r="K60" s="35">
        <v>0</v>
      </c>
      <c r="L60" s="35">
        <v>0</v>
      </c>
      <c r="M60" s="96">
        <v>0</v>
      </c>
    </row>
    <row r="61" spans="1:13" ht="15" customHeight="1">
      <c r="A61" s="437"/>
      <c r="B61" s="18" t="s">
        <v>353</v>
      </c>
      <c r="C61" s="8" t="s">
        <v>340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96">
        <v>0</v>
      </c>
    </row>
    <row r="62" spans="1:13" ht="15" customHeight="1" thickBot="1">
      <c r="A62" s="438"/>
      <c r="B62" s="19" t="s">
        <v>354</v>
      </c>
      <c r="C62" s="37" t="s">
        <v>342</v>
      </c>
      <c r="D62" s="70">
        <f t="shared" si="14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s="14" customFormat="1" ht="14.25">
      <c r="A63" s="33" t="s">
        <v>981</v>
      </c>
    </row>
    <row r="64" spans="1:13" s="14" customFormat="1" ht="14.25">
      <c r="A64" s="30" t="s">
        <v>982</v>
      </c>
    </row>
    <row r="65" spans="1:3" s="14" customFormat="1" ht="14.25">
      <c r="A65" s="30" t="s">
        <v>880</v>
      </c>
      <c r="B65" s="31"/>
      <c r="C65" s="31"/>
    </row>
    <row r="66" spans="1:3" s="14" customFormat="1" ht="14.25">
      <c r="A66" s="30" t="s">
        <v>983</v>
      </c>
    </row>
    <row r="67" spans="1:3" s="14" customFormat="1" ht="14.25">
      <c r="A67" s="30" t="s">
        <v>984</v>
      </c>
    </row>
    <row r="68" spans="1:3" s="15" customFormat="1" ht="14.25">
      <c r="A68" s="30" t="s">
        <v>883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A1:P70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886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887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884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888</v>
      </c>
      <c r="M3" s="452"/>
    </row>
    <row r="4" spans="1:13" ht="17.25" thickBot="1">
      <c r="B4" s="453" t="s">
        <v>885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889</v>
      </c>
      <c r="M4" s="479"/>
    </row>
    <row r="5" spans="1:13">
      <c r="A5" s="439" t="s">
        <v>890</v>
      </c>
      <c r="B5" s="481"/>
      <c r="C5" s="456" t="s">
        <v>891</v>
      </c>
      <c r="D5" s="474" t="s">
        <v>892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893</v>
      </c>
      <c r="E6" s="4" t="s">
        <v>894</v>
      </c>
      <c r="F6" s="4" t="s">
        <v>895</v>
      </c>
      <c r="G6" s="4" t="s">
        <v>896</v>
      </c>
      <c r="H6" s="4" t="s">
        <v>897</v>
      </c>
      <c r="I6" s="4" t="s">
        <v>898</v>
      </c>
      <c r="J6" s="4" t="s">
        <v>899</v>
      </c>
      <c r="K6" s="4" t="s">
        <v>900</v>
      </c>
      <c r="L6" s="4" t="s">
        <v>948</v>
      </c>
      <c r="M6" s="88" t="s">
        <v>949</v>
      </c>
    </row>
    <row r="7" spans="1:13" ht="15" customHeight="1">
      <c r="A7" s="448" t="s">
        <v>950</v>
      </c>
      <c r="B7" s="16" t="s">
        <v>951</v>
      </c>
      <c r="C7" s="6" t="s">
        <v>952</v>
      </c>
      <c r="D7" s="7">
        <f t="shared" ref="D7:M7" si="0">D21+D35+D49</f>
        <v>14730</v>
      </c>
      <c r="E7" s="7">
        <f t="shared" si="0"/>
        <v>1</v>
      </c>
      <c r="F7" s="7">
        <f t="shared" si="0"/>
        <v>32</v>
      </c>
      <c r="G7" s="7">
        <f t="shared" si="0"/>
        <v>512</v>
      </c>
      <c r="H7" s="7">
        <f t="shared" si="0"/>
        <v>3312</v>
      </c>
      <c r="I7" s="7">
        <f t="shared" si="0"/>
        <v>5262</v>
      </c>
      <c r="J7" s="7">
        <f t="shared" si="0"/>
        <v>3755</v>
      </c>
      <c r="K7" s="7">
        <f t="shared" si="0"/>
        <v>1384</v>
      </c>
      <c r="L7" s="7">
        <f t="shared" si="0"/>
        <v>414</v>
      </c>
      <c r="M7" s="89">
        <f t="shared" si="0"/>
        <v>58</v>
      </c>
    </row>
    <row r="8" spans="1:13" ht="15" customHeight="1">
      <c r="A8" s="437"/>
      <c r="B8" s="17" t="s">
        <v>953</v>
      </c>
      <c r="C8" s="8" t="s">
        <v>954</v>
      </c>
      <c r="D8" s="9">
        <f t="shared" ref="D8:M8" si="1">D22+D36+D50</f>
        <v>8472</v>
      </c>
      <c r="E8" s="9">
        <f t="shared" si="1"/>
        <v>0</v>
      </c>
      <c r="F8" s="9">
        <f t="shared" si="1"/>
        <v>7</v>
      </c>
      <c r="G8" s="9">
        <f t="shared" si="1"/>
        <v>518</v>
      </c>
      <c r="H8" s="9">
        <f t="shared" si="1"/>
        <v>2031</v>
      </c>
      <c r="I8" s="9">
        <f t="shared" si="1"/>
        <v>2754</v>
      </c>
      <c r="J8" s="9">
        <f t="shared" si="1"/>
        <v>2231</v>
      </c>
      <c r="K8" s="9">
        <f t="shared" si="1"/>
        <v>793</v>
      </c>
      <c r="L8" s="9">
        <f t="shared" si="1"/>
        <v>129</v>
      </c>
      <c r="M8" s="90">
        <f t="shared" si="1"/>
        <v>9</v>
      </c>
    </row>
    <row r="9" spans="1:13" ht="15" customHeight="1">
      <c r="A9" s="437"/>
      <c r="B9" s="18" t="s">
        <v>955</v>
      </c>
      <c r="C9" s="8" t="s">
        <v>952</v>
      </c>
      <c r="D9" s="9">
        <f t="shared" ref="D9:M9" si="2">D23+D37+D51</f>
        <v>7674</v>
      </c>
      <c r="E9" s="9">
        <f t="shared" si="2"/>
        <v>1</v>
      </c>
      <c r="F9" s="9">
        <f t="shared" si="2"/>
        <v>22</v>
      </c>
      <c r="G9" s="9">
        <f t="shared" si="2"/>
        <v>275</v>
      </c>
      <c r="H9" s="9">
        <f t="shared" si="2"/>
        <v>1744</v>
      </c>
      <c r="I9" s="9">
        <f t="shared" si="2"/>
        <v>3227</v>
      </c>
      <c r="J9" s="9">
        <f t="shared" si="2"/>
        <v>1697</v>
      </c>
      <c r="K9" s="9">
        <f t="shared" si="2"/>
        <v>568</v>
      </c>
      <c r="L9" s="9">
        <f t="shared" si="2"/>
        <v>123</v>
      </c>
      <c r="M9" s="90">
        <f t="shared" si="2"/>
        <v>17</v>
      </c>
    </row>
    <row r="10" spans="1:13" ht="15" customHeight="1">
      <c r="A10" s="437"/>
      <c r="B10" s="17" t="s">
        <v>956</v>
      </c>
      <c r="C10" s="8" t="s">
        <v>954</v>
      </c>
      <c r="D10" s="9">
        <f t="shared" ref="D10:M10" si="3">D24+D38+D52</f>
        <v>3853</v>
      </c>
      <c r="E10" s="9">
        <f t="shared" si="3"/>
        <v>0</v>
      </c>
      <c r="F10" s="9">
        <f t="shared" si="3"/>
        <v>3</v>
      </c>
      <c r="G10" s="9">
        <f t="shared" si="3"/>
        <v>170</v>
      </c>
      <c r="H10" s="9">
        <f t="shared" si="3"/>
        <v>824</v>
      </c>
      <c r="I10" s="9">
        <f t="shared" si="3"/>
        <v>1403</v>
      </c>
      <c r="J10" s="9">
        <f t="shared" si="3"/>
        <v>1021</v>
      </c>
      <c r="K10" s="9">
        <f t="shared" si="3"/>
        <v>375</v>
      </c>
      <c r="L10" s="9">
        <f t="shared" si="3"/>
        <v>53</v>
      </c>
      <c r="M10" s="90">
        <f t="shared" si="3"/>
        <v>4</v>
      </c>
    </row>
    <row r="11" spans="1:13" ht="15" customHeight="1">
      <c r="A11" s="437"/>
      <c r="B11" s="18" t="s">
        <v>957</v>
      </c>
      <c r="C11" s="8" t="s">
        <v>952</v>
      </c>
      <c r="D11" s="9">
        <f t="shared" ref="D11:M11" si="4">D25+D39+D53</f>
        <v>2939</v>
      </c>
      <c r="E11" s="9">
        <f t="shared" si="4"/>
        <v>0</v>
      </c>
      <c r="F11" s="9">
        <f t="shared" si="4"/>
        <v>10</v>
      </c>
      <c r="G11" s="9">
        <f t="shared" si="4"/>
        <v>115</v>
      </c>
      <c r="H11" s="9">
        <f t="shared" si="4"/>
        <v>735</v>
      </c>
      <c r="I11" s="9">
        <f t="shared" si="4"/>
        <v>905</v>
      </c>
      <c r="J11" s="9">
        <f t="shared" si="4"/>
        <v>723</v>
      </c>
      <c r="K11" s="9">
        <f t="shared" si="4"/>
        <v>289</v>
      </c>
      <c r="L11" s="9">
        <f t="shared" si="4"/>
        <v>141</v>
      </c>
      <c r="M11" s="90">
        <f t="shared" si="4"/>
        <v>21</v>
      </c>
    </row>
    <row r="12" spans="1:13" ht="15" customHeight="1">
      <c r="A12" s="437"/>
      <c r="B12" s="17" t="s">
        <v>958</v>
      </c>
      <c r="C12" s="8" t="s">
        <v>954</v>
      </c>
      <c r="D12" s="9">
        <f t="shared" ref="D12:M12" si="5">D26+D40+D54</f>
        <v>1949</v>
      </c>
      <c r="E12" s="9">
        <f t="shared" si="5"/>
        <v>0</v>
      </c>
      <c r="F12" s="9">
        <f t="shared" si="5"/>
        <v>3</v>
      </c>
      <c r="G12" s="9">
        <f t="shared" si="5"/>
        <v>172</v>
      </c>
      <c r="H12" s="9">
        <f t="shared" si="5"/>
        <v>520</v>
      </c>
      <c r="I12" s="9">
        <f t="shared" si="5"/>
        <v>577</v>
      </c>
      <c r="J12" s="9">
        <f t="shared" si="5"/>
        <v>462</v>
      </c>
      <c r="K12" s="9">
        <f t="shared" si="5"/>
        <v>176</v>
      </c>
      <c r="L12" s="9">
        <f t="shared" si="5"/>
        <v>36</v>
      </c>
      <c r="M12" s="90">
        <f t="shared" si="5"/>
        <v>3</v>
      </c>
    </row>
    <row r="13" spans="1:13" ht="15" customHeight="1">
      <c r="A13" s="437"/>
      <c r="B13" s="18" t="s">
        <v>959</v>
      </c>
      <c r="C13" s="8" t="s">
        <v>952</v>
      </c>
      <c r="D13" s="9">
        <f t="shared" ref="D13:M13" si="6">D27+D41+D55</f>
        <v>2526</v>
      </c>
      <c r="E13" s="9">
        <f t="shared" si="6"/>
        <v>0</v>
      </c>
      <c r="F13" s="9">
        <f t="shared" si="6"/>
        <v>0</v>
      </c>
      <c r="G13" s="9">
        <f t="shared" si="6"/>
        <v>66</v>
      </c>
      <c r="H13" s="9">
        <f t="shared" si="6"/>
        <v>534</v>
      </c>
      <c r="I13" s="9">
        <f t="shared" si="6"/>
        <v>679</v>
      </c>
      <c r="J13" s="9">
        <f t="shared" si="6"/>
        <v>841</v>
      </c>
      <c r="K13" s="9">
        <f t="shared" si="6"/>
        <v>309</v>
      </c>
      <c r="L13" s="9">
        <f t="shared" si="6"/>
        <v>85</v>
      </c>
      <c r="M13" s="90">
        <f t="shared" si="6"/>
        <v>12</v>
      </c>
    </row>
    <row r="14" spans="1:13" ht="15" customHeight="1">
      <c r="A14" s="437"/>
      <c r="B14" s="17" t="s">
        <v>960</v>
      </c>
      <c r="C14" s="8" t="s">
        <v>954</v>
      </c>
      <c r="D14" s="9">
        <f t="shared" ref="D14:M14" si="7">D28+D42+D56</f>
        <v>1464</v>
      </c>
      <c r="E14" s="9">
        <f t="shared" si="7"/>
        <v>0</v>
      </c>
      <c r="F14" s="9">
        <f t="shared" si="7"/>
        <v>0</v>
      </c>
      <c r="G14" s="9">
        <f t="shared" si="7"/>
        <v>64</v>
      </c>
      <c r="H14" s="9">
        <f t="shared" si="7"/>
        <v>335</v>
      </c>
      <c r="I14" s="9">
        <f t="shared" si="7"/>
        <v>419</v>
      </c>
      <c r="J14" s="9">
        <f t="shared" si="7"/>
        <v>461</v>
      </c>
      <c r="K14" s="9">
        <f t="shared" si="7"/>
        <v>156</v>
      </c>
      <c r="L14" s="9">
        <f t="shared" si="7"/>
        <v>28</v>
      </c>
      <c r="M14" s="90">
        <f t="shared" si="7"/>
        <v>1</v>
      </c>
    </row>
    <row r="15" spans="1:13" ht="15" customHeight="1">
      <c r="A15" s="437"/>
      <c r="B15" s="18" t="s">
        <v>961</v>
      </c>
      <c r="C15" s="8" t="s">
        <v>952</v>
      </c>
      <c r="D15" s="9">
        <f t="shared" ref="D15:M15" si="8">D29+D43+D57</f>
        <v>861</v>
      </c>
      <c r="E15" s="9">
        <f t="shared" si="8"/>
        <v>0</v>
      </c>
      <c r="F15" s="9">
        <f t="shared" si="8"/>
        <v>0</v>
      </c>
      <c r="G15" s="9">
        <f t="shared" si="8"/>
        <v>49</v>
      </c>
      <c r="H15" s="9">
        <f t="shared" si="8"/>
        <v>192</v>
      </c>
      <c r="I15" s="9">
        <f t="shared" si="8"/>
        <v>218</v>
      </c>
      <c r="J15" s="9">
        <f t="shared" si="8"/>
        <v>252</v>
      </c>
      <c r="K15" s="9">
        <f t="shared" si="8"/>
        <v>105</v>
      </c>
      <c r="L15" s="9">
        <f t="shared" si="8"/>
        <v>40</v>
      </c>
      <c r="M15" s="90">
        <f t="shared" si="8"/>
        <v>5</v>
      </c>
    </row>
    <row r="16" spans="1:13" ht="15" customHeight="1">
      <c r="A16" s="437"/>
      <c r="B16" s="17" t="s">
        <v>962</v>
      </c>
      <c r="C16" s="8" t="s">
        <v>954</v>
      </c>
      <c r="D16" s="9">
        <f t="shared" ref="D16:M16" si="9">D30+D44+D58</f>
        <v>663</v>
      </c>
      <c r="E16" s="9">
        <f t="shared" si="9"/>
        <v>0</v>
      </c>
      <c r="F16" s="9">
        <f t="shared" si="9"/>
        <v>1</v>
      </c>
      <c r="G16" s="9">
        <f t="shared" si="9"/>
        <v>83</v>
      </c>
      <c r="H16" s="9">
        <f t="shared" si="9"/>
        <v>213</v>
      </c>
      <c r="I16" s="9">
        <f t="shared" si="9"/>
        <v>197</v>
      </c>
      <c r="J16" s="9">
        <f t="shared" si="9"/>
        <v>132</v>
      </c>
      <c r="K16" s="9">
        <f t="shared" si="9"/>
        <v>31</v>
      </c>
      <c r="L16" s="9">
        <f t="shared" si="9"/>
        <v>5</v>
      </c>
      <c r="M16" s="90">
        <f t="shared" si="9"/>
        <v>1</v>
      </c>
    </row>
    <row r="17" spans="1:13" ht="15" customHeight="1">
      <c r="A17" s="437"/>
      <c r="B17" s="18" t="s">
        <v>963</v>
      </c>
      <c r="C17" s="8" t="s">
        <v>952</v>
      </c>
      <c r="D17" s="9">
        <f t="shared" ref="D17:M17" si="10">D31+D45+D59</f>
        <v>216</v>
      </c>
      <c r="E17" s="9">
        <f t="shared" si="10"/>
        <v>0</v>
      </c>
      <c r="F17" s="9">
        <f t="shared" si="10"/>
        <v>0</v>
      </c>
      <c r="G17" s="9">
        <f t="shared" si="10"/>
        <v>3</v>
      </c>
      <c r="H17" s="9">
        <f t="shared" si="10"/>
        <v>25</v>
      </c>
      <c r="I17" s="9">
        <f t="shared" si="10"/>
        <v>63</v>
      </c>
      <c r="J17" s="9">
        <f t="shared" si="10"/>
        <v>71</v>
      </c>
      <c r="K17" s="9">
        <f t="shared" si="10"/>
        <v>43</v>
      </c>
      <c r="L17" s="9">
        <f t="shared" si="10"/>
        <v>10</v>
      </c>
      <c r="M17" s="90">
        <f t="shared" si="10"/>
        <v>1</v>
      </c>
    </row>
    <row r="18" spans="1:13" ht="15" customHeight="1">
      <c r="A18" s="437"/>
      <c r="B18" s="17" t="s">
        <v>964</v>
      </c>
      <c r="C18" s="8" t="s">
        <v>954</v>
      </c>
      <c r="D18" s="9">
        <f t="shared" ref="D18:M18" si="11">D32+D46+D60</f>
        <v>193</v>
      </c>
      <c r="E18" s="21">
        <f t="shared" si="11"/>
        <v>0</v>
      </c>
      <c r="F18" s="21">
        <f t="shared" si="11"/>
        <v>0</v>
      </c>
      <c r="G18" s="21">
        <f t="shared" si="11"/>
        <v>8</v>
      </c>
      <c r="H18" s="21">
        <f t="shared" si="11"/>
        <v>50</v>
      </c>
      <c r="I18" s="21">
        <f t="shared" si="11"/>
        <v>49</v>
      </c>
      <c r="J18" s="21">
        <f t="shared" si="11"/>
        <v>61</v>
      </c>
      <c r="K18" s="21">
        <f t="shared" si="11"/>
        <v>23</v>
      </c>
      <c r="L18" s="21">
        <f t="shared" si="11"/>
        <v>2</v>
      </c>
      <c r="M18" s="91">
        <f t="shared" si="11"/>
        <v>0</v>
      </c>
    </row>
    <row r="19" spans="1:13" ht="15" customHeight="1">
      <c r="A19" s="437"/>
      <c r="B19" s="18" t="s">
        <v>965</v>
      </c>
      <c r="C19" s="8" t="s">
        <v>952</v>
      </c>
      <c r="D19" s="9">
        <f t="shared" ref="D19:M19" si="12">D33+D47+D61</f>
        <v>514</v>
      </c>
      <c r="E19" s="21">
        <f t="shared" si="12"/>
        <v>0</v>
      </c>
      <c r="F19" s="21">
        <f t="shared" si="12"/>
        <v>0</v>
      </c>
      <c r="G19" s="21">
        <f t="shared" si="12"/>
        <v>4</v>
      </c>
      <c r="H19" s="21">
        <f t="shared" si="12"/>
        <v>82</v>
      </c>
      <c r="I19" s="21">
        <f t="shared" si="12"/>
        <v>170</v>
      </c>
      <c r="J19" s="21">
        <f t="shared" si="12"/>
        <v>171</v>
      </c>
      <c r="K19" s="21">
        <f t="shared" si="12"/>
        <v>70</v>
      </c>
      <c r="L19" s="21">
        <f t="shared" si="12"/>
        <v>15</v>
      </c>
      <c r="M19" s="91">
        <f t="shared" si="12"/>
        <v>2</v>
      </c>
    </row>
    <row r="20" spans="1:13" ht="15" customHeight="1" thickBot="1">
      <c r="A20" s="438"/>
      <c r="B20" s="19" t="s">
        <v>966</v>
      </c>
      <c r="C20" s="8" t="s">
        <v>954</v>
      </c>
      <c r="D20" s="10">
        <f t="shared" ref="D20:M20" si="13">D34+D48+D62</f>
        <v>350</v>
      </c>
      <c r="E20" s="10">
        <f t="shared" si="13"/>
        <v>0</v>
      </c>
      <c r="F20" s="10">
        <f t="shared" si="13"/>
        <v>0</v>
      </c>
      <c r="G20" s="10">
        <f t="shared" si="13"/>
        <v>21</v>
      </c>
      <c r="H20" s="10">
        <f t="shared" si="13"/>
        <v>89</v>
      </c>
      <c r="I20" s="10">
        <f t="shared" si="13"/>
        <v>109</v>
      </c>
      <c r="J20" s="10">
        <f t="shared" si="13"/>
        <v>94</v>
      </c>
      <c r="K20" s="10">
        <f t="shared" si="13"/>
        <v>32</v>
      </c>
      <c r="L20" s="10">
        <f t="shared" si="13"/>
        <v>5</v>
      </c>
      <c r="M20" s="92">
        <f t="shared" si="13"/>
        <v>0</v>
      </c>
    </row>
    <row r="21" spans="1:13" ht="15" customHeight="1">
      <c r="A21" s="476" t="s">
        <v>967</v>
      </c>
      <c r="B21" s="16" t="s">
        <v>968</v>
      </c>
      <c r="C21" s="6" t="s">
        <v>952</v>
      </c>
      <c r="D21" s="7">
        <v>14360</v>
      </c>
      <c r="E21" s="7">
        <v>1</v>
      </c>
      <c r="F21" s="7">
        <v>32</v>
      </c>
      <c r="G21" s="7">
        <v>508</v>
      </c>
      <c r="H21" s="7">
        <v>3300</v>
      </c>
      <c r="I21" s="7">
        <v>5190</v>
      </c>
      <c r="J21" s="7">
        <v>3610</v>
      </c>
      <c r="K21" s="7">
        <v>1309</v>
      </c>
      <c r="L21" s="7">
        <v>368</v>
      </c>
      <c r="M21" s="89">
        <v>42</v>
      </c>
    </row>
    <row r="22" spans="1:13" ht="15" customHeight="1">
      <c r="A22" s="477"/>
      <c r="B22" s="17" t="s">
        <v>969</v>
      </c>
      <c r="C22" s="8" t="s">
        <v>954</v>
      </c>
      <c r="D22" s="9">
        <v>8268</v>
      </c>
      <c r="E22" s="9">
        <v>0</v>
      </c>
      <c r="F22" s="9">
        <v>7</v>
      </c>
      <c r="G22" s="9">
        <v>516</v>
      </c>
      <c r="H22" s="9">
        <v>2021</v>
      </c>
      <c r="I22" s="9">
        <v>2709</v>
      </c>
      <c r="J22" s="9">
        <v>2134</v>
      </c>
      <c r="K22" s="9">
        <v>763</v>
      </c>
      <c r="L22" s="9">
        <v>114</v>
      </c>
      <c r="M22" s="90">
        <v>4</v>
      </c>
    </row>
    <row r="23" spans="1:13" ht="15" customHeight="1">
      <c r="A23" s="477"/>
      <c r="B23" s="18" t="s">
        <v>955</v>
      </c>
      <c r="C23" s="8" t="s">
        <v>952</v>
      </c>
      <c r="D23" s="9">
        <v>7535</v>
      </c>
      <c r="E23" s="9">
        <v>1</v>
      </c>
      <c r="F23" s="9">
        <v>22</v>
      </c>
      <c r="G23" s="9">
        <v>275</v>
      </c>
      <c r="H23" s="9">
        <v>1742</v>
      </c>
      <c r="I23" s="9">
        <v>3208</v>
      </c>
      <c r="J23" s="9">
        <v>1635</v>
      </c>
      <c r="K23" s="9">
        <v>543</v>
      </c>
      <c r="L23" s="9">
        <v>102</v>
      </c>
      <c r="M23" s="90">
        <v>7</v>
      </c>
    </row>
    <row r="24" spans="1:13" ht="15" customHeight="1">
      <c r="A24" s="477"/>
      <c r="B24" s="17" t="s">
        <v>956</v>
      </c>
      <c r="C24" s="8" t="s">
        <v>954</v>
      </c>
      <c r="D24" s="9">
        <v>3776</v>
      </c>
      <c r="E24" s="9">
        <v>0</v>
      </c>
      <c r="F24" s="9">
        <v>3</v>
      </c>
      <c r="G24" s="9">
        <v>169</v>
      </c>
      <c r="H24" s="9">
        <v>823</v>
      </c>
      <c r="I24" s="9">
        <v>1388</v>
      </c>
      <c r="J24" s="9">
        <v>980</v>
      </c>
      <c r="K24" s="9">
        <v>365</v>
      </c>
      <c r="L24" s="9">
        <v>46</v>
      </c>
      <c r="M24" s="90">
        <v>2</v>
      </c>
    </row>
    <row r="25" spans="1:13" ht="15" customHeight="1">
      <c r="A25" s="477"/>
      <c r="B25" s="18" t="s">
        <v>957</v>
      </c>
      <c r="C25" s="8" t="s">
        <v>952</v>
      </c>
      <c r="D25" s="9">
        <v>2829</v>
      </c>
      <c r="E25" s="9">
        <v>0</v>
      </c>
      <c r="F25" s="9">
        <v>10</v>
      </c>
      <c r="G25" s="9">
        <v>111</v>
      </c>
      <c r="H25" s="9">
        <v>727</v>
      </c>
      <c r="I25" s="9">
        <v>882</v>
      </c>
      <c r="J25" s="9">
        <v>687</v>
      </c>
      <c r="K25" s="9">
        <v>265</v>
      </c>
      <c r="L25" s="9">
        <v>128</v>
      </c>
      <c r="M25" s="90">
        <v>19</v>
      </c>
    </row>
    <row r="26" spans="1:13" ht="15" customHeight="1">
      <c r="A26" s="477"/>
      <c r="B26" s="17" t="s">
        <v>958</v>
      </c>
      <c r="C26" s="8" t="s">
        <v>954</v>
      </c>
      <c r="D26" s="9">
        <v>1889</v>
      </c>
      <c r="E26" s="9">
        <v>0</v>
      </c>
      <c r="F26" s="9">
        <v>3</v>
      </c>
      <c r="G26" s="9">
        <v>171</v>
      </c>
      <c r="H26" s="9">
        <v>513</v>
      </c>
      <c r="I26" s="9">
        <v>563</v>
      </c>
      <c r="J26" s="9">
        <v>444</v>
      </c>
      <c r="K26" s="9">
        <v>165</v>
      </c>
      <c r="L26" s="9">
        <v>30</v>
      </c>
      <c r="M26" s="90">
        <v>0</v>
      </c>
    </row>
    <row r="27" spans="1:13" ht="15" customHeight="1">
      <c r="A27" s="477"/>
      <c r="B27" s="18" t="s">
        <v>959</v>
      </c>
      <c r="C27" s="8" t="s">
        <v>952</v>
      </c>
      <c r="D27" s="9">
        <v>2483</v>
      </c>
      <c r="E27" s="9">
        <v>0</v>
      </c>
      <c r="F27" s="9">
        <v>0</v>
      </c>
      <c r="G27" s="9">
        <v>66</v>
      </c>
      <c r="H27" s="9">
        <v>534</v>
      </c>
      <c r="I27" s="9">
        <v>672</v>
      </c>
      <c r="J27" s="9">
        <v>825</v>
      </c>
      <c r="K27" s="9">
        <v>299</v>
      </c>
      <c r="L27" s="9">
        <v>77</v>
      </c>
      <c r="M27" s="90">
        <v>10</v>
      </c>
    </row>
    <row r="28" spans="1:13" ht="15" customHeight="1">
      <c r="A28" s="477"/>
      <c r="B28" s="17" t="s">
        <v>960</v>
      </c>
      <c r="C28" s="8" t="s">
        <v>954</v>
      </c>
      <c r="D28" s="9">
        <v>1419</v>
      </c>
      <c r="E28" s="9">
        <v>0</v>
      </c>
      <c r="F28" s="9">
        <v>0</v>
      </c>
      <c r="G28" s="9">
        <v>64</v>
      </c>
      <c r="H28" s="9">
        <v>334</v>
      </c>
      <c r="I28" s="9">
        <v>410</v>
      </c>
      <c r="J28" s="9">
        <v>436</v>
      </c>
      <c r="K28" s="9">
        <v>148</v>
      </c>
      <c r="L28" s="9">
        <v>26</v>
      </c>
      <c r="M28" s="90">
        <v>1</v>
      </c>
    </row>
    <row r="29" spans="1:13" ht="15" customHeight="1">
      <c r="A29" s="477"/>
      <c r="B29" s="18" t="s">
        <v>961</v>
      </c>
      <c r="C29" s="8" t="s">
        <v>952</v>
      </c>
      <c r="D29" s="9">
        <v>816</v>
      </c>
      <c r="E29" s="9">
        <v>0</v>
      </c>
      <c r="F29" s="9">
        <v>0</v>
      </c>
      <c r="G29" s="9">
        <v>49</v>
      </c>
      <c r="H29" s="9">
        <v>190</v>
      </c>
      <c r="I29" s="9">
        <v>203</v>
      </c>
      <c r="J29" s="9">
        <v>236</v>
      </c>
      <c r="K29" s="9">
        <v>96</v>
      </c>
      <c r="L29" s="9">
        <v>38</v>
      </c>
      <c r="M29" s="90">
        <v>4</v>
      </c>
    </row>
    <row r="30" spans="1:13" ht="15" customHeight="1">
      <c r="A30" s="477"/>
      <c r="B30" s="17" t="s">
        <v>962</v>
      </c>
      <c r="C30" s="8" t="s">
        <v>954</v>
      </c>
      <c r="D30" s="9">
        <v>645</v>
      </c>
      <c r="E30" s="9">
        <v>0</v>
      </c>
      <c r="F30" s="9">
        <v>1</v>
      </c>
      <c r="G30" s="9">
        <v>83</v>
      </c>
      <c r="H30" s="9">
        <v>212</v>
      </c>
      <c r="I30" s="9">
        <v>192</v>
      </c>
      <c r="J30" s="9">
        <v>121</v>
      </c>
      <c r="K30" s="9">
        <v>30</v>
      </c>
      <c r="L30" s="9">
        <v>5</v>
      </c>
      <c r="M30" s="90">
        <v>1</v>
      </c>
    </row>
    <row r="31" spans="1:13" ht="15" customHeight="1">
      <c r="A31" s="477"/>
      <c r="B31" s="18" t="s">
        <v>963</v>
      </c>
      <c r="C31" s="8" t="s">
        <v>952</v>
      </c>
      <c r="D31" s="9">
        <v>188</v>
      </c>
      <c r="E31" s="9">
        <v>0</v>
      </c>
      <c r="F31" s="9">
        <v>0</v>
      </c>
      <c r="G31" s="9">
        <v>3</v>
      </c>
      <c r="H31" s="9">
        <v>25</v>
      </c>
      <c r="I31" s="9">
        <v>57</v>
      </c>
      <c r="J31" s="9">
        <v>59</v>
      </c>
      <c r="K31" s="9">
        <v>36</v>
      </c>
      <c r="L31" s="9">
        <v>8</v>
      </c>
      <c r="M31" s="90">
        <v>0</v>
      </c>
    </row>
    <row r="32" spans="1:13" ht="15" customHeight="1">
      <c r="A32" s="448"/>
      <c r="B32" s="17" t="s">
        <v>964</v>
      </c>
      <c r="C32" s="8" t="s">
        <v>954</v>
      </c>
      <c r="D32" s="21">
        <v>189</v>
      </c>
      <c r="E32" s="21">
        <v>0</v>
      </c>
      <c r="F32" s="21">
        <v>0</v>
      </c>
      <c r="G32" s="21">
        <v>8</v>
      </c>
      <c r="H32" s="21">
        <v>50</v>
      </c>
      <c r="I32" s="21">
        <v>47</v>
      </c>
      <c r="J32" s="21">
        <v>59</v>
      </c>
      <c r="K32" s="21">
        <v>23</v>
      </c>
      <c r="L32" s="21">
        <v>2</v>
      </c>
      <c r="M32" s="91">
        <v>0</v>
      </c>
    </row>
    <row r="33" spans="1:14" ht="15" customHeight="1">
      <c r="A33" s="448"/>
      <c r="B33" s="18" t="s">
        <v>965</v>
      </c>
      <c r="C33" s="8" t="s">
        <v>952</v>
      </c>
      <c r="D33" s="21">
        <v>509</v>
      </c>
      <c r="E33" s="21">
        <v>0</v>
      </c>
      <c r="F33" s="21">
        <v>0</v>
      </c>
      <c r="G33" s="21">
        <v>4</v>
      </c>
      <c r="H33" s="21">
        <v>82</v>
      </c>
      <c r="I33" s="21">
        <v>168</v>
      </c>
      <c r="J33" s="21">
        <v>168</v>
      </c>
      <c r="K33" s="21">
        <v>70</v>
      </c>
      <c r="L33" s="21">
        <v>15</v>
      </c>
      <c r="M33" s="91">
        <v>2</v>
      </c>
    </row>
    <row r="34" spans="1:14" ht="15" customHeight="1" thickBot="1">
      <c r="A34" s="478"/>
      <c r="B34" s="19" t="s">
        <v>966</v>
      </c>
      <c r="C34" s="8" t="s">
        <v>954</v>
      </c>
      <c r="D34" s="10">
        <v>350</v>
      </c>
      <c r="E34" s="10">
        <v>0</v>
      </c>
      <c r="F34" s="10">
        <v>0</v>
      </c>
      <c r="G34" s="10">
        <v>21</v>
      </c>
      <c r="H34" s="10">
        <v>89</v>
      </c>
      <c r="I34" s="10">
        <v>109</v>
      </c>
      <c r="J34" s="10">
        <v>94</v>
      </c>
      <c r="K34" s="10">
        <v>32</v>
      </c>
      <c r="L34" s="10">
        <v>5</v>
      </c>
      <c r="M34" s="92">
        <v>0</v>
      </c>
    </row>
    <row r="35" spans="1:14" ht="15" customHeight="1">
      <c r="A35" s="436" t="s">
        <v>970</v>
      </c>
      <c r="B35" s="16" t="s">
        <v>968</v>
      </c>
      <c r="C35" s="6" t="s">
        <v>952</v>
      </c>
      <c r="D35" s="7">
        <v>108</v>
      </c>
      <c r="E35" s="7">
        <v>0</v>
      </c>
      <c r="F35" s="7">
        <v>0</v>
      </c>
      <c r="G35" s="7">
        <v>4</v>
      </c>
      <c r="H35" s="7">
        <v>10</v>
      </c>
      <c r="I35" s="7">
        <v>18</v>
      </c>
      <c r="J35" s="7">
        <v>26</v>
      </c>
      <c r="K35" s="7">
        <v>19</v>
      </c>
      <c r="L35" s="7">
        <v>21</v>
      </c>
      <c r="M35" s="89">
        <v>10</v>
      </c>
    </row>
    <row r="36" spans="1:14" ht="15" customHeight="1">
      <c r="A36" s="437"/>
      <c r="B36" s="17" t="s">
        <v>969</v>
      </c>
      <c r="C36" s="8" t="s">
        <v>954</v>
      </c>
      <c r="D36" s="9">
        <v>46</v>
      </c>
      <c r="E36" s="9">
        <v>0</v>
      </c>
      <c r="F36" s="9">
        <v>0</v>
      </c>
      <c r="G36" s="9">
        <v>1</v>
      </c>
      <c r="H36" s="9">
        <v>5</v>
      </c>
      <c r="I36" s="9">
        <v>15</v>
      </c>
      <c r="J36" s="9">
        <v>19</v>
      </c>
      <c r="K36" s="9">
        <v>6</v>
      </c>
      <c r="L36" s="9">
        <v>0</v>
      </c>
      <c r="M36" s="90">
        <v>0</v>
      </c>
    </row>
    <row r="37" spans="1:14" ht="15" customHeight="1">
      <c r="A37" s="437"/>
      <c r="B37" s="18" t="s">
        <v>955</v>
      </c>
      <c r="C37" s="8" t="s">
        <v>952</v>
      </c>
      <c r="D37" s="9">
        <v>35</v>
      </c>
      <c r="E37" s="9">
        <v>0</v>
      </c>
      <c r="F37" s="9">
        <v>0</v>
      </c>
      <c r="G37" s="9">
        <v>0</v>
      </c>
      <c r="H37" s="9">
        <v>0</v>
      </c>
      <c r="I37" s="9">
        <v>5</v>
      </c>
      <c r="J37" s="9">
        <v>12</v>
      </c>
      <c r="K37" s="9">
        <v>4</v>
      </c>
      <c r="L37" s="9">
        <v>7</v>
      </c>
      <c r="M37" s="90">
        <v>7</v>
      </c>
    </row>
    <row r="38" spans="1:14" ht="15" customHeight="1">
      <c r="A38" s="437"/>
      <c r="B38" s="17" t="s">
        <v>956</v>
      </c>
      <c r="C38" s="8" t="s">
        <v>954</v>
      </c>
      <c r="D38" s="9">
        <v>13</v>
      </c>
      <c r="E38" s="9">
        <v>0</v>
      </c>
      <c r="F38" s="9">
        <v>0</v>
      </c>
      <c r="G38" s="9">
        <v>0</v>
      </c>
      <c r="H38" s="9">
        <v>0</v>
      </c>
      <c r="I38" s="9">
        <v>5</v>
      </c>
      <c r="J38" s="9">
        <v>7</v>
      </c>
      <c r="K38" s="9">
        <v>1</v>
      </c>
      <c r="L38" s="9">
        <v>0</v>
      </c>
      <c r="M38" s="90">
        <v>0</v>
      </c>
    </row>
    <row r="39" spans="1:14" ht="15" customHeight="1">
      <c r="A39" s="437"/>
      <c r="B39" s="18" t="s">
        <v>957</v>
      </c>
      <c r="C39" s="8" t="s">
        <v>952</v>
      </c>
      <c r="D39" s="9">
        <v>49</v>
      </c>
      <c r="E39" s="9">
        <v>0</v>
      </c>
      <c r="F39" s="9">
        <v>0</v>
      </c>
      <c r="G39" s="9">
        <v>4</v>
      </c>
      <c r="H39" s="9">
        <v>8</v>
      </c>
      <c r="I39" s="9">
        <v>11</v>
      </c>
      <c r="J39" s="9">
        <v>9</v>
      </c>
      <c r="K39" s="9">
        <v>8</v>
      </c>
      <c r="L39" s="9">
        <v>9</v>
      </c>
      <c r="M39" s="90">
        <v>0</v>
      </c>
      <c r="N39" s="1" t="s">
        <v>971</v>
      </c>
    </row>
    <row r="40" spans="1:14" ht="15" customHeight="1">
      <c r="A40" s="437"/>
      <c r="B40" s="17" t="s">
        <v>958</v>
      </c>
      <c r="C40" s="8" t="s">
        <v>954</v>
      </c>
      <c r="D40" s="9">
        <v>24</v>
      </c>
      <c r="E40" s="9">
        <v>0</v>
      </c>
      <c r="F40" s="9">
        <v>0</v>
      </c>
      <c r="G40" s="9">
        <v>1</v>
      </c>
      <c r="H40" s="9">
        <v>5</v>
      </c>
      <c r="I40" s="9">
        <v>9</v>
      </c>
      <c r="J40" s="9">
        <v>5</v>
      </c>
      <c r="K40" s="9">
        <v>4</v>
      </c>
      <c r="L40" s="9">
        <v>0</v>
      </c>
      <c r="M40" s="90">
        <v>0</v>
      </c>
    </row>
    <row r="41" spans="1:14" ht="15" customHeight="1">
      <c r="A41" s="437"/>
      <c r="B41" s="18" t="s">
        <v>959</v>
      </c>
      <c r="C41" s="8" t="s">
        <v>952</v>
      </c>
      <c r="D41" s="9">
        <v>13</v>
      </c>
      <c r="E41" s="9">
        <v>0</v>
      </c>
      <c r="F41" s="9">
        <v>0</v>
      </c>
      <c r="G41" s="9">
        <v>0</v>
      </c>
      <c r="H41" s="9">
        <v>0</v>
      </c>
      <c r="I41" s="9">
        <v>2</v>
      </c>
      <c r="J41" s="9">
        <v>3</v>
      </c>
      <c r="K41" s="9">
        <v>1</v>
      </c>
      <c r="L41" s="9">
        <v>5</v>
      </c>
      <c r="M41" s="90">
        <v>2</v>
      </c>
    </row>
    <row r="42" spans="1:14" ht="15" customHeight="1">
      <c r="A42" s="437"/>
      <c r="B42" s="17" t="s">
        <v>960</v>
      </c>
      <c r="C42" s="8" t="s">
        <v>954</v>
      </c>
      <c r="D42" s="9">
        <v>3</v>
      </c>
      <c r="E42" s="9">
        <v>0</v>
      </c>
      <c r="F42" s="9">
        <v>0</v>
      </c>
      <c r="G42" s="9">
        <v>0</v>
      </c>
      <c r="H42" s="9">
        <v>0</v>
      </c>
      <c r="I42" s="9">
        <v>1</v>
      </c>
      <c r="J42" s="9">
        <v>2</v>
      </c>
      <c r="K42" s="9">
        <v>0</v>
      </c>
      <c r="L42" s="9">
        <v>0</v>
      </c>
      <c r="M42" s="90">
        <v>0</v>
      </c>
    </row>
    <row r="43" spans="1:14" ht="15" customHeight="1">
      <c r="A43" s="437"/>
      <c r="B43" s="18" t="s">
        <v>961</v>
      </c>
      <c r="C43" s="8" t="s">
        <v>952</v>
      </c>
      <c r="D43" s="9">
        <v>11</v>
      </c>
      <c r="E43" s="9">
        <v>0</v>
      </c>
      <c r="F43" s="9">
        <v>0</v>
      </c>
      <c r="G43" s="9">
        <v>0</v>
      </c>
      <c r="H43" s="9">
        <v>2</v>
      </c>
      <c r="I43" s="9">
        <v>0</v>
      </c>
      <c r="J43" s="9">
        <v>2</v>
      </c>
      <c r="K43" s="9">
        <v>6</v>
      </c>
      <c r="L43" s="9">
        <v>0</v>
      </c>
      <c r="M43" s="90">
        <v>1</v>
      </c>
    </row>
    <row r="44" spans="1:14" ht="15" customHeight="1">
      <c r="A44" s="437"/>
      <c r="B44" s="17" t="s">
        <v>962</v>
      </c>
      <c r="C44" s="8" t="s">
        <v>954</v>
      </c>
      <c r="D44" s="9">
        <v>6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5</v>
      </c>
      <c r="K44" s="9">
        <v>1</v>
      </c>
      <c r="L44" s="9">
        <v>0</v>
      </c>
      <c r="M44" s="90">
        <v>0</v>
      </c>
    </row>
    <row r="45" spans="1:14" ht="15" customHeight="1">
      <c r="A45" s="437"/>
      <c r="B45" s="18" t="s">
        <v>963</v>
      </c>
      <c r="C45" s="8" t="s">
        <v>952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0">
        <v>0</v>
      </c>
    </row>
    <row r="46" spans="1:14" ht="15" customHeight="1">
      <c r="A46" s="437"/>
      <c r="B46" s="17" t="s">
        <v>964</v>
      </c>
      <c r="C46" s="8" t="s">
        <v>954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91">
        <v>0</v>
      </c>
    </row>
    <row r="47" spans="1:14" ht="15" customHeight="1">
      <c r="A47" s="437"/>
      <c r="B47" s="18" t="s">
        <v>965</v>
      </c>
      <c r="C47" s="8" t="s">
        <v>952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0">
        <v>0</v>
      </c>
    </row>
    <row r="48" spans="1:14" ht="15" customHeight="1" thickBot="1">
      <c r="A48" s="438"/>
      <c r="B48" s="19" t="s">
        <v>966</v>
      </c>
      <c r="C48" s="37" t="s">
        <v>954</v>
      </c>
      <c r="D48" s="21">
        <v>0</v>
      </c>
      <c r="E48" s="10">
        <v>0</v>
      </c>
      <c r="F48" s="21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92">
        <v>0</v>
      </c>
    </row>
    <row r="49" spans="1:16" ht="15" customHeight="1">
      <c r="A49" s="437" t="s">
        <v>972</v>
      </c>
      <c r="B49" s="20" t="s">
        <v>968</v>
      </c>
      <c r="C49" s="11" t="s">
        <v>952</v>
      </c>
      <c r="D49" s="7">
        <v>262</v>
      </c>
      <c r="E49" s="12">
        <v>0</v>
      </c>
      <c r="F49" s="7">
        <v>0</v>
      </c>
      <c r="G49" s="12">
        <v>0</v>
      </c>
      <c r="H49" s="12">
        <v>2</v>
      </c>
      <c r="I49" s="12">
        <v>54</v>
      </c>
      <c r="J49" s="12">
        <v>119</v>
      </c>
      <c r="K49" s="12">
        <v>56</v>
      </c>
      <c r="L49" s="12">
        <v>25</v>
      </c>
      <c r="M49" s="103">
        <v>6</v>
      </c>
    </row>
    <row r="50" spans="1:16" ht="15" customHeight="1">
      <c r="A50" s="437"/>
      <c r="B50" s="17" t="s">
        <v>969</v>
      </c>
      <c r="C50" s="8" t="s">
        <v>954</v>
      </c>
      <c r="D50" s="9">
        <v>158</v>
      </c>
      <c r="E50" s="9">
        <v>0</v>
      </c>
      <c r="F50" s="9">
        <v>0</v>
      </c>
      <c r="G50" s="9">
        <v>1</v>
      </c>
      <c r="H50" s="9">
        <v>5</v>
      </c>
      <c r="I50" s="9">
        <v>30</v>
      </c>
      <c r="J50" s="9">
        <v>78</v>
      </c>
      <c r="K50" s="9">
        <v>24</v>
      </c>
      <c r="L50" s="9">
        <v>15</v>
      </c>
      <c r="M50" s="90">
        <v>5</v>
      </c>
    </row>
    <row r="51" spans="1:16" ht="15" customHeight="1">
      <c r="A51" s="437"/>
      <c r="B51" s="18" t="s">
        <v>955</v>
      </c>
      <c r="C51" s="8" t="s">
        <v>952</v>
      </c>
      <c r="D51" s="9">
        <v>104</v>
      </c>
      <c r="E51" s="9">
        <v>0</v>
      </c>
      <c r="F51" s="9">
        <v>0</v>
      </c>
      <c r="G51" s="9">
        <v>0</v>
      </c>
      <c r="H51" s="9">
        <v>2</v>
      </c>
      <c r="I51" s="9">
        <v>14</v>
      </c>
      <c r="J51" s="9">
        <v>50</v>
      </c>
      <c r="K51" s="9">
        <v>21</v>
      </c>
      <c r="L51" s="9">
        <v>14</v>
      </c>
      <c r="M51" s="90">
        <v>3</v>
      </c>
    </row>
    <row r="52" spans="1:16" ht="15" customHeight="1">
      <c r="A52" s="437"/>
      <c r="B52" s="17" t="s">
        <v>956</v>
      </c>
      <c r="C52" s="8" t="s">
        <v>954</v>
      </c>
      <c r="D52" s="9">
        <v>64</v>
      </c>
      <c r="E52" s="9">
        <v>0</v>
      </c>
      <c r="F52" s="9">
        <v>0</v>
      </c>
      <c r="G52" s="9">
        <v>1</v>
      </c>
      <c r="H52" s="9">
        <v>1</v>
      </c>
      <c r="I52" s="9">
        <v>10</v>
      </c>
      <c r="J52" s="9">
        <v>34</v>
      </c>
      <c r="K52" s="9">
        <v>9</v>
      </c>
      <c r="L52" s="9">
        <v>7</v>
      </c>
      <c r="M52" s="90">
        <v>2</v>
      </c>
    </row>
    <row r="53" spans="1:16" ht="15" customHeight="1">
      <c r="A53" s="437"/>
      <c r="B53" s="18" t="s">
        <v>957</v>
      </c>
      <c r="C53" s="8" t="s">
        <v>952</v>
      </c>
      <c r="D53" s="9">
        <v>61</v>
      </c>
      <c r="E53" s="9">
        <v>0</v>
      </c>
      <c r="F53" s="9">
        <v>0</v>
      </c>
      <c r="G53" s="9">
        <v>0</v>
      </c>
      <c r="H53" s="9">
        <v>0</v>
      </c>
      <c r="I53" s="9">
        <v>12</v>
      </c>
      <c r="J53" s="9">
        <v>27</v>
      </c>
      <c r="K53" s="9">
        <v>16</v>
      </c>
      <c r="L53" s="9">
        <v>4</v>
      </c>
      <c r="M53" s="90">
        <v>2</v>
      </c>
    </row>
    <row r="54" spans="1:16" ht="15" customHeight="1">
      <c r="A54" s="437"/>
      <c r="B54" s="17" t="s">
        <v>958</v>
      </c>
      <c r="C54" s="8" t="s">
        <v>954</v>
      </c>
      <c r="D54" s="9">
        <v>36</v>
      </c>
      <c r="E54" s="9">
        <v>0</v>
      </c>
      <c r="F54" s="9">
        <v>0</v>
      </c>
      <c r="G54" s="9">
        <v>0</v>
      </c>
      <c r="H54" s="9">
        <v>2</v>
      </c>
      <c r="I54" s="9">
        <v>5</v>
      </c>
      <c r="J54" s="9">
        <v>13</v>
      </c>
      <c r="K54" s="9">
        <v>7</v>
      </c>
      <c r="L54" s="9">
        <v>6</v>
      </c>
      <c r="M54" s="90">
        <v>3</v>
      </c>
    </row>
    <row r="55" spans="1:16" ht="15" customHeight="1">
      <c r="A55" s="437"/>
      <c r="B55" s="18" t="s">
        <v>959</v>
      </c>
      <c r="C55" s="8" t="s">
        <v>952</v>
      </c>
      <c r="D55" s="9">
        <v>30</v>
      </c>
      <c r="E55" s="9">
        <v>0</v>
      </c>
      <c r="F55" s="9">
        <v>0</v>
      </c>
      <c r="G55" s="9">
        <v>0</v>
      </c>
      <c r="H55" s="9">
        <v>0</v>
      </c>
      <c r="I55" s="9">
        <v>5</v>
      </c>
      <c r="J55" s="9">
        <v>13</v>
      </c>
      <c r="K55" s="9">
        <v>9</v>
      </c>
      <c r="L55" s="9">
        <v>3</v>
      </c>
      <c r="M55" s="90">
        <v>0</v>
      </c>
    </row>
    <row r="56" spans="1:16" ht="15" customHeight="1">
      <c r="A56" s="437"/>
      <c r="B56" s="17" t="s">
        <v>960</v>
      </c>
      <c r="C56" s="8" t="s">
        <v>954</v>
      </c>
      <c r="D56" s="9">
        <v>42</v>
      </c>
      <c r="E56" s="9">
        <v>0</v>
      </c>
      <c r="F56" s="9">
        <v>0</v>
      </c>
      <c r="G56" s="9">
        <v>0</v>
      </c>
      <c r="H56" s="9">
        <v>1</v>
      </c>
      <c r="I56" s="9">
        <v>8</v>
      </c>
      <c r="J56" s="9">
        <v>23</v>
      </c>
      <c r="K56" s="9">
        <v>8</v>
      </c>
      <c r="L56" s="9">
        <v>2</v>
      </c>
      <c r="M56" s="90">
        <v>0</v>
      </c>
    </row>
    <row r="57" spans="1:16" ht="15" customHeight="1">
      <c r="A57" s="437"/>
      <c r="B57" s="18" t="s">
        <v>961</v>
      </c>
      <c r="C57" s="8" t="s">
        <v>952</v>
      </c>
      <c r="D57" s="9">
        <v>34</v>
      </c>
      <c r="E57" s="9">
        <v>0</v>
      </c>
      <c r="F57" s="9">
        <v>0</v>
      </c>
      <c r="G57" s="9">
        <v>0</v>
      </c>
      <c r="H57" s="9">
        <v>0</v>
      </c>
      <c r="I57" s="9">
        <v>15</v>
      </c>
      <c r="J57" s="9">
        <v>14</v>
      </c>
      <c r="K57" s="9">
        <v>3</v>
      </c>
      <c r="L57" s="9">
        <v>2</v>
      </c>
      <c r="M57" s="90">
        <v>0</v>
      </c>
    </row>
    <row r="58" spans="1:16" ht="15" customHeight="1">
      <c r="A58" s="437"/>
      <c r="B58" s="17" t="s">
        <v>962</v>
      </c>
      <c r="C58" s="8" t="s">
        <v>954</v>
      </c>
      <c r="D58" s="9">
        <v>12</v>
      </c>
      <c r="E58" s="9">
        <v>0</v>
      </c>
      <c r="F58" s="9">
        <v>0</v>
      </c>
      <c r="G58" s="9">
        <v>0</v>
      </c>
      <c r="H58" s="9">
        <v>1</v>
      </c>
      <c r="I58" s="9">
        <v>5</v>
      </c>
      <c r="J58" s="9">
        <v>6</v>
      </c>
      <c r="K58" s="9">
        <v>0</v>
      </c>
      <c r="L58" s="9">
        <v>0</v>
      </c>
      <c r="M58" s="90">
        <v>0</v>
      </c>
    </row>
    <row r="59" spans="1:16" ht="15" customHeight="1">
      <c r="A59" s="437"/>
      <c r="B59" s="18" t="s">
        <v>963</v>
      </c>
      <c r="C59" s="8" t="s">
        <v>952</v>
      </c>
      <c r="D59" s="9">
        <v>28</v>
      </c>
      <c r="E59" s="9">
        <v>0</v>
      </c>
      <c r="F59" s="9">
        <v>0</v>
      </c>
      <c r="G59" s="9">
        <v>0</v>
      </c>
      <c r="H59" s="9">
        <v>0</v>
      </c>
      <c r="I59" s="9">
        <v>6</v>
      </c>
      <c r="J59" s="9">
        <v>12</v>
      </c>
      <c r="K59" s="9">
        <v>7</v>
      </c>
      <c r="L59" s="9">
        <v>2</v>
      </c>
      <c r="M59" s="90">
        <v>1</v>
      </c>
    </row>
    <row r="60" spans="1:16" ht="15" customHeight="1">
      <c r="A60" s="437"/>
      <c r="B60" s="17" t="s">
        <v>964</v>
      </c>
      <c r="C60" s="8" t="s">
        <v>954</v>
      </c>
      <c r="D60" s="21">
        <v>4</v>
      </c>
      <c r="E60" s="21">
        <v>0</v>
      </c>
      <c r="F60" s="21">
        <v>0</v>
      </c>
      <c r="G60" s="21">
        <v>0</v>
      </c>
      <c r="H60" s="21">
        <v>0</v>
      </c>
      <c r="I60" s="21">
        <v>2</v>
      </c>
      <c r="J60" s="21">
        <v>2</v>
      </c>
      <c r="K60" s="21">
        <v>0</v>
      </c>
      <c r="L60" s="21">
        <v>0</v>
      </c>
      <c r="M60" s="91">
        <v>0</v>
      </c>
    </row>
    <row r="61" spans="1:16" ht="15" customHeight="1">
      <c r="A61" s="437"/>
      <c r="B61" s="18" t="s">
        <v>965</v>
      </c>
      <c r="C61" s="8" t="s">
        <v>952</v>
      </c>
      <c r="D61" s="21">
        <v>5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3</v>
      </c>
      <c r="K61" s="21">
        <v>0</v>
      </c>
      <c r="L61" s="21">
        <v>0</v>
      </c>
      <c r="M61" s="91">
        <v>0</v>
      </c>
    </row>
    <row r="62" spans="1:16" ht="15" customHeight="1" thickBot="1">
      <c r="A62" s="438"/>
      <c r="B62" s="19" t="s">
        <v>966</v>
      </c>
      <c r="C62" s="37" t="s">
        <v>954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92">
        <v>0</v>
      </c>
    </row>
    <row r="63" spans="1:16">
      <c r="A63" s="13"/>
    </row>
    <row r="64" spans="1:16" s="29" customFormat="1">
      <c r="A64" s="33" t="s">
        <v>973</v>
      </c>
      <c r="O64" s="60"/>
      <c r="P64" s="60"/>
    </row>
    <row r="65" spans="1:16" s="29" customFormat="1">
      <c r="A65" s="30" t="s">
        <v>974</v>
      </c>
      <c r="O65" s="60"/>
      <c r="P65" s="60"/>
    </row>
    <row r="66" spans="1:16" s="29" customFormat="1">
      <c r="A66" s="30" t="s">
        <v>975</v>
      </c>
      <c r="O66" s="60"/>
      <c r="P66" s="60"/>
    </row>
    <row r="67" spans="1:16" s="29" customFormat="1">
      <c r="A67" s="30" t="s">
        <v>976</v>
      </c>
      <c r="O67" s="60"/>
      <c r="P67" s="60"/>
    </row>
    <row r="68" spans="1:16" s="29" customFormat="1" ht="16.7" customHeight="1">
      <c r="A68" s="30" t="s">
        <v>977</v>
      </c>
      <c r="O68" s="60"/>
      <c r="P68" s="60"/>
    </row>
    <row r="69" spans="1:16" s="29" customFormat="1">
      <c r="A69" s="30" t="s">
        <v>978</v>
      </c>
      <c r="O69" s="60"/>
      <c r="P69" s="60"/>
    </row>
    <row r="70" spans="1:16">
      <c r="A70" s="13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320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876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322</v>
      </c>
      <c r="M3" s="452"/>
    </row>
    <row r="4" spans="1:13" ht="17.25" thickBot="1">
      <c r="B4" s="453" t="s">
        <v>877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3">
      <c r="A5" s="439" t="s">
        <v>325</v>
      </c>
      <c r="B5" s="481"/>
      <c r="C5" s="456" t="s">
        <v>326</v>
      </c>
      <c r="D5" s="474" t="s">
        <v>327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328</v>
      </c>
      <c r="E6" s="4" t="s">
        <v>329</v>
      </c>
      <c r="F6" s="4" t="s">
        <v>330</v>
      </c>
      <c r="G6" s="4" t="s">
        <v>331</v>
      </c>
      <c r="H6" s="4" t="s">
        <v>332</v>
      </c>
      <c r="I6" s="4" t="s">
        <v>301</v>
      </c>
      <c r="J6" s="4" t="s">
        <v>302</v>
      </c>
      <c r="K6" s="4" t="s">
        <v>303</v>
      </c>
      <c r="L6" s="4" t="s">
        <v>304</v>
      </c>
      <c r="M6" s="88" t="s">
        <v>305</v>
      </c>
    </row>
    <row r="7" spans="1:13" ht="15" customHeight="1">
      <c r="A7" s="448" t="s">
        <v>338</v>
      </c>
      <c r="B7" s="16" t="s">
        <v>339</v>
      </c>
      <c r="C7" s="6" t="s">
        <v>340</v>
      </c>
      <c r="D7" s="7">
        <f t="shared" ref="D7:D19" si="0">D21+D35+D49</f>
        <v>14577</v>
      </c>
      <c r="E7" s="7">
        <f t="shared" ref="E7:M7" si="1">E21+E35+E49</f>
        <v>0</v>
      </c>
      <c r="F7" s="7">
        <f t="shared" si="1"/>
        <v>6</v>
      </c>
      <c r="G7" s="7">
        <f t="shared" si="1"/>
        <v>409</v>
      </c>
      <c r="H7" s="7">
        <f t="shared" si="1"/>
        <v>3191</v>
      </c>
      <c r="I7" s="7">
        <f t="shared" si="1"/>
        <v>5390</v>
      </c>
      <c r="J7" s="7">
        <f t="shared" si="1"/>
        <v>3732</v>
      </c>
      <c r="K7" s="7">
        <f t="shared" si="1"/>
        <v>1379</v>
      </c>
      <c r="L7" s="7">
        <f t="shared" si="1"/>
        <v>414</v>
      </c>
      <c r="M7" s="89">
        <f t="shared" si="1"/>
        <v>56</v>
      </c>
    </row>
    <row r="8" spans="1:13" ht="15" customHeight="1">
      <c r="A8" s="437"/>
      <c r="B8" s="17" t="s">
        <v>341</v>
      </c>
      <c r="C8" s="8" t="s">
        <v>342</v>
      </c>
      <c r="D8" s="9">
        <f t="shared" si="0"/>
        <v>8528</v>
      </c>
      <c r="E8" s="9">
        <f t="shared" ref="E8:M8" si="2">E22+E36+E50</f>
        <v>0</v>
      </c>
      <c r="F8" s="9">
        <f t="shared" si="2"/>
        <v>6</v>
      </c>
      <c r="G8" s="9">
        <f t="shared" si="2"/>
        <v>475</v>
      </c>
      <c r="H8" s="9">
        <f t="shared" si="2"/>
        <v>1997</v>
      </c>
      <c r="I8" s="9">
        <f t="shared" si="2"/>
        <v>2816</v>
      </c>
      <c r="J8" s="9">
        <f t="shared" si="2"/>
        <v>2295</v>
      </c>
      <c r="K8" s="9">
        <f t="shared" si="2"/>
        <v>802</v>
      </c>
      <c r="L8" s="9">
        <f t="shared" si="2"/>
        <v>126</v>
      </c>
      <c r="M8" s="90">
        <f t="shared" si="2"/>
        <v>11</v>
      </c>
    </row>
    <row r="9" spans="1:13" ht="15" customHeight="1">
      <c r="A9" s="437"/>
      <c r="B9" s="18" t="s">
        <v>343</v>
      </c>
      <c r="C9" s="8" t="s">
        <v>340</v>
      </c>
      <c r="D9" s="9">
        <f t="shared" si="0"/>
        <v>7459</v>
      </c>
      <c r="E9" s="9">
        <f t="shared" ref="E9:M9" si="3">E23+E37+E51</f>
        <v>0</v>
      </c>
      <c r="F9" s="9">
        <f t="shared" si="3"/>
        <v>6</v>
      </c>
      <c r="G9" s="9">
        <f t="shared" si="3"/>
        <v>181</v>
      </c>
      <c r="H9" s="9">
        <f t="shared" si="3"/>
        <v>1638</v>
      </c>
      <c r="I9" s="9">
        <f t="shared" si="3"/>
        <v>3226</v>
      </c>
      <c r="J9" s="9">
        <f t="shared" si="3"/>
        <v>1703</v>
      </c>
      <c r="K9" s="9">
        <f t="shared" si="3"/>
        <v>568</v>
      </c>
      <c r="L9" s="9">
        <f t="shared" si="3"/>
        <v>120</v>
      </c>
      <c r="M9" s="90">
        <f t="shared" si="3"/>
        <v>17</v>
      </c>
    </row>
    <row r="10" spans="1:13" ht="15" customHeight="1">
      <c r="A10" s="437"/>
      <c r="B10" s="17" t="s">
        <v>344</v>
      </c>
      <c r="C10" s="8" t="s">
        <v>342</v>
      </c>
      <c r="D10" s="9">
        <f t="shared" si="0"/>
        <v>3838</v>
      </c>
      <c r="E10" s="9">
        <f t="shared" ref="E10:M10" si="4">E24+E38+E52</f>
        <v>0</v>
      </c>
      <c r="F10" s="9">
        <f t="shared" si="4"/>
        <v>3</v>
      </c>
      <c r="G10" s="9">
        <f t="shared" si="4"/>
        <v>156</v>
      </c>
      <c r="H10" s="9">
        <f t="shared" si="4"/>
        <v>793</v>
      </c>
      <c r="I10" s="9">
        <f t="shared" si="4"/>
        <v>1414</v>
      </c>
      <c r="J10" s="9">
        <f t="shared" si="4"/>
        <v>1036</v>
      </c>
      <c r="K10" s="9">
        <f t="shared" si="4"/>
        <v>380</v>
      </c>
      <c r="L10" s="9">
        <f t="shared" si="4"/>
        <v>52</v>
      </c>
      <c r="M10" s="90">
        <f t="shared" si="4"/>
        <v>4</v>
      </c>
    </row>
    <row r="11" spans="1:13" ht="15" customHeight="1">
      <c r="A11" s="437"/>
      <c r="B11" s="18" t="s">
        <v>345</v>
      </c>
      <c r="C11" s="8" t="s">
        <v>340</v>
      </c>
      <c r="D11" s="9">
        <f t="shared" si="0"/>
        <v>3013</v>
      </c>
      <c r="E11" s="9">
        <f t="shared" ref="E11:M11" si="5">E25+E39+E53</f>
        <v>0</v>
      </c>
      <c r="F11" s="9">
        <f t="shared" si="5"/>
        <v>0</v>
      </c>
      <c r="G11" s="9">
        <f t="shared" si="5"/>
        <v>114</v>
      </c>
      <c r="H11" s="9">
        <f t="shared" si="5"/>
        <v>723</v>
      </c>
      <c r="I11" s="9">
        <f t="shared" si="5"/>
        <v>1042</v>
      </c>
      <c r="J11" s="9">
        <f t="shared" si="5"/>
        <v>687</v>
      </c>
      <c r="K11" s="9">
        <f t="shared" si="5"/>
        <v>290</v>
      </c>
      <c r="L11" s="9">
        <f t="shared" si="5"/>
        <v>135</v>
      </c>
      <c r="M11" s="90">
        <f t="shared" si="5"/>
        <v>22</v>
      </c>
    </row>
    <row r="12" spans="1:13" ht="15" customHeight="1">
      <c r="A12" s="437"/>
      <c r="B12" s="17" t="s">
        <v>346</v>
      </c>
      <c r="C12" s="8" t="s">
        <v>342</v>
      </c>
      <c r="D12" s="9">
        <f t="shared" si="0"/>
        <v>1978</v>
      </c>
      <c r="E12" s="9">
        <f t="shared" ref="E12:M12" si="6">E26+E40+E54</f>
        <v>0</v>
      </c>
      <c r="F12" s="9">
        <f t="shared" si="6"/>
        <v>2</v>
      </c>
      <c r="G12" s="9">
        <f t="shared" si="6"/>
        <v>135</v>
      </c>
      <c r="H12" s="9">
        <f t="shared" si="6"/>
        <v>507</v>
      </c>
      <c r="I12" s="9">
        <f t="shared" si="6"/>
        <v>606</v>
      </c>
      <c r="J12" s="9">
        <f t="shared" si="6"/>
        <v>512</v>
      </c>
      <c r="K12" s="9">
        <f t="shared" si="6"/>
        <v>177</v>
      </c>
      <c r="L12" s="9">
        <f t="shared" si="6"/>
        <v>34</v>
      </c>
      <c r="M12" s="90">
        <f t="shared" si="6"/>
        <v>5</v>
      </c>
    </row>
    <row r="13" spans="1:13" ht="15" customHeight="1">
      <c r="A13" s="437"/>
      <c r="B13" s="18" t="s">
        <v>347</v>
      </c>
      <c r="C13" s="8" t="s">
        <v>340</v>
      </c>
      <c r="D13" s="9">
        <f t="shared" si="0"/>
        <v>2528</v>
      </c>
      <c r="E13" s="9">
        <f t="shared" ref="E13:M13" si="7">E27+E41+E55</f>
        <v>0</v>
      </c>
      <c r="F13" s="9">
        <f t="shared" si="7"/>
        <v>0</v>
      </c>
      <c r="G13" s="9">
        <f t="shared" si="7"/>
        <v>64</v>
      </c>
      <c r="H13" s="9">
        <f t="shared" si="7"/>
        <v>536</v>
      </c>
      <c r="I13" s="9">
        <f t="shared" si="7"/>
        <v>684</v>
      </c>
      <c r="J13" s="9">
        <f t="shared" si="7"/>
        <v>841</v>
      </c>
      <c r="K13" s="9">
        <f t="shared" si="7"/>
        <v>302</v>
      </c>
      <c r="L13" s="9">
        <f t="shared" si="7"/>
        <v>92</v>
      </c>
      <c r="M13" s="90">
        <f t="shared" si="7"/>
        <v>9</v>
      </c>
    </row>
    <row r="14" spans="1:13" ht="15" customHeight="1">
      <c r="A14" s="437"/>
      <c r="B14" s="17" t="s">
        <v>348</v>
      </c>
      <c r="C14" s="8" t="s">
        <v>342</v>
      </c>
      <c r="D14" s="9">
        <f t="shared" si="0"/>
        <v>1484</v>
      </c>
      <c r="E14" s="9">
        <f t="shared" ref="E14:M14" si="8">E28+E42+E56</f>
        <v>0</v>
      </c>
      <c r="F14" s="9">
        <f t="shared" si="8"/>
        <v>0</v>
      </c>
      <c r="G14" s="9">
        <f t="shared" si="8"/>
        <v>67</v>
      </c>
      <c r="H14" s="9">
        <f t="shared" si="8"/>
        <v>338</v>
      </c>
      <c r="I14" s="9">
        <f t="shared" si="8"/>
        <v>430</v>
      </c>
      <c r="J14" s="9">
        <f t="shared" si="8"/>
        <v>463</v>
      </c>
      <c r="K14" s="9">
        <f t="shared" si="8"/>
        <v>157</v>
      </c>
      <c r="L14" s="9">
        <f t="shared" si="8"/>
        <v>28</v>
      </c>
      <c r="M14" s="90">
        <f t="shared" si="8"/>
        <v>1</v>
      </c>
    </row>
    <row r="15" spans="1:13" ht="15" customHeight="1">
      <c r="A15" s="437"/>
      <c r="B15" s="18" t="s">
        <v>349</v>
      </c>
      <c r="C15" s="8" t="s">
        <v>340</v>
      </c>
      <c r="D15" s="9">
        <f t="shared" si="0"/>
        <v>845</v>
      </c>
      <c r="E15" s="9">
        <f t="shared" ref="E15:M15" si="9">E29+E43+E57</f>
        <v>0</v>
      </c>
      <c r="F15" s="9">
        <f t="shared" si="9"/>
        <v>0</v>
      </c>
      <c r="G15" s="9">
        <f t="shared" si="9"/>
        <v>47</v>
      </c>
      <c r="H15" s="9">
        <f t="shared" si="9"/>
        <v>183</v>
      </c>
      <c r="I15" s="9">
        <f t="shared" si="9"/>
        <v>205</v>
      </c>
      <c r="J15" s="9">
        <f t="shared" si="9"/>
        <v>261</v>
      </c>
      <c r="K15" s="9">
        <f t="shared" si="9"/>
        <v>104</v>
      </c>
      <c r="L15" s="9">
        <f t="shared" si="9"/>
        <v>40</v>
      </c>
      <c r="M15" s="90">
        <f t="shared" si="9"/>
        <v>5</v>
      </c>
    </row>
    <row r="16" spans="1:13" ht="15" customHeight="1">
      <c r="A16" s="437"/>
      <c r="B16" s="17" t="s">
        <v>350</v>
      </c>
      <c r="C16" s="8" t="s">
        <v>342</v>
      </c>
      <c r="D16" s="9">
        <f t="shared" si="0"/>
        <v>672</v>
      </c>
      <c r="E16" s="9">
        <f t="shared" ref="E16:M16" si="10">E30+E44+E58</f>
        <v>0</v>
      </c>
      <c r="F16" s="9">
        <f t="shared" si="10"/>
        <v>1</v>
      </c>
      <c r="G16" s="9">
        <f t="shared" si="10"/>
        <v>87</v>
      </c>
      <c r="H16" s="9">
        <f t="shared" si="10"/>
        <v>217</v>
      </c>
      <c r="I16" s="9">
        <f t="shared" si="10"/>
        <v>201</v>
      </c>
      <c r="J16" s="9">
        <f t="shared" si="10"/>
        <v>128</v>
      </c>
      <c r="K16" s="9">
        <f t="shared" si="10"/>
        <v>32</v>
      </c>
      <c r="L16" s="9">
        <f t="shared" si="10"/>
        <v>5</v>
      </c>
      <c r="M16" s="90">
        <f t="shared" si="10"/>
        <v>1</v>
      </c>
    </row>
    <row r="17" spans="1:13" ht="15" customHeight="1">
      <c r="A17" s="437"/>
      <c r="B17" s="18" t="s">
        <v>351</v>
      </c>
      <c r="C17" s="8" t="s">
        <v>340</v>
      </c>
      <c r="D17" s="9">
        <f t="shared" si="0"/>
        <v>214</v>
      </c>
      <c r="E17" s="9">
        <f t="shared" ref="E17:M17" si="11">E31+E45+E59</f>
        <v>0</v>
      </c>
      <c r="F17" s="9">
        <f t="shared" si="11"/>
        <v>0</v>
      </c>
      <c r="G17" s="9">
        <f t="shared" si="11"/>
        <v>3</v>
      </c>
      <c r="H17" s="9">
        <f t="shared" si="11"/>
        <v>26</v>
      </c>
      <c r="I17" s="9">
        <f t="shared" si="11"/>
        <v>62</v>
      </c>
      <c r="J17" s="9">
        <f t="shared" si="11"/>
        <v>68</v>
      </c>
      <c r="K17" s="9">
        <f t="shared" si="11"/>
        <v>43</v>
      </c>
      <c r="L17" s="9">
        <f t="shared" si="11"/>
        <v>11</v>
      </c>
      <c r="M17" s="90">
        <f t="shared" si="11"/>
        <v>1</v>
      </c>
    </row>
    <row r="18" spans="1:13" ht="15" customHeight="1">
      <c r="A18" s="437"/>
      <c r="B18" s="17" t="s">
        <v>352</v>
      </c>
      <c r="C18" s="8" t="s">
        <v>342</v>
      </c>
      <c r="D18" s="9">
        <f t="shared" si="0"/>
        <v>194</v>
      </c>
      <c r="E18" s="21">
        <f t="shared" ref="E18:M18" si="12">E32+E46+E60</f>
        <v>0</v>
      </c>
      <c r="F18" s="21">
        <f t="shared" si="12"/>
        <v>0</v>
      </c>
      <c r="G18" s="21">
        <f t="shared" si="12"/>
        <v>8</v>
      </c>
      <c r="H18" s="21">
        <f t="shared" si="12"/>
        <v>49</v>
      </c>
      <c r="I18" s="21">
        <f t="shared" si="12"/>
        <v>51</v>
      </c>
      <c r="J18" s="21">
        <f t="shared" si="12"/>
        <v>61</v>
      </c>
      <c r="K18" s="21">
        <f t="shared" si="12"/>
        <v>23</v>
      </c>
      <c r="L18" s="21">
        <f t="shared" si="12"/>
        <v>2</v>
      </c>
      <c r="M18" s="91">
        <f t="shared" si="12"/>
        <v>0</v>
      </c>
    </row>
    <row r="19" spans="1:13" ht="15" customHeight="1">
      <c r="A19" s="437"/>
      <c r="B19" s="18" t="s">
        <v>353</v>
      </c>
      <c r="C19" s="8" t="s">
        <v>340</v>
      </c>
      <c r="D19" s="9">
        <f t="shared" si="0"/>
        <v>518</v>
      </c>
      <c r="E19" s="21">
        <f t="shared" ref="E19:M19" si="13">E33+E47+E61</f>
        <v>0</v>
      </c>
      <c r="F19" s="21">
        <f t="shared" si="13"/>
        <v>0</v>
      </c>
      <c r="G19" s="21">
        <f t="shared" si="13"/>
        <v>0</v>
      </c>
      <c r="H19" s="21">
        <f t="shared" si="13"/>
        <v>85</v>
      </c>
      <c r="I19" s="21">
        <f t="shared" si="13"/>
        <v>171</v>
      </c>
      <c r="J19" s="21">
        <f t="shared" si="13"/>
        <v>172</v>
      </c>
      <c r="K19" s="21">
        <f t="shared" si="13"/>
        <v>72</v>
      </c>
      <c r="L19" s="21">
        <f t="shared" si="13"/>
        <v>16</v>
      </c>
      <c r="M19" s="91">
        <f t="shared" si="13"/>
        <v>2</v>
      </c>
    </row>
    <row r="20" spans="1:13" ht="15" customHeight="1" thickBot="1">
      <c r="A20" s="438"/>
      <c r="B20" s="19" t="s">
        <v>354</v>
      </c>
      <c r="C20" s="8" t="s">
        <v>342</v>
      </c>
      <c r="D20" s="10">
        <f t="shared" ref="D20:M20" si="14">D34+D48+D62</f>
        <v>362</v>
      </c>
      <c r="E20" s="10">
        <f t="shared" si="14"/>
        <v>0</v>
      </c>
      <c r="F20" s="10">
        <f t="shared" si="14"/>
        <v>0</v>
      </c>
      <c r="G20" s="10">
        <f t="shared" si="14"/>
        <v>22</v>
      </c>
      <c r="H20" s="10">
        <f t="shared" si="14"/>
        <v>93</v>
      </c>
      <c r="I20" s="10">
        <f t="shared" si="14"/>
        <v>114</v>
      </c>
      <c r="J20" s="10">
        <f t="shared" si="14"/>
        <v>95</v>
      </c>
      <c r="K20" s="10">
        <f t="shared" si="14"/>
        <v>33</v>
      </c>
      <c r="L20" s="10">
        <f t="shared" si="14"/>
        <v>5</v>
      </c>
      <c r="M20" s="92">
        <f t="shared" si="14"/>
        <v>0</v>
      </c>
    </row>
    <row r="21" spans="1:13" ht="15" customHeight="1">
      <c r="A21" s="476" t="s">
        <v>355</v>
      </c>
      <c r="B21" s="16" t="s">
        <v>356</v>
      </c>
      <c r="C21" s="6" t="s">
        <v>340</v>
      </c>
      <c r="D21" s="7">
        <v>14207</v>
      </c>
      <c r="E21" s="7">
        <v>0</v>
      </c>
      <c r="F21" s="7">
        <v>6</v>
      </c>
      <c r="G21" s="7">
        <v>405</v>
      </c>
      <c r="H21" s="7">
        <v>3179</v>
      </c>
      <c r="I21" s="7">
        <v>5318</v>
      </c>
      <c r="J21" s="7">
        <v>3587</v>
      </c>
      <c r="K21" s="7">
        <v>1304</v>
      </c>
      <c r="L21" s="7">
        <v>368</v>
      </c>
      <c r="M21" s="89">
        <v>40</v>
      </c>
    </row>
    <row r="22" spans="1:13" ht="15" customHeight="1">
      <c r="A22" s="477"/>
      <c r="B22" s="17" t="s">
        <v>357</v>
      </c>
      <c r="C22" s="8" t="s">
        <v>342</v>
      </c>
      <c r="D22" s="9">
        <v>8324</v>
      </c>
      <c r="E22" s="9">
        <v>0</v>
      </c>
      <c r="F22" s="9">
        <v>6</v>
      </c>
      <c r="G22" s="9">
        <v>473</v>
      </c>
      <c r="H22" s="9">
        <v>1987</v>
      </c>
      <c r="I22" s="9">
        <v>2771</v>
      </c>
      <c r="J22" s="9">
        <v>2198</v>
      </c>
      <c r="K22" s="9">
        <v>772</v>
      </c>
      <c r="L22" s="9">
        <v>111</v>
      </c>
      <c r="M22" s="90">
        <v>6</v>
      </c>
    </row>
    <row r="23" spans="1:13" ht="15" customHeight="1">
      <c r="A23" s="477"/>
      <c r="B23" s="18" t="s">
        <v>343</v>
      </c>
      <c r="C23" s="8" t="s">
        <v>340</v>
      </c>
      <c r="D23" s="9">
        <v>7320</v>
      </c>
      <c r="E23" s="9">
        <v>0</v>
      </c>
      <c r="F23" s="9">
        <v>6</v>
      </c>
      <c r="G23" s="9">
        <v>181</v>
      </c>
      <c r="H23" s="9">
        <v>1636</v>
      </c>
      <c r="I23" s="9">
        <v>3207</v>
      </c>
      <c r="J23" s="9">
        <v>1641</v>
      </c>
      <c r="K23" s="9">
        <v>543</v>
      </c>
      <c r="L23" s="9">
        <v>99</v>
      </c>
      <c r="M23" s="90">
        <v>7</v>
      </c>
    </row>
    <row r="24" spans="1:13" ht="15" customHeight="1">
      <c r="A24" s="477"/>
      <c r="B24" s="17" t="s">
        <v>344</v>
      </c>
      <c r="C24" s="8" t="s">
        <v>342</v>
      </c>
      <c r="D24" s="9">
        <v>3761</v>
      </c>
      <c r="E24" s="9">
        <v>0</v>
      </c>
      <c r="F24" s="9">
        <v>3</v>
      </c>
      <c r="G24" s="9">
        <v>155</v>
      </c>
      <c r="H24" s="9">
        <v>792</v>
      </c>
      <c r="I24" s="9">
        <v>1399</v>
      </c>
      <c r="J24" s="9">
        <v>995</v>
      </c>
      <c r="K24" s="9">
        <v>370</v>
      </c>
      <c r="L24" s="9">
        <v>45</v>
      </c>
      <c r="M24" s="90">
        <v>2</v>
      </c>
    </row>
    <row r="25" spans="1:13" ht="15" customHeight="1">
      <c r="A25" s="477"/>
      <c r="B25" s="18" t="s">
        <v>345</v>
      </c>
      <c r="C25" s="8" t="s">
        <v>340</v>
      </c>
      <c r="D25" s="9">
        <v>2903</v>
      </c>
      <c r="E25" s="9">
        <v>0</v>
      </c>
      <c r="F25" s="9">
        <v>0</v>
      </c>
      <c r="G25" s="9">
        <v>110</v>
      </c>
      <c r="H25" s="9">
        <v>715</v>
      </c>
      <c r="I25" s="9">
        <v>1019</v>
      </c>
      <c r="J25" s="9">
        <v>651</v>
      </c>
      <c r="K25" s="9">
        <v>266</v>
      </c>
      <c r="L25" s="9">
        <v>122</v>
      </c>
      <c r="M25" s="90">
        <v>20</v>
      </c>
    </row>
    <row r="26" spans="1:13" ht="15" customHeight="1">
      <c r="A26" s="477"/>
      <c r="B26" s="17" t="s">
        <v>346</v>
      </c>
      <c r="C26" s="8" t="s">
        <v>342</v>
      </c>
      <c r="D26" s="9">
        <v>1918</v>
      </c>
      <c r="E26" s="9">
        <v>0</v>
      </c>
      <c r="F26" s="9">
        <v>2</v>
      </c>
      <c r="G26" s="9">
        <v>134</v>
      </c>
      <c r="H26" s="9">
        <v>500</v>
      </c>
      <c r="I26" s="9">
        <v>592</v>
      </c>
      <c r="J26" s="9">
        <v>494</v>
      </c>
      <c r="K26" s="9">
        <v>166</v>
      </c>
      <c r="L26" s="9">
        <v>28</v>
      </c>
      <c r="M26" s="90">
        <v>2</v>
      </c>
    </row>
    <row r="27" spans="1:13" ht="15" customHeight="1">
      <c r="A27" s="477"/>
      <c r="B27" s="18" t="s">
        <v>347</v>
      </c>
      <c r="C27" s="8" t="s">
        <v>340</v>
      </c>
      <c r="D27" s="9">
        <v>2485</v>
      </c>
      <c r="E27" s="9">
        <v>0</v>
      </c>
      <c r="F27" s="9">
        <v>0</v>
      </c>
      <c r="G27" s="9">
        <v>64</v>
      </c>
      <c r="H27" s="9">
        <v>536</v>
      </c>
      <c r="I27" s="9">
        <v>677</v>
      </c>
      <c r="J27" s="9">
        <v>825</v>
      </c>
      <c r="K27" s="9">
        <v>292</v>
      </c>
      <c r="L27" s="9">
        <v>84</v>
      </c>
      <c r="M27" s="90">
        <v>7</v>
      </c>
    </row>
    <row r="28" spans="1:13" ht="15" customHeight="1">
      <c r="A28" s="477"/>
      <c r="B28" s="17" t="s">
        <v>348</v>
      </c>
      <c r="C28" s="8" t="s">
        <v>342</v>
      </c>
      <c r="D28" s="9">
        <v>1439</v>
      </c>
      <c r="E28" s="9">
        <v>0</v>
      </c>
      <c r="F28" s="9">
        <v>0</v>
      </c>
      <c r="G28" s="9">
        <v>67</v>
      </c>
      <c r="H28" s="9">
        <v>337</v>
      </c>
      <c r="I28" s="9">
        <v>421</v>
      </c>
      <c r="J28" s="9">
        <v>438</v>
      </c>
      <c r="K28" s="9">
        <v>149</v>
      </c>
      <c r="L28" s="9">
        <v>26</v>
      </c>
      <c r="M28" s="90">
        <v>1</v>
      </c>
    </row>
    <row r="29" spans="1:13" ht="15" customHeight="1">
      <c r="A29" s="477"/>
      <c r="B29" s="18" t="s">
        <v>349</v>
      </c>
      <c r="C29" s="8" t="s">
        <v>340</v>
      </c>
      <c r="D29" s="9">
        <v>800</v>
      </c>
      <c r="E29" s="9">
        <v>0</v>
      </c>
      <c r="F29" s="9">
        <v>0</v>
      </c>
      <c r="G29" s="9">
        <v>47</v>
      </c>
      <c r="H29" s="9">
        <v>181</v>
      </c>
      <c r="I29" s="9">
        <v>190</v>
      </c>
      <c r="J29" s="9">
        <v>245</v>
      </c>
      <c r="K29" s="9">
        <v>95</v>
      </c>
      <c r="L29" s="9">
        <v>38</v>
      </c>
      <c r="M29" s="90">
        <v>4</v>
      </c>
    </row>
    <row r="30" spans="1:13" ht="15" customHeight="1">
      <c r="A30" s="477"/>
      <c r="B30" s="17" t="s">
        <v>350</v>
      </c>
      <c r="C30" s="8" t="s">
        <v>342</v>
      </c>
      <c r="D30" s="9">
        <v>654</v>
      </c>
      <c r="E30" s="9">
        <v>0</v>
      </c>
      <c r="F30" s="9">
        <v>1</v>
      </c>
      <c r="G30" s="9">
        <v>87</v>
      </c>
      <c r="H30" s="9">
        <v>216</v>
      </c>
      <c r="I30" s="9">
        <v>196</v>
      </c>
      <c r="J30" s="9">
        <v>117</v>
      </c>
      <c r="K30" s="9">
        <v>31</v>
      </c>
      <c r="L30" s="9">
        <v>5</v>
      </c>
      <c r="M30" s="90">
        <v>1</v>
      </c>
    </row>
    <row r="31" spans="1:13" ht="15" customHeight="1">
      <c r="A31" s="477"/>
      <c r="B31" s="18" t="s">
        <v>351</v>
      </c>
      <c r="C31" s="8" t="s">
        <v>340</v>
      </c>
      <c r="D31" s="9">
        <v>186</v>
      </c>
      <c r="E31" s="9">
        <v>0</v>
      </c>
      <c r="F31" s="9">
        <v>0</v>
      </c>
      <c r="G31" s="9">
        <v>3</v>
      </c>
      <c r="H31" s="9">
        <v>26</v>
      </c>
      <c r="I31" s="9">
        <v>56</v>
      </c>
      <c r="J31" s="9">
        <v>56</v>
      </c>
      <c r="K31" s="9">
        <v>36</v>
      </c>
      <c r="L31" s="9">
        <v>9</v>
      </c>
      <c r="M31" s="90">
        <v>0</v>
      </c>
    </row>
    <row r="32" spans="1:13" ht="15" customHeight="1">
      <c r="A32" s="448"/>
      <c r="B32" s="17" t="s">
        <v>352</v>
      </c>
      <c r="C32" s="8" t="s">
        <v>342</v>
      </c>
      <c r="D32" s="21">
        <v>190</v>
      </c>
      <c r="E32" s="21">
        <v>0</v>
      </c>
      <c r="F32" s="21">
        <v>0</v>
      </c>
      <c r="G32" s="21">
        <v>8</v>
      </c>
      <c r="H32" s="21">
        <v>49</v>
      </c>
      <c r="I32" s="21">
        <v>49</v>
      </c>
      <c r="J32" s="21">
        <v>59</v>
      </c>
      <c r="K32" s="21">
        <v>23</v>
      </c>
      <c r="L32" s="21">
        <v>2</v>
      </c>
      <c r="M32" s="91">
        <v>0</v>
      </c>
    </row>
    <row r="33" spans="1:13" ht="15" customHeight="1">
      <c r="A33" s="448"/>
      <c r="B33" s="18" t="s">
        <v>353</v>
      </c>
      <c r="C33" s="8" t="s">
        <v>340</v>
      </c>
      <c r="D33" s="21">
        <v>513</v>
      </c>
      <c r="E33" s="21">
        <v>0</v>
      </c>
      <c r="F33" s="21">
        <v>0</v>
      </c>
      <c r="G33" s="21">
        <v>0</v>
      </c>
      <c r="H33" s="21">
        <v>85</v>
      </c>
      <c r="I33" s="21">
        <v>169</v>
      </c>
      <c r="J33" s="21">
        <v>169</v>
      </c>
      <c r="K33" s="21">
        <v>72</v>
      </c>
      <c r="L33" s="21">
        <v>16</v>
      </c>
      <c r="M33" s="91">
        <v>2</v>
      </c>
    </row>
    <row r="34" spans="1:13" ht="15" customHeight="1" thickBot="1">
      <c r="A34" s="448"/>
      <c r="B34" s="93" t="s">
        <v>354</v>
      </c>
      <c r="C34" s="94" t="s">
        <v>342</v>
      </c>
      <c r="D34" s="21">
        <v>362</v>
      </c>
      <c r="E34" s="21">
        <v>0</v>
      </c>
      <c r="F34" s="21">
        <v>0</v>
      </c>
      <c r="G34" s="21">
        <v>22</v>
      </c>
      <c r="H34" s="21">
        <v>93</v>
      </c>
      <c r="I34" s="21">
        <v>114</v>
      </c>
      <c r="J34" s="21">
        <v>95</v>
      </c>
      <c r="K34" s="21">
        <v>33</v>
      </c>
      <c r="L34" s="21">
        <v>5</v>
      </c>
      <c r="M34" s="91">
        <v>0</v>
      </c>
    </row>
    <row r="35" spans="1:13" ht="15" customHeight="1">
      <c r="A35" s="436" t="s">
        <v>358</v>
      </c>
      <c r="B35" s="42" t="s">
        <v>356</v>
      </c>
      <c r="C35" s="6" t="s">
        <v>340</v>
      </c>
      <c r="D35" s="7">
        <f>SUM(E35:M35)</f>
        <v>108</v>
      </c>
      <c r="E35" s="81">
        <f>SUM(E37,E39,E41,E43,E45)</f>
        <v>0</v>
      </c>
      <c r="F35" s="81">
        <f t="shared" ref="F35:M36" si="15">SUM(F37,F39,F41,F43,F45)</f>
        <v>0</v>
      </c>
      <c r="G35" s="81">
        <f t="shared" si="15"/>
        <v>4</v>
      </c>
      <c r="H35" s="81">
        <f t="shared" si="15"/>
        <v>10</v>
      </c>
      <c r="I35" s="81">
        <f t="shared" si="15"/>
        <v>18</v>
      </c>
      <c r="J35" s="81">
        <f t="shared" si="15"/>
        <v>26</v>
      </c>
      <c r="K35" s="81">
        <f t="shared" si="15"/>
        <v>19</v>
      </c>
      <c r="L35" s="81">
        <f t="shared" si="15"/>
        <v>21</v>
      </c>
      <c r="M35" s="95">
        <f t="shared" si="15"/>
        <v>10</v>
      </c>
    </row>
    <row r="36" spans="1:13" ht="15" customHeight="1">
      <c r="A36" s="437"/>
      <c r="B36" s="78" t="s">
        <v>357</v>
      </c>
      <c r="C36" s="8" t="s">
        <v>342</v>
      </c>
      <c r="D36" s="9">
        <f t="shared" ref="D36:D48" si="16">SUM(E36:M36)</f>
        <v>46</v>
      </c>
      <c r="E36" s="35">
        <f>SUM(E38,E40,E42,E44,E46)</f>
        <v>0</v>
      </c>
      <c r="F36" s="35">
        <f t="shared" si="15"/>
        <v>0</v>
      </c>
      <c r="G36" s="35">
        <f t="shared" si="15"/>
        <v>1</v>
      </c>
      <c r="H36" s="35">
        <f t="shared" si="15"/>
        <v>5</v>
      </c>
      <c r="I36" s="35">
        <f t="shared" si="15"/>
        <v>15</v>
      </c>
      <c r="J36" s="35">
        <f t="shared" si="15"/>
        <v>19</v>
      </c>
      <c r="K36" s="35">
        <f t="shared" si="15"/>
        <v>6</v>
      </c>
      <c r="L36" s="35">
        <f t="shared" si="15"/>
        <v>0</v>
      </c>
      <c r="M36" s="96">
        <f t="shared" si="15"/>
        <v>0</v>
      </c>
    </row>
    <row r="37" spans="1:13" ht="15" customHeight="1">
      <c r="A37" s="437"/>
      <c r="B37" s="57" t="s">
        <v>343</v>
      </c>
      <c r="C37" s="8" t="s">
        <v>340</v>
      </c>
      <c r="D37" s="9">
        <f t="shared" si="16"/>
        <v>35</v>
      </c>
      <c r="E37" s="35">
        <v>0</v>
      </c>
      <c r="F37" s="35">
        <v>0</v>
      </c>
      <c r="G37" s="35">
        <v>0</v>
      </c>
      <c r="H37" s="35">
        <v>0</v>
      </c>
      <c r="I37" s="35">
        <v>5</v>
      </c>
      <c r="J37" s="35">
        <v>12</v>
      </c>
      <c r="K37" s="35">
        <v>4</v>
      </c>
      <c r="L37" s="35">
        <v>7</v>
      </c>
      <c r="M37" s="96">
        <v>7</v>
      </c>
    </row>
    <row r="38" spans="1:13" ht="15" customHeight="1">
      <c r="A38" s="437"/>
      <c r="B38" s="78" t="s">
        <v>344</v>
      </c>
      <c r="C38" s="8" t="s">
        <v>342</v>
      </c>
      <c r="D38" s="9">
        <f t="shared" si="16"/>
        <v>13</v>
      </c>
      <c r="E38" s="35">
        <v>0</v>
      </c>
      <c r="F38" s="35">
        <v>0</v>
      </c>
      <c r="G38" s="35">
        <v>0</v>
      </c>
      <c r="H38" s="35">
        <v>0</v>
      </c>
      <c r="I38" s="35">
        <v>5</v>
      </c>
      <c r="J38" s="35">
        <v>7</v>
      </c>
      <c r="K38" s="35">
        <v>1</v>
      </c>
      <c r="L38" s="35">
        <v>0</v>
      </c>
      <c r="M38" s="96">
        <v>0</v>
      </c>
    </row>
    <row r="39" spans="1:13" ht="15" customHeight="1">
      <c r="A39" s="437"/>
      <c r="B39" s="57" t="s">
        <v>345</v>
      </c>
      <c r="C39" s="8" t="s">
        <v>340</v>
      </c>
      <c r="D39" s="9">
        <f t="shared" si="16"/>
        <v>49</v>
      </c>
      <c r="E39" s="35">
        <v>0</v>
      </c>
      <c r="F39" s="35">
        <v>0</v>
      </c>
      <c r="G39" s="35">
        <v>4</v>
      </c>
      <c r="H39" s="35">
        <v>8</v>
      </c>
      <c r="I39" s="35">
        <v>11</v>
      </c>
      <c r="J39" s="35">
        <v>9</v>
      </c>
      <c r="K39" s="35">
        <v>8</v>
      </c>
      <c r="L39" s="35">
        <v>9</v>
      </c>
      <c r="M39" s="96">
        <v>0</v>
      </c>
    </row>
    <row r="40" spans="1:13" ht="15" customHeight="1">
      <c r="A40" s="437"/>
      <c r="B40" s="78" t="s">
        <v>346</v>
      </c>
      <c r="C40" s="8" t="s">
        <v>342</v>
      </c>
      <c r="D40" s="9">
        <f t="shared" si="16"/>
        <v>24</v>
      </c>
      <c r="E40" s="35">
        <v>0</v>
      </c>
      <c r="F40" s="35">
        <v>0</v>
      </c>
      <c r="G40" s="35">
        <v>1</v>
      </c>
      <c r="H40" s="35">
        <v>5</v>
      </c>
      <c r="I40" s="35">
        <v>9</v>
      </c>
      <c r="J40" s="35">
        <v>5</v>
      </c>
      <c r="K40" s="35">
        <v>4</v>
      </c>
      <c r="L40" s="35">
        <v>0</v>
      </c>
      <c r="M40" s="96">
        <v>0</v>
      </c>
    </row>
    <row r="41" spans="1:13" ht="15" customHeight="1">
      <c r="A41" s="437"/>
      <c r="B41" s="57" t="s">
        <v>347</v>
      </c>
      <c r="C41" s="8" t="s">
        <v>340</v>
      </c>
      <c r="D41" s="9">
        <f t="shared" si="16"/>
        <v>13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1</v>
      </c>
      <c r="L41" s="35">
        <v>5</v>
      </c>
      <c r="M41" s="96">
        <v>2</v>
      </c>
    </row>
    <row r="42" spans="1:13" ht="15" customHeight="1">
      <c r="A42" s="437"/>
      <c r="B42" s="78" t="s">
        <v>348</v>
      </c>
      <c r="C42" s="8" t="s">
        <v>342</v>
      </c>
      <c r="D42" s="9">
        <f t="shared" si="16"/>
        <v>3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2</v>
      </c>
      <c r="K42" s="35">
        <v>0</v>
      </c>
      <c r="L42" s="35">
        <v>0</v>
      </c>
      <c r="M42" s="96">
        <v>0</v>
      </c>
    </row>
    <row r="43" spans="1:13" ht="15" customHeight="1">
      <c r="A43" s="437"/>
      <c r="B43" s="57" t="s">
        <v>349</v>
      </c>
      <c r="C43" s="8" t="s">
        <v>340</v>
      </c>
      <c r="D43" s="9">
        <f t="shared" si="16"/>
        <v>11</v>
      </c>
      <c r="E43" s="35">
        <v>0</v>
      </c>
      <c r="F43" s="35">
        <v>0</v>
      </c>
      <c r="G43" s="35">
        <v>0</v>
      </c>
      <c r="H43" s="35">
        <v>2</v>
      </c>
      <c r="I43" s="35">
        <v>0</v>
      </c>
      <c r="J43" s="35">
        <v>2</v>
      </c>
      <c r="K43" s="35">
        <v>6</v>
      </c>
      <c r="L43" s="35">
        <v>0</v>
      </c>
      <c r="M43" s="96">
        <v>1</v>
      </c>
    </row>
    <row r="44" spans="1:13" ht="15" customHeight="1">
      <c r="A44" s="437"/>
      <c r="B44" s="78" t="s">
        <v>350</v>
      </c>
      <c r="C44" s="8" t="s">
        <v>342</v>
      </c>
      <c r="D44" s="9">
        <f t="shared" si="16"/>
        <v>6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5</v>
      </c>
      <c r="K44" s="35">
        <v>1</v>
      </c>
      <c r="L44" s="35">
        <v>0</v>
      </c>
      <c r="M44" s="96">
        <v>0</v>
      </c>
    </row>
    <row r="45" spans="1:13" ht="15" customHeight="1">
      <c r="A45" s="437"/>
      <c r="B45" s="57" t="s">
        <v>351</v>
      </c>
      <c r="C45" s="8" t="s">
        <v>340</v>
      </c>
      <c r="D45" s="9">
        <f t="shared" si="16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96">
        <v>0</v>
      </c>
    </row>
    <row r="46" spans="1:13" ht="15" customHeight="1">
      <c r="A46" s="437"/>
      <c r="B46" s="78" t="s">
        <v>352</v>
      </c>
      <c r="C46" s="8" t="s">
        <v>342</v>
      </c>
      <c r="D46" s="9">
        <f t="shared" si="16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6">
        <v>0</v>
      </c>
    </row>
    <row r="47" spans="1:13" ht="15" customHeight="1">
      <c r="A47" s="437"/>
      <c r="B47" s="57" t="s">
        <v>353</v>
      </c>
      <c r="C47" s="8" t="s">
        <v>340</v>
      </c>
      <c r="D47" s="9">
        <f t="shared" si="16"/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97">
        <v>0</v>
      </c>
    </row>
    <row r="48" spans="1:13" ht="15" customHeight="1" thickBot="1">
      <c r="A48" s="438"/>
      <c r="B48" s="79" t="s">
        <v>354</v>
      </c>
      <c r="C48" s="37" t="s">
        <v>342</v>
      </c>
      <c r="D48" s="10">
        <f t="shared" si="16"/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9">
        <v>0</v>
      </c>
    </row>
    <row r="49" spans="1:13" ht="15" customHeight="1">
      <c r="A49" s="436" t="s">
        <v>359</v>
      </c>
      <c r="B49" s="42" t="s">
        <v>356</v>
      </c>
      <c r="C49" s="6" t="s">
        <v>340</v>
      </c>
      <c r="D49" s="7">
        <f>SUM(E49:M49)</f>
        <v>262</v>
      </c>
      <c r="E49" s="100">
        <f>SUM(E51,E53,E55,E57,E59,E61)</f>
        <v>0</v>
      </c>
      <c r="F49" s="100">
        <f t="shared" ref="F49:M50" si="17">SUM(F51,F53,F55,F57,F59,F61)</f>
        <v>0</v>
      </c>
      <c r="G49" s="100">
        <f t="shared" si="17"/>
        <v>0</v>
      </c>
      <c r="H49" s="100">
        <f t="shared" si="17"/>
        <v>2</v>
      </c>
      <c r="I49" s="100">
        <f t="shared" si="17"/>
        <v>54</v>
      </c>
      <c r="J49" s="100">
        <f t="shared" si="17"/>
        <v>119</v>
      </c>
      <c r="K49" s="100">
        <f t="shared" si="17"/>
        <v>56</v>
      </c>
      <c r="L49" s="100">
        <f t="shared" si="17"/>
        <v>25</v>
      </c>
      <c r="M49" s="101">
        <f t="shared" si="17"/>
        <v>6</v>
      </c>
    </row>
    <row r="50" spans="1:13" ht="15" customHeight="1">
      <c r="A50" s="437"/>
      <c r="B50" s="78" t="s">
        <v>357</v>
      </c>
      <c r="C50" s="8" t="s">
        <v>342</v>
      </c>
      <c r="D50" s="9">
        <f t="shared" ref="D50:D62" si="18">SUM(E50:M50)</f>
        <v>158</v>
      </c>
      <c r="E50" s="39">
        <f>SUM(E52,E54,E56,E58,E60,E62)</f>
        <v>0</v>
      </c>
      <c r="F50" s="39">
        <f t="shared" si="17"/>
        <v>0</v>
      </c>
      <c r="G50" s="39">
        <f t="shared" si="17"/>
        <v>1</v>
      </c>
      <c r="H50" s="39">
        <f t="shared" si="17"/>
        <v>5</v>
      </c>
      <c r="I50" s="39">
        <f t="shared" si="17"/>
        <v>30</v>
      </c>
      <c r="J50" s="39">
        <f t="shared" si="17"/>
        <v>78</v>
      </c>
      <c r="K50" s="39">
        <f t="shared" si="17"/>
        <v>24</v>
      </c>
      <c r="L50" s="39">
        <f t="shared" si="17"/>
        <v>15</v>
      </c>
      <c r="M50" s="97">
        <f t="shared" si="17"/>
        <v>5</v>
      </c>
    </row>
    <row r="51" spans="1:13" ht="15" customHeight="1">
      <c r="A51" s="437"/>
      <c r="B51" s="57" t="s">
        <v>343</v>
      </c>
      <c r="C51" s="8" t="s">
        <v>340</v>
      </c>
      <c r="D51" s="9">
        <f t="shared" si="18"/>
        <v>104</v>
      </c>
      <c r="E51" s="35">
        <v>0</v>
      </c>
      <c r="F51" s="35">
        <v>0</v>
      </c>
      <c r="G51" s="35">
        <v>0</v>
      </c>
      <c r="H51" s="35">
        <v>2</v>
      </c>
      <c r="I51" s="35">
        <v>14</v>
      </c>
      <c r="J51" s="35">
        <v>50</v>
      </c>
      <c r="K51" s="35">
        <v>21</v>
      </c>
      <c r="L51" s="35">
        <v>14</v>
      </c>
      <c r="M51" s="96">
        <v>3</v>
      </c>
    </row>
    <row r="52" spans="1:13" ht="15" customHeight="1">
      <c r="A52" s="437"/>
      <c r="B52" s="78" t="s">
        <v>344</v>
      </c>
      <c r="C52" s="8" t="s">
        <v>342</v>
      </c>
      <c r="D52" s="9">
        <f t="shared" si="18"/>
        <v>64</v>
      </c>
      <c r="E52" s="35">
        <v>0</v>
      </c>
      <c r="F52" s="35">
        <v>0</v>
      </c>
      <c r="G52" s="35">
        <v>1</v>
      </c>
      <c r="H52" s="35">
        <v>1</v>
      </c>
      <c r="I52" s="35">
        <v>10</v>
      </c>
      <c r="J52" s="35">
        <v>34</v>
      </c>
      <c r="K52" s="35">
        <v>9</v>
      </c>
      <c r="L52" s="35">
        <v>7</v>
      </c>
      <c r="M52" s="96">
        <v>2</v>
      </c>
    </row>
    <row r="53" spans="1:13" ht="15" customHeight="1">
      <c r="A53" s="437"/>
      <c r="B53" s="57" t="s">
        <v>345</v>
      </c>
      <c r="C53" s="8" t="s">
        <v>340</v>
      </c>
      <c r="D53" s="9">
        <f t="shared" si="18"/>
        <v>61</v>
      </c>
      <c r="E53" s="35">
        <v>0</v>
      </c>
      <c r="F53" s="35">
        <v>0</v>
      </c>
      <c r="G53" s="35">
        <v>0</v>
      </c>
      <c r="H53" s="35">
        <v>0</v>
      </c>
      <c r="I53" s="35">
        <v>12</v>
      </c>
      <c r="J53" s="35">
        <v>27</v>
      </c>
      <c r="K53" s="35">
        <v>16</v>
      </c>
      <c r="L53" s="35">
        <v>4</v>
      </c>
      <c r="M53" s="96">
        <v>2</v>
      </c>
    </row>
    <row r="54" spans="1:13" ht="15" customHeight="1">
      <c r="A54" s="437"/>
      <c r="B54" s="78" t="s">
        <v>346</v>
      </c>
      <c r="C54" s="8" t="s">
        <v>342</v>
      </c>
      <c r="D54" s="9">
        <f t="shared" si="18"/>
        <v>36</v>
      </c>
      <c r="E54" s="35">
        <v>0</v>
      </c>
      <c r="F54" s="35">
        <v>0</v>
      </c>
      <c r="G54" s="35">
        <v>0</v>
      </c>
      <c r="H54" s="35">
        <v>2</v>
      </c>
      <c r="I54" s="35">
        <v>5</v>
      </c>
      <c r="J54" s="35">
        <v>13</v>
      </c>
      <c r="K54" s="35">
        <v>7</v>
      </c>
      <c r="L54" s="35">
        <v>6</v>
      </c>
      <c r="M54" s="96">
        <v>3</v>
      </c>
    </row>
    <row r="55" spans="1:13" ht="15" customHeight="1">
      <c r="A55" s="437"/>
      <c r="B55" s="57" t="s">
        <v>347</v>
      </c>
      <c r="C55" s="8" t="s">
        <v>340</v>
      </c>
      <c r="D55" s="9">
        <f t="shared" si="18"/>
        <v>30</v>
      </c>
      <c r="E55" s="35">
        <v>0</v>
      </c>
      <c r="F55" s="35">
        <v>0</v>
      </c>
      <c r="G55" s="35">
        <v>0</v>
      </c>
      <c r="H55" s="35">
        <v>0</v>
      </c>
      <c r="I55" s="35">
        <v>5</v>
      </c>
      <c r="J55" s="35">
        <v>13</v>
      </c>
      <c r="K55" s="35">
        <v>9</v>
      </c>
      <c r="L55" s="35">
        <v>3</v>
      </c>
      <c r="M55" s="96">
        <v>0</v>
      </c>
    </row>
    <row r="56" spans="1:13" ht="15" customHeight="1">
      <c r="A56" s="437"/>
      <c r="B56" s="78" t="s">
        <v>348</v>
      </c>
      <c r="C56" s="8" t="s">
        <v>342</v>
      </c>
      <c r="D56" s="9">
        <f t="shared" si="18"/>
        <v>42</v>
      </c>
      <c r="E56" s="35">
        <v>0</v>
      </c>
      <c r="F56" s="35">
        <v>0</v>
      </c>
      <c r="G56" s="35">
        <v>0</v>
      </c>
      <c r="H56" s="35">
        <v>1</v>
      </c>
      <c r="I56" s="35">
        <v>8</v>
      </c>
      <c r="J56" s="35">
        <v>23</v>
      </c>
      <c r="K56" s="35">
        <v>8</v>
      </c>
      <c r="L56" s="35">
        <v>2</v>
      </c>
      <c r="M56" s="96">
        <v>0</v>
      </c>
    </row>
    <row r="57" spans="1:13" ht="15" customHeight="1">
      <c r="A57" s="437"/>
      <c r="B57" s="57" t="s">
        <v>349</v>
      </c>
      <c r="C57" s="8" t="s">
        <v>340</v>
      </c>
      <c r="D57" s="9">
        <f t="shared" si="18"/>
        <v>34</v>
      </c>
      <c r="E57" s="35">
        <v>0</v>
      </c>
      <c r="F57" s="35">
        <v>0</v>
      </c>
      <c r="G57" s="35">
        <v>0</v>
      </c>
      <c r="H57" s="35">
        <v>0</v>
      </c>
      <c r="I57" s="35">
        <v>15</v>
      </c>
      <c r="J57" s="35">
        <v>14</v>
      </c>
      <c r="K57" s="35">
        <v>3</v>
      </c>
      <c r="L57" s="35">
        <v>2</v>
      </c>
      <c r="M57" s="96">
        <v>0</v>
      </c>
    </row>
    <row r="58" spans="1:13" ht="15" customHeight="1">
      <c r="A58" s="437"/>
      <c r="B58" s="78" t="s">
        <v>350</v>
      </c>
      <c r="C58" s="8" t="s">
        <v>342</v>
      </c>
      <c r="D58" s="9">
        <f t="shared" si="18"/>
        <v>12</v>
      </c>
      <c r="E58" s="35">
        <v>0</v>
      </c>
      <c r="F58" s="35">
        <v>0</v>
      </c>
      <c r="G58" s="35">
        <v>0</v>
      </c>
      <c r="H58" s="35">
        <v>1</v>
      </c>
      <c r="I58" s="35">
        <v>5</v>
      </c>
      <c r="J58" s="35">
        <v>6</v>
      </c>
      <c r="K58" s="35">
        <v>0</v>
      </c>
      <c r="L58" s="35">
        <v>0</v>
      </c>
      <c r="M58" s="96">
        <v>0</v>
      </c>
    </row>
    <row r="59" spans="1:13" ht="15" customHeight="1">
      <c r="A59" s="437"/>
      <c r="B59" s="57" t="s">
        <v>351</v>
      </c>
      <c r="C59" s="8" t="s">
        <v>340</v>
      </c>
      <c r="D59" s="9">
        <f t="shared" si="18"/>
        <v>28</v>
      </c>
      <c r="E59" s="35">
        <v>0</v>
      </c>
      <c r="F59" s="35">
        <v>0</v>
      </c>
      <c r="G59" s="35">
        <v>0</v>
      </c>
      <c r="H59" s="35">
        <v>0</v>
      </c>
      <c r="I59" s="35">
        <v>6</v>
      </c>
      <c r="J59" s="35">
        <v>12</v>
      </c>
      <c r="K59" s="35">
        <v>7</v>
      </c>
      <c r="L59" s="35">
        <v>2</v>
      </c>
      <c r="M59" s="96">
        <v>1</v>
      </c>
    </row>
    <row r="60" spans="1:13" ht="15" customHeight="1">
      <c r="A60" s="437"/>
      <c r="B60" s="78" t="s">
        <v>352</v>
      </c>
      <c r="C60" s="8" t="s">
        <v>342</v>
      </c>
      <c r="D60" s="9">
        <f t="shared" si="18"/>
        <v>4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2</v>
      </c>
      <c r="K60" s="35">
        <v>0</v>
      </c>
      <c r="L60" s="35">
        <v>0</v>
      </c>
      <c r="M60" s="96">
        <v>0</v>
      </c>
    </row>
    <row r="61" spans="1:13" ht="15" customHeight="1">
      <c r="A61" s="437"/>
      <c r="B61" s="57" t="s">
        <v>353</v>
      </c>
      <c r="C61" s="8" t="s">
        <v>340</v>
      </c>
      <c r="D61" s="9">
        <f t="shared" si="18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96">
        <v>0</v>
      </c>
    </row>
    <row r="62" spans="1:13" ht="15" customHeight="1" thickBot="1">
      <c r="A62" s="438"/>
      <c r="B62" s="79" t="s">
        <v>354</v>
      </c>
      <c r="C62" s="37" t="s">
        <v>342</v>
      </c>
      <c r="D62" s="10">
        <f t="shared" si="18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102">
        <v>0</v>
      </c>
    </row>
    <row r="63" spans="1:13" s="14" customFormat="1" ht="14.25">
      <c r="A63" s="33" t="s">
        <v>878</v>
      </c>
    </row>
    <row r="64" spans="1:13" s="14" customFormat="1" ht="14.25">
      <c r="A64" s="30" t="s">
        <v>879</v>
      </c>
    </row>
    <row r="65" spans="1:3" s="14" customFormat="1" ht="14.25">
      <c r="A65" s="30" t="s">
        <v>880</v>
      </c>
      <c r="B65" s="31"/>
      <c r="C65" s="31"/>
    </row>
    <row r="66" spans="1:3" s="14" customFormat="1" ht="14.25">
      <c r="A66" s="30" t="s">
        <v>881</v>
      </c>
    </row>
    <row r="67" spans="1:3" s="14" customFormat="1" ht="14.25">
      <c r="A67" s="30" t="s">
        <v>882</v>
      </c>
    </row>
    <row r="68" spans="1:3" s="15" customFormat="1" ht="14.25">
      <c r="A68" s="30" t="s">
        <v>883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1"/>
  </sheetPr>
  <dimension ref="A1:N76"/>
  <sheetViews>
    <sheetView workbookViewId="0">
      <selection activeCell="R12" sqref="R12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7.125" style="1" customWidth="1"/>
    <col min="9" max="11" width="6.875" style="1" customWidth="1"/>
    <col min="12" max="13" width="6.125" style="1" customWidth="1"/>
    <col min="14" max="16384" width="9" style="1"/>
  </cols>
  <sheetData>
    <row r="1" spans="1:14" ht="21" customHeight="1">
      <c r="A1" s="449" t="s">
        <v>2988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4" ht="20.25">
      <c r="A2" s="450" t="s">
        <v>2989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4" s="34" customFormat="1">
      <c r="A3" s="2"/>
      <c r="B3" s="451" t="s">
        <v>2990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2991</v>
      </c>
      <c r="M3" s="452"/>
    </row>
    <row r="4" spans="1:14" s="34" customFormat="1">
      <c r="A4" s="158"/>
      <c r="B4" s="455" t="s">
        <v>2992</v>
      </c>
      <c r="C4" s="455"/>
      <c r="D4" s="455"/>
      <c r="E4" s="455"/>
      <c r="F4" s="455"/>
      <c r="G4" s="455"/>
      <c r="H4" s="455"/>
      <c r="I4" s="455"/>
      <c r="J4" s="455"/>
      <c r="K4" s="455"/>
      <c r="L4" s="452" t="s">
        <v>2993</v>
      </c>
      <c r="M4" s="452"/>
    </row>
    <row r="5" spans="1:14" s="34" customFormat="1">
      <c r="A5" s="457" t="s">
        <v>2994</v>
      </c>
      <c r="B5" s="458"/>
      <c r="C5" s="456" t="s">
        <v>2995</v>
      </c>
      <c r="D5" s="459" t="s">
        <v>2996</v>
      </c>
      <c r="E5" s="459"/>
      <c r="F5" s="459"/>
      <c r="G5" s="459"/>
      <c r="H5" s="459"/>
      <c r="I5" s="459"/>
      <c r="J5" s="459"/>
      <c r="K5" s="459"/>
      <c r="L5" s="459"/>
      <c r="M5" s="459"/>
      <c r="N5" s="40"/>
    </row>
    <row r="6" spans="1:14" s="5" customFormat="1" ht="51.75" customHeight="1">
      <c r="A6" s="458"/>
      <c r="B6" s="458"/>
      <c r="C6" s="456"/>
      <c r="D6" s="55" t="s">
        <v>2997</v>
      </c>
      <c r="E6" s="76" t="s">
        <v>2998</v>
      </c>
      <c r="F6" s="76" t="s">
        <v>2999</v>
      </c>
      <c r="G6" s="76" t="s">
        <v>3000</v>
      </c>
      <c r="H6" s="76" t="s">
        <v>3001</v>
      </c>
      <c r="I6" s="76" t="s">
        <v>3002</v>
      </c>
      <c r="J6" s="76" t="s">
        <v>3003</v>
      </c>
      <c r="K6" s="76" t="s">
        <v>3004</v>
      </c>
      <c r="L6" s="76" t="s">
        <v>3005</v>
      </c>
      <c r="M6" s="76" t="s">
        <v>3006</v>
      </c>
      <c r="N6" s="41"/>
    </row>
    <row r="7" spans="1:14" s="34" customFormat="1" ht="15" customHeight="1">
      <c r="A7" s="456" t="s">
        <v>3007</v>
      </c>
      <c r="B7" s="18" t="s">
        <v>3008</v>
      </c>
      <c r="C7" s="8" t="s">
        <v>3009</v>
      </c>
      <c r="D7" s="9">
        <f t="shared" ref="D7:M20" si="0">D21+D35+D49</f>
        <v>21139</v>
      </c>
      <c r="E7" s="9">
        <f t="shared" si="0"/>
        <v>0</v>
      </c>
      <c r="F7" s="9">
        <f t="shared" si="0"/>
        <v>22</v>
      </c>
      <c r="G7" s="9">
        <f t="shared" si="0"/>
        <v>509</v>
      </c>
      <c r="H7" s="9">
        <f t="shared" si="0"/>
        <v>3889</v>
      </c>
      <c r="I7" s="9">
        <f t="shared" si="0"/>
        <v>7158</v>
      </c>
      <c r="J7" s="9">
        <f t="shared" si="0"/>
        <v>6342</v>
      </c>
      <c r="K7" s="9">
        <f t="shared" si="0"/>
        <v>2399</v>
      </c>
      <c r="L7" s="9">
        <f t="shared" si="0"/>
        <v>738</v>
      </c>
      <c r="M7" s="9">
        <f t="shared" si="0"/>
        <v>82</v>
      </c>
      <c r="N7" s="40"/>
    </row>
    <row r="8" spans="1:14" s="34" customFormat="1" ht="15" customHeight="1">
      <c r="A8" s="456"/>
      <c r="B8" s="17" t="s">
        <v>3010</v>
      </c>
      <c r="C8" s="8" t="s">
        <v>3011</v>
      </c>
      <c r="D8" s="9">
        <f t="shared" si="0"/>
        <v>10365</v>
      </c>
      <c r="E8" s="9">
        <f t="shared" si="0"/>
        <v>0</v>
      </c>
      <c r="F8" s="9">
        <f t="shared" si="0"/>
        <v>6</v>
      </c>
      <c r="G8" s="9">
        <f t="shared" si="0"/>
        <v>429</v>
      </c>
      <c r="H8" s="9">
        <f t="shared" si="0"/>
        <v>1757</v>
      </c>
      <c r="I8" s="9">
        <f t="shared" si="0"/>
        <v>2953</v>
      </c>
      <c r="J8" s="9">
        <f t="shared" si="0"/>
        <v>3397</v>
      </c>
      <c r="K8" s="9">
        <f t="shared" si="0"/>
        <v>1456</v>
      </c>
      <c r="L8" s="9">
        <f t="shared" si="0"/>
        <v>345</v>
      </c>
      <c r="M8" s="9">
        <f t="shared" si="0"/>
        <v>22</v>
      </c>
      <c r="N8" s="40"/>
    </row>
    <row r="9" spans="1:14" s="34" customFormat="1" ht="15" customHeight="1">
      <c r="A9" s="456"/>
      <c r="B9" s="18" t="s">
        <v>3012</v>
      </c>
      <c r="C9" s="8" t="s">
        <v>3009</v>
      </c>
      <c r="D9" s="9">
        <f t="shared" si="0"/>
        <v>12652</v>
      </c>
      <c r="E9" s="9">
        <f t="shared" si="0"/>
        <v>0</v>
      </c>
      <c r="F9" s="9">
        <f t="shared" si="0"/>
        <v>18</v>
      </c>
      <c r="G9" s="9">
        <f t="shared" si="0"/>
        <v>344</v>
      </c>
      <c r="H9" s="9">
        <f t="shared" si="0"/>
        <v>2661</v>
      </c>
      <c r="I9" s="9">
        <f t="shared" si="0"/>
        <v>5142</v>
      </c>
      <c r="J9" s="9">
        <f t="shared" si="0"/>
        <v>3165</v>
      </c>
      <c r="K9" s="9">
        <f t="shared" si="0"/>
        <v>1008</v>
      </c>
      <c r="L9" s="9">
        <f t="shared" si="0"/>
        <v>286</v>
      </c>
      <c r="M9" s="9">
        <f t="shared" si="0"/>
        <v>28</v>
      </c>
      <c r="N9" s="40"/>
    </row>
    <row r="10" spans="1:14" s="34" customFormat="1" ht="15" customHeight="1">
      <c r="A10" s="456"/>
      <c r="B10" s="17" t="s">
        <v>3013</v>
      </c>
      <c r="C10" s="8" t="s">
        <v>3011</v>
      </c>
      <c r="D10" s="9">
        <f t="shared" si="0"/>
        <v>5181</v>
      </c>
      <c r="E10" s="9">
        <f t="shared" si="0"/>
        <v>0</v>
      </c>
      <c r="F10" s="9">
        <f t="shared" si="0"/>
        <v>2</v>
      </c>
      <c r="G10" s="9">
        <f t="shared" si="0"/>
        <v>247</v>
      </c>
      <c r="H10" s="9">
        <f t="shared" si="0"/>
        <v>909</v>
      </c>
      <c r="I10" s="9">
        <f t="shared" si="0"/>
        <v>1654</v>
      </c>
      <c r="J10" s="9">
        <f t="shared" si="0"/>
        <v>1507</v>
      </c>
      <c r="K10" s="9">
        <f t="shared" si="0"/>
        <v>679</v>
      </c>
      <c r="L10" s="9">
        <f t="shared" si="0"/>
        <v>175</v>
      </c>
      <c r="M10" s="9">
        <f t="shared" si="0"/>
        <v>8</v>
      </c>
      <c r="N10" s="40"/>
    </row>
    <row r="11" spans="1:14" s="34" customFormat="1" ht="15" customHeight="1">
      <c r="A11" s="456"/>
      <c r="B11" s="18" t="s">
        <v>3014</v>
      </c>
      <c r="C11" s="8" t="s">
        <v>3009</v>
      </c>
      <c r="D11" s="9">
        <f t="shared" si="0"/>
        <v>3450</v>
      </c>
      <c r="E11" s="9">
        <f t="shared" si="0"/>
        <v>0</v>
      </c>
      <c r="F11" s="9">
        <f t="shared" si="0"/>
        <v>2</v>
      </c>
      <c r="G11" s="9">
        <f t="shared" si="0"/>
        <v>63</v>
      </c>
      <c r="H11" s="9">
        <f t="shared" si="0"/>
        <v>547</v>
      </c>
      <c r="I11" s="9">
        <f t="shared" si="0"/>
        <v>924</v>
      </c>
      <c r="J11" s="9">
        <f t="shared" si="0"/>
        <v>1235</v>
      </c>
      <c r="K11" s="9">
        <f t="shared" si="0"/>
        <v>480</v>
      </c>
      <c r="L11" s="9">
        <f t="shared" si="0"/>
        <v>174</v>
      </c>
      <c r="M11" s="9">
        <f t="shared" si="0"/>
        <v>25</v>
      </c>
      <c r="N11" s="40"/>
    </row>
    <row r="12" spans="1:14" s="34" customFormat="1" ht="15" customHeight="1">
      <c r="A12" s="456"/>
      <c r="B12" s="17" t="s">
        <v>3015</v>
      </c>
      <c r="C12" s="8" t="s">
        <v>3011</v>
      </c>
      <c r="D12" s="9">
        <f t="shared" si="0"/>
        <v>1944</v>
      </c>
      <c r="E12" s="9">
        <f t="shared" si="0"/>
        <v>0</v>
      </c>
      <c r="F12" s="9">
        <f t="shared" si="0"/>
        <v>2</v>
      </c>
      <c r="G12" s="9">
        <f t="shared" si="0"/>
        <v>66</v>
      </c>
      <c r="H12" s="9">
        <f t="shared" si="0"/>
        <v>289</v>
      </c>
      <c r="I12" s="9">
        <f t="shared" si="0"/>
        <v>476</v>
      </c>
      <c r="J12" s="9">
        <f t="shared" si="0"/>
        <v>725</v>
      </c>
      <c r="K12" s="9">
        <f t="shared" si="0"/>
        <v>311</v>
      </c>
      <c r="L12" s="9">
        <f t="shared" si="0"/>
        <v>65</v>
      </c>
      <c r="M12" s="9">
        <f t="shared" si="0"/>
        <v>10</v>
      </c>
      <c r="N12" s="40"/>
    </row>
    <row r="13" spans="1:14" s="34" customFormat="1" ht="15" customHeight="1">
      <c r="A13" s="456"/>
      <c r="B13" s="18" t="s">
        <v>3016</v>
      </c>
      <c r="C13" s="8" t="s">
        <v>3009</v>
      </c>
      <c r="D13" s="9">
        <f t="shared" si="0"/>
        <v>1816</v>
      </c>
      <c r="E13" s="9">
        <f t="shared" si="0"/>
        <v>0</v>
      </c>
      <c r="F13" s="9">
        <f t="shared" si="0"/>
        <v>0</v>
      </c>
      <c r="G13" s="9">
        <f t="shared" si="0"/>
        <v>30</v>
      </c>
      <c r="H13" s="9">
        <f t="shared" si="0"/>
        <v>233</v>
      </c>
      <c r="I13" s="9">
        <f t="shared" si="0"/>
        <v>335</v>
      </c>
      <c r="J13" s="9">
        <f t="shared" si="0"/>
        <v>701</v>
      </c>
      <c r="K13" s="9">
        <f t="shared" si="0"/>
        <v>376</v>
      </c>
      <c r="L13" s="9">
        <f t="shared" si="0"/>
        <v>128</v>
      </c>
      <c r="M13" s="9">
        <f t="shared" si="0"/>
        <v>13</v>
      </c>
      <c r="N13" s="40"/>
    </row>
    <row r="14" spans="1:14" s="34" customFormat="1" ht="15" customHeight="1">
      <c r="A14" s="456"/>
      <c r="B14" s="17" t="s">
        <v>3017</v>
      </c>
      <c r="C14" s="8" t="s">
        <v>3011</v>
      </c>
      <c r="D14" s="9">
        <f t="shared" si="0"/>
        <v>1167</v>
      </c>
      <c r="E14" s="9">
        <f t="shared" si="0"/>
        <v>0</v>
      </c>
      <c r="F14" s="9">
        <f t="shared" si="0"/>
        <v>0</v>
      </c>
      <c r="G14" s="9">
        <f t="shared" si="0"/>
        <v>31</v>
      </c>
      <c r="H14" s="9">
        <f t="shared" si="0"/>
        <v>150</v>
      </c>
      <c r="I14" s="9">
        <f t="shared" si="0"/>
        <v>248</v>
      </c>
      <c r="J14" s="9">
        <f t="shared" si="0"/>
        <v>468</v>
      </c>
      <c r="K14" s="9">
        <f t="shared" si="0"/>
        <v>207</v>
      </c>
      <c r="L14" s="9">
        <f t="shared" si="0"/>
        <v>61</v>
      </c>
      <c r="M14" s="9">
        <f t="shared" si="0"/>
        <v>2</v>
      </c>
      <c r="N14" s="40"/>
    </row>
    <row r="15" spans="1:14" s="34" customFormat="1" ht="15" customHeight="1">
      <c r="A15" s="456"/>
      <c r="B15" s="18" t="s">
        <v>3018</v>
      </c>
      <c r="C15" s="8" t="s">
        <v>3009</v>
      </c>
      <c r="D15" s="9">
        <f t="shared" si="0"/>
        <v>1409</v>
      </c>
      <c r="E15" s="9">
        <f t="shared" si="0"/>
        <v>0</v>
      </c>
      <c r="F15" s="9">
        <f t="shared" si="0"/>
        <v>0</v>
      </c>
      <c r="G15" s="9">
        <f t="shared" si="0"/>
        <v>22</v>
      </c>
      <c r="H15" s="9">
        <f t="shared" si="0"/>
        <v>191</v>
      </c>
      <c r="I15" s="9">
        <f t="shared" si="0"/>
        <v>326</v>
      </c>
      <c r="J15" s="9">
        <f t="shared" si="0"/>
        <v>555</v>
      </c>
      <c r="K15" s="9">
        <f t="shared" si="0"/>
        <v>238</v>
      </c>
      <c r="L15" s="9">
        <f t="shared" si="0"/>
        <v>68</v>
      </c>
      <c r="M15" s="9">
        <f t="shared" si="0"/>
        <v>9</v>
      </c>
      <c r="N15" s="40"/>
    </row>
    <row r="16" spans="1:14" s="34" customFormat="1" ht="15" customHeight="1">
      <c r="A16" s="456"/>
      <c r="B16" s="17" t="s">
        <v>3019</v>
      </c>
      <c r="C16" s="8" t="s">
        <v>3011</v>
      </c>
      <c r="D16" s="9">
        <f t="shared" si="0"/>
        <v>951</v>
      </c>
      <c r="E16" s="9">
        <f t="shared" si="0"/>
        <v>0</v>
      </c>
      <c r="F16" s="9">
        <f t="shared" si="0"/>
        <v>0</v>
      </c>
      <c r="G16" s="9">
        <f t="shared" si="0"/>
        <v>47</v>
      </c>
      <c r="H16" s="9">
        <f t="shared" si="0"/>
        <v>204</v>
      </c>
      <c r="I16" s="9">
        <f t="shared" si="0"/>
        <v>278</v>
      </c>
      <c r="J16" s="9">
        <f t="shared" si="0"/>
        <v>304</v>
      </c>
      <c r="K16" s="9">
        <f t="shared" si="0"/>
        <v>97</v>
      </c>
      <c r="L16" s="9">
        <f t="shared" si="0"/>
        <v>21</v>
      </c>
      <c r="M16" s="9">
        <f t="shared" si="0"/>
        <v>0</v>
      </c>
      <c r="N16" s="40"/>
    </row>
    <row r="17" spans="1:14" s="34" customFormat="1" ht="15" customHeight="1">
      <c r="A17" s="456"/>
      <c r="B17" s="18" t="s">
        <v>3020</v>
      </c>
      <c r="C17" s="8" t="s">
        <v>3009</v>
      </c>
      <c r="D17" s="9">
        <f t="shared" si="0"/>
        <v>647</v>
      </c>
      <c r="E17" s="9">
        <f t="shared" si="0"/>
        <v>0</v>
      </c>
      <c r="F17" s="9">
        <f t="shared" si="0"/>
        <v>2</v>
      </c>
      <c r="G17" s="9">
        <f t="shared" si="0"/>
        <v>16</v>
      </c>
      <c r="H17" s="9">
        <f t="shared" si="0"/>
        <v>86</v>
      </c>
      <c r="I17" s="9">
        <f t="shared" si="0"/>
        <v>148</v>
      </c>
      <c r="J17" s="9">
        <f t="shared" si="0"/>
        <v>277</v>
      </c>
      <c r="K17" s="9">
        <f t="shared" si="0"/>
        <v>97</v>
      </c>
      <c r="L17" s="9">
        <f t="shared" si="0"/>
        <v>19</v>
      </c>
      <c r="M17" s="9">
        <f t="shared" si="0"/>
        <v>2</v>
      </c>
      <c r="N17" s="40"/>
    </row>
    <row r="18" spans="1:14" s="34" customFormat="1" ht="15" customHeight="1">
      <c r="A18" s="456"/>
      <c r="B18" s="17" t="s">
        <v>3021</v>
      </c>
      <c r="C18" s="8" t="s">
        <v>3011</v>
      </c>
      <c r="D18" s="9">
        <f t="shared" si="0"/>
        <v>500</v>
      </c>
      <c r="E18" s="9">
        <f t="shared" si="0"/>
        <v>0</v>
      </c>
      <c r="F18" s="9">
        <f t="shared" si="0"/>
        <v>0</v>
      </c>
      <c r="G18" s="9">
        <f t="shared" si="0"/>
        <v>16</v>
      </c>
      <c r="H18" s="9">
        <f t="shared" si="0"/>
        <v>104</v>
      </c>
      <c r="I18" s="9">
        <f t="shared" si="0"/>
        <v>131</v>
      </c>
      <c r="J18" s="9">
        <f t="shared" si="0"/>
        <v>174</v>
      </c>
      <c r="K18" s="9">
        <f t="shared" si="0"/>
        <v>63</v>
      </c>
      <c r="L18" s="9">
        <f t="shared" si="0"/>
        <v>12</v>
      </c>
      <c r="M18" s="9">
        <f t="shared" si="0"/>
        <v>0</v>
      </c>
      <c r="N18" s="40"/>
    </row>
    <row r="19" spans="1:14" s="34" customFormat="1" ht="15" customHeight="1">
      <c r="A19" s="456"/>
      <c r="B19" s="18" t="s">
        <v>3022</v>
      </c>
      <c r="C19" s="8" t="s">
        <v>3009</v>
      </c>
      <c r="D19" s="9">
        <f t="shared" si="0"/>
        <v>1165</v>
      </c>
      <c r="E19" s="9">
        <f t="shared" si="0"/>
        <v>0</v>
      </c>
      <c r="F19" s="9">
        <f t="shared" si="0"/>
        <v>0</v>
      </c>
      <c r="G19" s="9">
        <f t="shared" si="0"/>
        <v>34</v>
      </c>
      <c r="H19" s="9">
        <f t="shared" si="0"/>
        <v>171</v>
      </c>
      <c r="I19" s="9">
        <f t="shared" si="0"/>
        <v>283</v>
      </c>
      <c r="J19" s="9">
        <f t="shared" si="0"/>
        <v>409</v>
      </c>
      <c r="K19" s="9">
        <f t="shared" si="0"/>
        <v>200</v>
      </c>
      <c r="L19" s="9">
        <f t="shared" si="0"/>
        <v>63</v>
      </c>
      <c r="M19" s="9">
        <f t="shared" si="0"/>
        <v>5</v>
      </c>
      <c r="N19" s="40"/>
    </row>
    <row r="20" spans="1:14" s="34" customFormat="1" ht="15" customHeight="1">
      <c r="A20" s="456"/>
      <c r="B20" s="17" t="s">
        <v>3023</v>
      </c>
      <c r="C20" s="8" t="s">
        <v>3011</v>
      </c>
      <c r="D20" s="9">
        <f t="shared" si="0"/>
        <v>622</v>
      </c>
      <c r="E20" s="9">
        <f t="shared" si="0"/>
        <v>0</v>
      </c>
      <c r="F20" s="9">
        <f t="shared" si="0"/>
        <v>2</v>
      </c>
      <c r="G20" s="9">
        <f t="shared" si="0"/>
        <v>22</v>
      </c>
      <c r="H20" s="9">
        <f t="shared" si="0"/>
        <v>101</v>
      </c>
      <c r="I20" s="9">
        <f t="shared" si="0"/>
        <v>166</v>
      </c>
      <c r="J20" s="9">
        <f t="shared" si="0"/>
        <v>219</v>
      </c>
      <c r="K20" s="9">
        <f t="shared" si="0"/>
        <v>99</v>
      </c>
      <c r="L20" s="9">
        <f t="shared" si="0"/>
        <v>11</v>
      </c>
      <c r="M20" s="9">
        <f t="shared" si="0"/>
        <v>2</v>
      </c>
      <c r="N20" s="40"/>
    </row>
    <row r="21" spans="1:14" s="34" customFormat="1" ht="15" customHeight="1">
      <c r="A21" s="456" t="s">
        <v>3024</v>
      </c>
      <c r="B21" s="18" t="s">
        <v>3025</v>
      </c>
      <c r="C21" s="8" t="s">
        <v>3009</v>
      </c>
      <c r="D21" s="9">
        <v>20828</v>
      </c>
      <c r="E21" s="9">
        <v>0</v>
      </c>
      <c r="F21" s="9">
        <v>22</v>
      </c>
      <c r="G21" s="9">
        <v>508</v>
      </c>
      <c r="H21" s="9">
        <v>3880</v>
      </c>
      <c r="I21" s="9">
        <v>7118</v>
      </c>
      <c r="J21" s="9">
        <v>6188</v>
      </c>
      <c r="K21" s="9">
        <v>2343</v>
      </c>
      <c r="L21" s="9">
        <v>708</v>
      </c>
      <c r="M21" s="9">
        <v>61</v>
      </c>
      <c r="N21" s="40"/>
    </row>
    <row r="22" spans="1:14" s="34" customFormat="1" ht="15" customHeight="1">
      <c r="A22" s="456"/>
      <c r="B22" s="17" t="s">
        <v>3026</v>
      </c>
      <c r="C22" s="8" t="s">
        <v>3011</v>
      </c>
      <c r="D22" s="9">
        <v>10144</v>
      </c>
      <c r="E22" s="9">
        <v>0</v>
      </c>
      <c r="F22" s="9">
        <v>6</v>
      </c>
      <c r="G22" s="9">
        <v>427</v>
      </c>
      <c r="H22" s="9">
        <v>1742</v>
      </c>
      <c r="I22" s="9">
        <v>2904</v>
      </c>
      <c r="J22" s="9">
        <v>3329</v>
      </c>
      <c r="K22" s="9">
        <v>1398</v>
      </c>
      <c r="L22" s="9">
        <v>325</v>
      </c>
      <c r="M22" s="9">
        <v>13</v>
      </c>
      <c r="N22" s="40"/>
    </row>
    <row r="23" spans="1:14" s="34" customFormat="1" ht="15" customHeight="1">
      <c r="A23" s="456"/>
      <c r="B23" s="18" t="s">
        <v>3012</v>
      </c>
      <c r="C23" s="8" t="s">
        <v>3009</v>
      </c>
      <c r="D23" s="9">
        <v>12537</v>
      </c>
      <c r="E23" s="9">
        <v>0</v>
      </c>
      <c r="F23" s="9">
        <v>18</v>
      </c>
      <c r="G23" s="9">
        <v>344</v>
      </c>
      <c r="H23" s="9">
        <v>2659</v>
      </c>
      <c r="I23" s="9">
        <v>5126</v>
      </c>
      <c r="J23" s="9">
        <v>3113</v>
      </c>
      <c r="K23" s="9">
        <v>983</v>
      </c>
      <c r="L23" s="9">
        <v>275</v>
      </c>
      <c r="M23" s="9">
        <v>19</v>
      </c>
      <c r="N23" s="40"/>
    </row>
    <row r="24" spans="1:14" s="34" customFormat="1" ht="15" customHeight="1">
      <c r="A24" s="456"/>
      <c r="B24" s="17" t="s">
        <v>3013</v>
      </c>
      <c r="C24" s="8" t="s">
        <v>3011</v>
      </c>
      <c r="D24" s="9">
        <v>5082</v>
      </c>
      <c r="E24" s="9">
        <v>0</v>
      </c>
      <c r="F24" s="9">
        <v>2</v>
      </c>
      <c r="G24" s="9">
        <v>246</v>
      </c>
      <c r="H24" s="9">
        <v>904</v>
      </c>
      <c r="I24" s="9">
        <v>1627</v>
      </c>
      <c r="J24" s="9">
        <v>1482</v>
      </c>
      <c r="K24" s="9">
        <v>653</v>
      </c>
      <c r="L24" s="9">
        <v>165</v>
      </c>
      <c r="M24" s="9">
        <v>3</v>
      </c>
      <c r="N24" s="40"/>
    </row>
    <row r="25" spans="1:14" s="34" customFormat="1" ht="15" customHeight="1">
      <c r="A25" s="456"/>
      <c r="B25" s="18" t="s">
        <v>3014</v>
      </c>
      <c r="C25" s="8" t="s">
        <v>3009</v>
      </c>
      <c r="D25" s="9">
        <v>3363</v>
      </c>
      <c r="E25" s="9">
        <v>0</v>
      </c>
      <c r="F25" s="9">
        <v>2</v>
      </c>
      <c r="G25" s="9">
        <v>63</v>
      </c>
      <c r="H25" s="9">
        <v>545</v>
      </c>
      <c r="I25" s="9">
        <v>912</v>
      </c>
      <c r="J25" s="9">
        <v>1195</v>
      </c>
      <c r="K25" s="9">
        <v>468</v>
      </c>
      <c r="L25" s="9">
        <v>161</v>
      </c>
      <c r="M25" s="9">
        <v>17</v>
      </c>
      <c r="N25" s="40"/>
    </row>
    <row r="26" spans="1:14" s="34" customFormat="1" ht="15" customHeight="1">
      <c r="A26" s="456"/>
      <c r="B26" s="17" t="s">
        <v>3015</v>
      </c>
      <c r="C26" s="8" t="s">
        <v>3011</v>
      </c>
      <c r="D26" s="9">
        <v>1887</v>
      </c>
      <c r="E26" s="9">
        <v>0</v>
      </c>
      <c r="F26" s="9">
        <v>2</v>
      </c>
      <c r="G26" s="9">
        <v>65</v>
      </c>
      <c r="H26" s="9">
        <v>283</v>
      </c>
      <c r="I26" s="9">
        <v>466</v>
      </c>
      <c r="J26" s="9">
        <v>708</v>
      </c>
      <c r="K26" s="9">
        <v>298</v>
      </c>
      <c r="L26" s="9">
        <v>58</v>
      </c>
      <c r="M26" s="9">
        <v>7</v>
      </c>
      <c r="N26" s="40"/>
    </row>
    <row r="27" spans="1:14" s="34" customFormat="1" ht="15" customHeight="1">
      <c r="A27" s="456"/>
      <c r="B27" s="18" t="s">
        <v>3016</v>
      </c>
      <c r="C27" s="8" t="s">
        <v>3009</v>
      </c>
      <c r="D27" s="9">
        <v>1779</v>
      </c>
      <c r="E27" s="9">
        <v>0</v>
      </c>
      <c r="F27" s="9">
        <v>0</v>
      </c>
      <c r="G27" s="9">
        <v>29</v>
      </c>
      <c r="H27" s="9">
        <v>233</v>
      </c>
      <c r="I27" s="9">
        <v>328</v>
      </c>
      <c r="J27" s="9">
        <v>682</v>
      </c>
      <c r="K27" s="9">
        <v>372</v>
      </c>
      <c r="L27" s="9">
        <v>125</v>
      </c>
      <c r="M27" s="9">
        <v>10</v>
      </c>
      <c r="N27" s="40"/>
    </row>
    <row r="28" spans="1:14" s="34" customFormat="1" ht="15" customHeight="1">
      <c r="A28" s="456"/>
      <c r="B28" s="17" t="s">
        <v>3017</v>
      </c>
      <c r="C28" s="8" t="s">
        <v>3011</v>
      </c>
      <c r="D28" s="9">
        <v>1123</v>
      </c>
      <c r="E28" s="9">
        <v>0</v>
      </c>
      <c r="F28" s="9">
        <v>0</v>
      </c>
      <c r="G28" s="9">
        <v>31</v>
      </c>
      <c r="H28" s="9">
        <v>148</v>
      </c>
      <c r="I28" s="9">
        <v>240</v>
      </c>
      <c r="J28" s="9">
        <v>451</v>
      </c>
      <c r="K28" s="9">
        <v>194</v>
      </c>
      <c r="L28" s="9">
        <v>58</v>
      </c>
      <c r="M28" s="9">
        <v>1</v>
      </c>
      <c r="N28" s="40"/>
    </row>
    <row r="29" spans="1:14" s="34" customFormat="1" ht="15" customHeight="1">
      <c r="A29" s="456"/>
      <c r="B29" s="18" t="s">
        <v>3018</v>
      </c>
      <c r="C29" s="8" t="s">
        <v>3009</v>
      </c>
      <c r="D29" s="9">
        <v>1366</v>
      </c>
      <c r="E29" s="9">
        <v>0</v>
      </c>
      <c r="F29" s="9">
        <v>0</v>
      </c>
      <c r="G29" s="9">
        <v>22</v>
      </c>
      <c r="H29" s="9">
        <v>188</v>
      </c>
      <c r="I29" s="9">
        <v>322</v>
      </c>
      <c r="J29" s="9">
        <v>531</v>
      </c>
      <c r="K29" s="9">
        <v>228</v>
      </c>
      <c r="L29" s="9">
        <v>67</v>
      </c>
      <c r="M29" s="9">
        <v>8</v>
      </c>
      <c r="N29" s="40"/>
    </row>
    <row r="30" spans="1:14" s="34" customFormat="1" ht="15" customHeight="1">
      <c r="A30" s="456"/>
      <c r="B30" s="17" t="s">
        <v>3019</v>
      </c>
      <c r="C30" s="8" t="s">
        <v>3011</v>
      </c>
      <c r="D30" s="9">
        <v>937</v>
      </c>
      <c r="E30" s="9">
        <v>0</v>
      </c>
      <c r="F30" s="9">
        <v>0</v>
      </c>
      <c r="G30" s="9">
        <v>47</v>
      </c>
      <c r="H30" s="9">
        <v>204</v>
      </c>
      <c r="I30" s="9">
        <v>274</v>
      </c>
      <c r="J30" s="9">
        <v>298</v>
      </c>
      <c r="K30" s="9">
        <v>93</v>
      </c>
      <c r="L30" s="9">
        <v>21</v>
      </c>
      <c r="M30" s="9">
        <v>0</v>
      </c>
      <c r="N30" s="40"/>
    </row>
    <row r="31" spans="1:14" s="34" customFormat="1" ht="15" customHeight="1">
      <c r="A31" s="456"/>
      <c r="B31" s="18" t="s">
        <v>3020</v>
      </c>
      <c r="C31" s="8" t="s">
        <v>3009</v>
      </c>
      <c r="D31" s="9">
        <v>618</v>
      </c>
      <c r="E31" s="9">
        <v>0</v>
      </c>
      <c r="F31" s="9">
        <v>2</v>
      </c>
      <c r="G31" s="9">
        <v>16</v>
      </c>
      <c r="H31" s="9">
        <v>84</v>
      </c>
      <c r="I31" s="9">
        <v>147</v>
      </c>
      <c r="J31" s="9">
        <v>258</v>
      </c>
      <c r="K31" s="9">
        <v>92</v>
      </c>
      <c r="L31" s="9">
        <v>17</v>
      </c>
      <c r="M31" s="9">
        <v>2</v>
      </c>
      <c r="N31" s="40"/>
    </row>
    <row r="32" spans="1:14" s="34" customFormat="1" ht="15" customHeight="1">
      <c r="A32" s="456"/>
      <c r="B32" s="17" t="s">
        <v>3021</v>
      </c>
      <c r="C32" s="8" t="s">
        <v>3011</v>
      </c>
      <c r="D32" s="9">
        <v>493</v>
      </c>
      <c r="E32" s="9">
        <v>0</v>
      </c>
      <c r="F32" s="9">
        <v>0</v>
      </c>
      <c r="G32" s="9">
        <v>16</v>
      </c>
      <c r="H32" s="9">
        <v>102</v>
      </c>
      <c r="I32" s="9">
        <v>131</v>
      </c>
      <c r="J32" s="9">
        <v>171</v>
      </c>
      <c r="K32" s="9">
        <v>61</v>
      </c>
      <c r="L32" s="9">
        <v>12</v>
      </c>
      <c r="M32" s="9">
        <v>0</v>
      </c>
      <c r="N32" s="40"/>
    </row>
    <row r="33" spans="1:14" s="34" customFormat="1" ht="15" customHeight="1">
      <c r="A33" s="456"/>
      <c r="B33" s="18" t="s">
        <v>3022</v>
      </c>
      <c r="C33" s="8" t="s">
        <v>3009</v>
      </c>
      <c r="D33" s="9">
        <v>1165</v>
      </c>
      <c r="E33" s="9">
        <v>0</v>
      </c>
      <c r="F33" s="9">
        <v>0</v>
      </c>
      <c r="G33" s="9">
        <v>34</v>
      </c>
      <c r="H33" s="9">
        <v>171</v>
      </c>
      <c r="I33" s="9">
        <v>283</v>
      </c>
      <c r="J33" s="9">
        <v>409</v>
      </c>
      <c r="K33" s="9">
        <v>200</v>
      </c>
      <c r="L33" s="9">
        <v>63</v>
      </c>
      <c r="M33" s="9">
        <v>5</v>
      </c>
      <c r="N33" s="40"/>
    </row>
    <row r="34" spans="1:14" s="34" customFormat="1" ht="15" customHeight="1">
      <c r="A34" s="456"/>
      <c r="B34" s="17" t="s">
        <v>3023</v>
      </c>
      <c r="C34" s="8" t="s">
        <v>3011</v>
      </c>
      <c r="D34" s="9">
        <v>622</v>
      </c>
      <c r="E34" s="9">
        <v>0</v>
      </c>
      <c r="F34" s="9">
        <v>2</v>
      </c>
      <c r="G34" s="9">
        <v>22</v>
      </c>
      <c r="H34" s="9">
        <v>101</v>
      </c>
      <c r="I34" s="9">
        <v>166</v>
      </c>
      <c r="J34" s="9">
        <v>219</v>
      </c>
      <c r="K34" s="9">
        <v>99</v>
      </c>
      <c r="L34" s="9">
        <v>11</v>
      </c>
      <c r="M34" s="9">
        <v>2</v>
      </c>
      <c r="N34" s="40"/>
    </row>
    <row r="35" spans="1:14" s="34" customFormat="1" ht="15" customHeight="1">
      <c r="A35" s="456" t="s">
        <v>3027</v>
      </c>
      <c r="B35" s="18" t="s">
        <v>3025</v>
      </c>
      <c r="C35" s="8" t="s">
        <v>3009</v>
      </c>
      <c r="D35" s="35">
        <f t="shared" ref="D35:D50" si="1">SUM(E35:M35)</f>
        <v>69</v>
      </c>
      <c r="E35" s="35">
        <f>SUM(E37,E39,E41,E43,E45)</f>
        <v>0</v>
      </c>
      <c r="F35" s="35">
        <f t="shared" ref="F35:M36" si="2">SUM(F37,F39,F41,F43,F45)</f>
        <v>0</v>
      </c>
      <c r="G35" s="35">
        <f t="shared" si="2"/>
        <v>0</v>
      </c>
      <c r="H35" s="35">
        <f t="shared" si="2"/>
        <v>0</v>
      </c>
      <c r="I35" s="35">
        <f t="shared" si="2"/>
        <v>16</v>
      </c>
      <c r="J35" s="35">
        <f t="shared" si="2"/>
        <v>24</v>
      </c>
      <c r="K35" s="35">
        <f t="shared" si="2"/>
        <v>13</v>
      </c>
      <c r="L35" s="35">
        <f t="shared" si="2"/>
        <v>10</v>
      </c>
      <c r="M35" s="35">
        <f t="shared" si="2"/>
        <v>6</v>
      </c>
      <c r="N35" s="40"/>
    </row>
    <row r="36" spans="1:14" s="34" customFormat="1" ht="15" customHeight="1">
      <c r="A36" s="456"/>
      <c r="B36" s="17" t="s">
        <v>3026</v>
      </c>
      <c r="C36" s="8" t="s">
        <v>3011</v>
      </c>
      <c r="D36" s="35">
        <f t="shared" si="1"/>
        <v>59</v>
      </c>
      <c r="E36" s="35">
        <f>SUM(E38,E40,E42,E44,E46)</f>
        <v>0</v>
      </c>
      <c r="F36" s="35">
        <f t="shared" si="2"/>
        <v>0</v>
      </c>
      <c r="G36" s="35">
        <f t="shared" si="2"/>
        <v>0</v>
      </c>
      <c r="H36" s="35">
        <f t="shared" si="2"/>
        <v>5</v>
      </c>
      <c r="I36" s="35">
        <f t="shared" si="2"/>
        <v>19</v>
      </c>
      <c r="J36" s="35">
        <f t="shared" si="2"/>
        <v>10</v>
      </c>
      <c r="K36" s="35">
        <f t="shared" si="2"/>
        <v>16</v>
      </c>
      <c r="L36" s="35">
        <f t="shared" si="2"/>
        <v>8</v>
      </c>
      <c r="M36" s="35">
        <f t="shared" si="2"/>
        <v>1</v>
      </c>
      <c r="N36" s="40"/>
    </row>
    <row r="37" spans="1:14" s="34" customFormat="1" ht="15" customHeight="1">
      <c r="A37" s="456"/>
      <c r="B37" s="18" t="s">
        <v>3012</v>
      </c>
      <c r="C37" s="8" t="s">
        <v>3009</v>
      </c>
      <c r="D37" s="35">
        <f t="shared" si="1"/>
        <v>24</v>
      </c>
      <c r="E37" s="35">
        <v>0</v>
      </c>
      <c r="F37" s="35">
        <v>0</v>
      </c>
      <c r="G37" s="35">
        <v>0</v>
      </c>
      <c r="H37" s="35">
        <v>0</v>
      </c>
      <c r="I37" s="35">
        <v>3</v>
      </c>
      <c r="J37" s="35">
        <v>8</v>
      </c>
      <c r="K37" s="35">
        <v>7</v>
      </c>
      <c r="L37" s="35">
        <v>4</v>
      </c>
      <c r="M37" s="35">
        <v>2</v>
      </c>
      <c r="N37" s="40"/>
    </row>
    <row r="38" spans="1:14" s="34" customFormat="1" ht="15" customHeight="1">
      <c r="A38" s="456"/>
      <c r="B38" s="17" t="s">
        <v>3013</v>
      </c>
      <c r="C38" s="8" t="s">
        <v>3011</v>
      </c>
      <c r="D38" s="35">
        <f t="shared" si="1"/>
        <v>29</v>
      </c>
      <c r="E38" s="35">
        <v>0</v>
      </c>
      <c r="F38" s="35">
        <v>0</v>
      </c>
      <c r="G38" s="35">
        <v>0</v>
      </c>
      <c r="H38" s="35">
        <v>2</v>
      </c>
      <c r="I38" s="35">
        <v>10</v>
      </c>
      <c r="J38" s="35">
        <v>7</v>
      </c>
      <c r="K38" s="35">
        <v>7</v>
      </c>
      <c r="L38" s="35">
        <v>2</v>
      </c>
      <c r="M38" s="35">
        <v>1</v>
      </c>
      <c r="N38" s="40"/>
    </row>
    <row r="39" spans="1:14" s="34" customFormat="1" ht="15" customHeight="1">
      <c r="A39" s="456"/>
      <c r="B39" s="18" t="s">
        <v>3014</v>
      </c>
      <c r="C39" s="8" t="s">
        <v>3009</v>
      </c>
      <c r="D39" s="35">
        <f t="shared" si="1"/>
        <v>29</v>
      </c>
      <c r="E39" s="35">
        <v>0</v>
      </c>
      <c r="F39" s="35">
        <v>0</v>
      </c>
      <c r="G39" s="35">
        <v>0</v>
      </c>
      <c r="H39" s="35">
        <v>0</v>
      </c>
      <c r="I39" s="35">
        <v>9</v>
      </c>
      <c r="J39" s="35">
        <v>7</v>
      </c>
      <c r="K39" s="35">
        <v>4</v>
      </c>
      <c r="L39" s="35">
        <v>6</v>
      </c>
      <c r="M39" s="35">
        <v>3</v>
      </c>
      <c r="N39" s="40"/>
    </row>
    <row r="40" spans="1:14" s="34" customFormat="1" ht="15" customHeight="1">
      <c r="A40" s="456"/>
      <c r="B40" s="17" t="s">
        <v>3015</v>
      </c>
      <c r="C40" s="8" t="s">
        <v>3011</v>
      </c>
      <c r="D40" s="35">
        <f t="shared" si="1"/>
        <v>22</v>
      </c>
      <c r="E40" s="35">
        <v>0</v>
      </c>
      <c r="F40" s="35">
        <v>0</v>
      </c>
      <c r="G40" s="35">
        <v>0</v>
      </c>
      <c r="H40" s="35">
        <v>3</v>
      </c>
      <c r="I40" s="35">
        <v>5</v>
      </c>
      <c r="J40" s="35">
        <v>2</v>
      </c>
      <c r="K40" s="35">
        <v>6</v>
      </c>
      <c r="L40" s="35">
        <v>6</v>
      </c>
      <c r="M40" s="35">
        <v>0</v>
      </c>
      <c r="N40" s="40"/>
    </row>
    <row r="41" spans="1:14" s="34" customFormat="1" ht="15" customHeight="1">
      <c r="A41" s="456"/>
      <c r="B41" s="18" t="s">
        <v>3016</v>
      </c>
      <c r="C41" s="8" t="s">
        <v>3009</v>
      </c>
      <c r="D41" s="35">
        <f t="shared" si="1"/>
        <v>6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0</v>
      </c>
      <c r="L41" s="35">
        <v>0</v>
      </c>
      <c r="M41" s="35">
        <v>1</v>
      </c>
      <c r="N41" s="40"/>
    </row>
    <row r="42" spans="1:14" s="34" customFormat="1" ht="15" customHeight="1">
      <c r="A42" s="456"/>
      <c r="B42" s="17" t="s">
        <v>3017</v>
      </c>
      <c r="C42" s="8" t="s">
        <v>3011</v>
      </c>
      <c r="D42" s="35">
        <f t="shared" si="1"/>
        <v>7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1</v>
      </c>
      <c r="K42" s="35">
        <v>3</v>
      </c>
      <c r="L42" s="35">
        <v>0</v>
      </c>
      <c r="M42" s="35">
        <v>0</v>
      </c>
      <c r="N42" s="40"/>
    </row>
    <row r="43" spans="1:14" s="34" customFormat="1" ht="15" customHeight="1">
      <c r="A43" s="456"/>
      <c r="B43" s="18" t="s">
        <v>3018</v>
      </c>
      <c r="C43" s="8" t="s">
        <v>3009</v>
      </c>
      <c r="D43" s="35">
        <f t="shared" si="1"/>
        <v>10</v>
      </c>
      <c r="E43" s="35">
        <v>0</v>
      </c>
      <c r="F43" s="35">
        <v>0</v>
      </c>
      <c r="G43" s="35">
        <v>0</v>
      </c>
      <c r="H43" s="35">
        <v>0</v>
      </c>
      <c r="I43" s="35">
        <v>2</v>
      </c>
      <c r="J43" s="35">
        <v>6</v>
      </c>
      <c r="K43" s="35">
        <v>2</v>
      </c>
      <c r="L43" s="35">
        <v>0</v>
      </c>
      <c r="M43" s="35">
        <v>0</v>
      </c>
      <c r="N43" s="40"/>
    </row>
    <row r="44" spans="1:14" s="34" customFormat="1" ht="15" customHeight="1">
      <c r="A44" s="456"/>
      <c r="B44" s="17" t="s">
        <v>3019</v>
      </c>
      <c r="C44" s="8" t="s">
        <v>3011</v>
      </c>
      <c r="D44" s="35">
        <f t="shared" si="1"/>
        <v>1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0</v>
      </c>
      <c r="L44" s="35">
        <v>0</v>
      </c>
      <c r="M44" s="35">
        <v>0</v>
      </c>
      <c r="N44" s="40"/>
    </row>
    <row r="45" spans="1:14" s="34" customFormat="1" ht="15" customHeight="1">
      <c r="A45" s="456"/>
      <c r="B45" s="18" t="s">
        <v>3020</v>
      </c>
      <c r="C45" s="8" t="s">
        <v>3009</v>
      </c>
      <c r="D45" s="35">
        <f t="shared" si="1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40"/>
    </row>
    <row r="46" spans="1:14" s="34" customFormat="1" ht="15" customHeight="1">
      <c r="A46" s="456"/>
      <c r="B46" s="17" t="s">
        <v>3021</v>
      </c>
      <c r="C46" s="8" t="s">
        <v>3011</v>
      </c>
      <c r="D46" s="35">
        <f t="shared" si="1"/>
        <v>0</v>
      </c>
      <c r="E46" s="35">
        <f t="shared" ref="E46:M48" si="3">SUM(F46:N46)</f>
        <v>0</v>
      </c>
      <c r="F46" s="35">
        <f t="shared" si="3"/>
        <v>0</v>
      </c>
      <c r="G46" s="35">
        <f t="shared" si="3"/>
        <v>0</v>
      </c>
      <c r="H46" s="35">
        <f t="shared" si="3"/>
        <v>0</v>
      </c>
      <c r="I46" s="35">
        <f t="shared" si="3"/>
        <v>0</v>
      </c>
      <c r="J46" s="35">
        <f t="shared" si="3"/>
        <v>0</v>
      </c>
      <c r="K46" s="35">
        <f t="shared" si="3"/>
        <v>0</v>
      </c>
      <c r="L46" s="35">
        <f t="shared" si="3"/>
        <v>0</v>
      </c>
      <c r="M46" s="35">
        <f t="shared" si="3"/>
        <v>0</v>
      </c>
      <c r="N46" s="40"/>
    </row>
    <row r="47" spans="1:14" s="34" customFormat="1" ht="15" customHeight="1">
      <c r="A47" s="456"/>
      <c r="B47" s="18" t="s">
        <v>3022</v>
      </c>
      <c r="C47" s="8" t="s">
        <v>3009</v>
      </c>
      <c r="D47" s="35">
        <f t="shared" si="1"/>
        <v>0</v>
      </c>
      <c r="E47" s="35">
        <f t="shared" si="3"/>
        <v>0</v>
      </c>
      <c r="F47" s="35">
        <f t="shared" si="3"/>
        <v>0</v>
      </c>
      <c r="G47" s="35">
        <f t="shared" si="3"/>
        <v>0</v>
      </c>
      <c r="H47" s="35">
        <f t="shared" si="3"/>
        <v>0</v>
      </c>
      <c r="I47" s="35">
        <f t="shared" si="3"/>
        <v>0</v>
      </c>
      <c r="J47" s="35">
        <f t="shared" si="3"/>
        <v>0</v>
      </c>
      <c r="K47" s="35">
        <f t="shared" si="3"/>
        <v>0</v>
      </c>
      <c r="L47" s="35">
        <f t="shared" si="3"/>
        <v>0</v>
      </c>
      <c r="M47" s="35">
        <f t="shared" si="3"/>
        <v>0</v>
      </c>
      <c r="N47" s="40"/>
    </row>
    <row r="48" spans="1:14" s="34" customFormat="1" ht="15" customHeight="1">
      <c r="A48" s="456"/>
      <c r="B48" s="17" t="s">
        <v>3023</v>
      </c>
      <c r="C48" s="8" t="s">
        <v>3011</v>
      </c>
      <c r="D48" s="35">
        <f t="shared" si="1"/>
        <v>0</v>
      </c>
      <c r="E48" s="35">
        <f t="shared" si="3"/>
        <v>0</v>
      </c>
      <c r="F48" s="35">
        <f t="shared" si="3"/>
        <v>0</v>
      </c>
      <c r="G48" s="35">
        <f t="shared" si="3"/>
        <v>0</v>
      </c>
      <c r="H48" s="35">
        <f t="shared" si="3"/>
        <v>0</v>
      </c>
      <c r="I48" s="35">
        <f t="shared" si="3"/>
        <v>0</v>
      </c>
      <c r="J48" s="35">
        <f t="shared" si="3"/>
        <v>0</v>
      </c>
      <c r="K48" s="35">
        <f t="shared" si="3"/>
        <v>0</v>
      </c>
      <c r="L48" s="35">
        <f t="shared" si="3"/>
        <v>0</v>
      </c>
      <c r="M48" s="35">
        <f t="shared" si="3"/>
        <v>0</v>
      </c>
      <c r="N48" s="40"/>
    </row>
    <row r="49" spans="1:14" s="34" customFormat="1" ht="15" customHeight="1">
      <c r="A49" s="456" t="s">
        <v>3028</v>
      </c>
      <c r="B49" s="18" t="s">
        <v>3025</v>
      </c>
      <c r="C49" s="8" t="s">
        <v>3009</v>
      </c>
      <c r="D49" s="35">
        <f t="shared" si="1"/>
        <v>242</v>
      </c>
      <c r="E49" s="39">
        <f>SUM(E51,E53,E55,E57,E59,E61)</f>
        <v>0</v>
      </c>
      <c r="F49" s="39">
        <f t="shared" ref="F49:M50" si="4">SUM(F51,F53,F55,F57,F59,F61)</f>
        <v>0</v>
      </c>
      <c r="G49" s="39">
        <f t="shared" si="4"/>
        <v>1</v>
      </c>
      <c r="H49" s="39">
        <f t="shared" si="4"/>
        <v>9</v>
      </c>
      <c r="I49" s="39">
        <f t="shared" si="4"/>
        <v>24</v>
      </c>
      <c r="J49" s="39">
        <f t="shared" si="4"/>
        <v>130</v>
      </c>
      <c r="K49" s="39">
        <f t="shared" si="4"/>
        <v>43</v>
      </c>
      <c r="L49" s="39">
        <f t="shared" si="4"/>
        <v>20</v>
      </c>
      <c r="M49" s="39">
        <f t="shared" si="4"/>
        <v>15</v>
      </c>
      <c r="N49" s="40"/>
    </row>
    <row r="50" spans="1:14" s="34" customFormat="1" ht="15" customHeight="1">
      <c r="A50" s="456"/>
      <c r="B50" s="17" t="s">
        <v>3026</v>
      </c>
      <c r="C50" s="8" t="s">
        <v>3011</v>
      </c>
      <c r="D50" s="35">
        <f t="shared" si="1"/>
        <v>162</v>
      </c>
      <c r="E50" s="39">
        <f>SUM(E52,E54,E56,E58,E60,E62)</f>
        <v>0</v>
      </c>
      <c r="F50" s="39">
        <f t="shared" si="4"/>
        <v>0</v>
      </c>
      <c r="G50" s="39">
        <f t="shared" si="4"/>
        <v>2</v>
      </c>
      <c r="H50" s="39">
        <f t="shared" si="4"/>
        <v>10</v>
      </c>
      <c r="I50" s="39">
        <f t="shared" si="4"/>
        <v>30</v>
      </c>
      <c r="J50" s="39">
        <f t="shared" si="4"/>
        <v>58</v>
      </c>
      <c r="K50" s="39">
        <f t="shared" si="4"/>
        <v>42</v>
      </c>
      <c r="L50" s="39">
        <f t="shared" si="4"/>
        <v>12</v>
      </c>
      <c r="M50" s="39">
        <f t="shared" si="4"/>
        <v>8</v>
      </c>
      <c r="N50" s="40"/>
    </row>
    <row r="51" spans="1:14" s="34" customFormat="1" ht="15" customHeight="1">
      <c r="A51" s="456"/>
      <c r="B51" s="18" t="s">
        <v>3012</v>
      </c>
      <c r="C51" s="8" t="s">
        <v>3009</v>
      </c>
      <c r="D51" s="35">
        <f t="shared" ref="D51:D62" si="5">SUM(E51:M51)</f>
        <v>91</v>
      </c>
      <c r="E51" s="35">
        <v>0</v>
      </c>
      <c r="F51" s="35">
        <v>0</v>
      </c>
      <c r="G51" s="35">
        <v>0</v>
      </c>
      <c r="H51" s="35">
        <v>2</v>
      </c>
      <c r="I51" s="35">
        <v>13</v>
      </c>
      <c r="J51" s="35">
        <v>44</v>
      </c>
      <c r="K51" s="35">
        <v>18</v>
      </c>
      <c r="L51" s="35">
        <v>7</v>
      </c>
      <c r="M51" s="35">
        <v>7</v>
      </c>
      <c r="N51" s="40"/>
    </row>
    <row r="52" spans="1:14" s="34" customFormat="1" ht="15" customHeight="1">
      <c r="A52" s="456"/>
      <c r="B52" s="17" t="s">
        <v>3013</v>
      </c>
      <c r="C52" s="8" t="s">
        <v>3011</v>
      </c>
      <c r="D52" s="35">
        <f t="shared" si="5"/>
        <v>70</v>
      </c>
      <c r="E52" s="35">
        <v>0</v>
      </c>
      <c r="F52" s="35">
        <v>0</v>
      </c>
      <c r="G52" s="35">
        <v>1</v>
      </c>
      <c r="H52" s="35">
        <v>3</v>
      </c>
      <c r="I52" s="35">
        <v>17</v>
      </c>
      <c r="J52" s="35">
        <v>18</v>
      </c>
      <c r="K52" s="35">
        <v>19</v>
      </c>
      <c r="L52" s="35">
        <v>8</v>
      </c>
      <c r="M52" s="35">
        <v>4</v>
      </c>
      <c r="N52" s="40"/>
    </row>
    <row r="53" spans="1:14" s="34" customFormat="1" ht="15" customHeight="1">
      <c r="A53" s="456"/>
      <c r="B53" s="18" t="s">
        <v>3014</v>
      </c>
      <c r="C53" s="8" t="s">
        <v>3009</v>
      </c>
      <c r="D53" s="35">
        <f t="shared" si="5"/>
        <v>58</v>
      </c>
      <c r="E53" s="35">
        <v>0</v>
      </c>
      <c r="F53" s="35">
        <v>0</v>
      </c>
      <c r="G53" s="35">
        <v>0</v>
      </c>
      <c r="H53" s="35">
        <v>2</v>
      </c>
      <c r="I53" s="35">
        <v>3</v>
      </c>
      <c r="J53" s="35">
        <v>33</v>
      </c>
      <c r="K53" s="35">
        <v>8</v>
      </c>
      <c r="L53" s="35">
        <v>7</v>
      </c>
      <c r="M53" s="35">
        <v>5</v>
      </c>
      <c r="N53" s="40"/>
    </row>
    <row r="54" spans="1:14" s="34" customFormat="1" ht="15" customHeight="1">
      <c r="A54" s="456"/>
      <c r="B54" s="17" t="s">
        <v>3015</v>
      </c>
      <c r="C54" s="8" t="s">
        <v>3011</v>
      </c>
      <c r="D54" s="35">
        <f t="shared" si="5"/>
        <v>35</v>
      </c>
      <c r="E54" s="35">
        <v>0</v>
      </c>
      <c r="F54" s="35">
        <v>0</v>
      </c>
      <c r="G54" s="35">
        <v>1</v>
      </c>
      <c r="H54" s="35">
        <v>3</v>
      </c>
      <c r="I54" s="35">
        <v>5</v>
      </c>
      <c r="J54" s="35">
        <v>15</v>
      </c>
      <c r="K54" s="35">
        <v>7</v>
      </c>
      <c r="L54" s="35">
        <v>1</v>
      </c>
      <c r="M54" s="35">
        <v>3</v>
      </c>
      <c r="N54" s="40"/>
    </row>
    <row r="55" spans="1:14" s="34" customFormat="1" ht="15" customHeight="1">
      <c r="A55" s="456"/>
      <c r="B55" s="18" t="s">
        <v>3016</v>
      </c>
      <c r="C55" s="8" t="s">
        <v>3009</v>
      </c>
      <c r="D55" s="35">
        <f t="shared" si="5"/>
        <v>31</v>
      </c>
      <c r="E55" s="35">
        <v>0</v>
      </c>
      <c r="F55" s="35">
        <v>0</v>
      </c>
      <c r="G55" s="35">
        <v>1</v>
      </c>
      <c r="H55" s="35">
        <v>0</v>
      </c>
      <c r="I55" s="35">
        <v>5</v>
      </c>
      <c r="J55" s="35">
        <v>16</v>
      </c>
      <c r="K55" s="35">
        <v>4</v>
      </c>
      <c r="L55" s="35">
        <v>3</v>
      </c>
      <c r="M55" s="35">
        <v>2</v>
      </c>
      <c r="N55" s="40"/>
    </row>
    <row r="56" spans="1:14" s="34" customFormat="1" ht="15" customHeight="1">
      <c r="A56" s="456"/>
      <c r="B56" s="17" t="s">
        <v>3017</v>
      </c>
      <c r="C56" s="8" t="s">
        <v>3011</v>
      </c>
      <c r="D56" s="35">
        <f t="shared" si="5"/>
        <v>37</v>
      </c>
      <c r="E56" s="35">
        <v>0</v>
      </c>
      <c r="F56" s="35">
        <v>0</v>
      </c>
      <c r="G56" s="35">
        <v>0</v>
      </c>
      <c r="H56" s="35">
        <v>2</v>
      </c>
      <c r="I56" s="35">
        <v>5</v>
      </c>
      <c r="J56" s="35">
        <v>16</v>
      </c>
      <c r="K56" s="35">
        <v>10</v>
      </c>
      <c r="L56" s="35">
        <v>3</v>
      </c>
      <c r="M56" s="35">
        <v>1</v>
      </c>
      <c r="N56" s="40"/>
    </row>
    <row r="57" spans="1:14" s="34" customFormat="1" ht="15" customHeight="1">
      <c r="A57" s="456"/>
      <c r="B57" s="18" t="s">
        <v>3018</v>
      </c>
      <c r="C57" s="8" t="s">
        <v>3009</v>
      </c>
      <c r="D57" s="35">
        <f t="shared" si="5"/>
        <v>33</v>
      </c>
      <c r="E57" s="35">
        <v>0</v>
      </c>
      <c r="F57" s="35">
        <v>0</v>
      </c>
      <c r="G57" s="35">
        <v>0</v>
      </c>
      <c r="H57" s="35">
        <v>3</v>
      </c>
      <c r="I57" s="35">
        <v>2</v>
      </c>
      <c r="J57" s="35">
        <v>18</v>
      </c>
      <c r="K57" s="35">
        <v>8</v>
      </c>
      <c r="L57" s="35">
        <v>1</v>
      </c>
      <c r="M57" s="35">
        <v>1</v>
      </c>
      <c r="N57" s="40"/>
    </row>
    <row r="58" spans="1:14" s="34" customFormat="1" ht="15" customHeight="1">
      <c r="A58" s="456"/>
      <c r="B58" s="17" t="s">
        <v>3019</v>
      </c>
      <c r="C58" s="8" t="s">
        <v>3011</v>
      </c>
      <c r="D58" s="35">
        <f t="shared" si="5"/>
        <v>13</v>
      </c>
      <c r="E58" s="35">
        <v>0</v>
      </c>
      <c r="F58" s="35">
        <v>0</v>
      </c>
      <c r="G58" s="35">
        <v>0</v>
      </c>
      <c r="H58" s="35">
        <v>0</v>
      </c>
      <c r="I58" s="35">
        <v>3</v>
      </c>
      <c r="J58" s="35">
        <v>6</v>
      </c>
      <c r="K58" s="35">
        <v>4</v>
      </c>
      <c r="L58" s="35">
        <v>0</v>
      </c>
      <c r="M58" s="35">
        <v>0</v>
      </c>
      <c r="N58" s="40"/>
    </row>
    <row r="59" spans="1:14" s="34" customFormat="1" ht="15" customHeight="1">
      <c r="A59" s="456"/>
      <c r="B59" s="18" t="s">
        <v>3020</v>
      </c>
      <c r="C59" s="8" t="s">
        <v>3009</v>
      </c>
      <c r="D59" s="35">
        <f t="shared" si="5"/>
        <v>29</v>
      </c>
      <c r="E59" s="35">
        <v>0</v>
      </c>
      <c r="F59" s="35">
        <v>0</v>
      </c>
      <c r="G59" s="35">
        <v>0</v>
      </c>
      <c r="H59" s="35">
        <v>2</v>
      </c>
      <c r="I59" s="35">
        <v>1</v>
      </c>
      <c r="J59" s="35">
        <v>19</v>
      </c>
      <c r="K59" s="35">
        <v>5</v>
      </c>
      <c r="L59" s="35">
        <v>2</v>
      </c>
      <c r="M59" s="35">
        <v>0</v>
      </c>
      <c r="N59" s="40"/>
    </row>
    <row r="60" spans="1:14" s="34" customFormat="1" ht="15" customHeight="1">
      <c r="A60" s="456"/>
      <c r="B60" s="17" t="s">
        <v>3021</v>
      </c>
      <c r="C60" s="8" t="s">
        <v>3011</v>
      </c>
      <c r="D60" s="35">
        <f t="shared" si="5"/>
        <v>7</v>
      </c>
      <c r="E60" s="35">
        <v>0</v>
      </c>
      <c r="F60" s="35">
        <v>0</v>
      </c>
      <c r="G60" s="35">
        <v>0</v>
      </c>
      <c r="H60" s="35">
        <v>2</v>
      </c>
      <c r="I60" s="35">
        <v>0</v>
      </c>
      <c r="J60" s="35">
        <v>3</v>
      </c>
      <c r="K60" s="35">
        <v>2</v>
      </c>
      <c r="L60" s="35">
        <v>0</v>
      </c>
      <c r="M60" s="35">
        <v>0</v>
      </c>
      <c r="N60" s="40"/>
    </row>
    <row r="61" spans="1:14" s="34" customFormat="1" ht="15" customHeight="1">
      <c r="A61" s="456"/>
      <c r="B61" s="18" t="s">
        <v>3022</v>
      </c>
      <c r="C61" s="8" t="s">
        <v>3009</v>
      </c>
      <c r="D61" s="35">
        <f t="shared" si="5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40"/>
    </row>
    <row r="62" spans="1:14" s="34" customFormat="1" ht="15" customHeight="1">
      <c r="A62" s="456"/>
      <c r="B62" s="17" t="s">
        <v>3023</v>
      </c>
      <c r="C62" s="8" t="s">
        <v>3011</v>
      </c>
      <c r="D62" s="35">
        <f t="shared" si="5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40"/>
    </row>
    <row r="63" spans="1:14" s="14" customFormat="1" ht="14.25">
      <c r="A63" s="61" t="s">
        <v>3029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4" s="14" customFormat="1" ht="14.25">
      <c r="A64" s="30" t="s">
        <v>3030</v>
      </c>
    </row>
    <row r="65" spans="1:3" s="14" customFormat="1" ht="14.25">
      <c r="A65" s="30" t="s">
        <v>3031</v>
      </c>
      <c r="B65" s="31"/>
      <c r="C65" s="31"/>
    </row>
    <row r="66" spans="1:3" s="14" customFormat="1" ht="14.25">
      <c r="A66" s="30" t="s">
        <v>3032</v>
      </c>
    </row>
    <row r="67" spans="1:3" s="14" customFormat="1" ht="14.25">
      <c r="A67" s="30" t="s">
        <v>3033</v>
      </c>
    </row>
    <row r="68" spans="1:3" s="15" customFormat="1" ht="14.25">
      <c r="A68" s="30" t="s">
        <v>3034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A5:B6"/>
    <mergeCell ref="C5:C6"/>
    <mergeCell ref="D5:M5"/>
    <mergeCell ref="A7:A20"/>
    <mergeCell ref="A21:A34"/>
    <mergeCell ref="A35:A48"/>
    <mergeCell ref="A1:M1"/>
    <mergeCell ref="A2:M2"/>
    <mergeCell ref="B3:K3"/>
    <mergeCell ref="L3:M3"/>
    <mergeCell ref="B4:K4"/>
    <mergeCell ref="L4:M4"/>
  </mergeCells>
  <phoneticPr fontId="11" type="noConversion"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8.25" style="1" customWidth="1"/>
    <col min="9" max="9" width="7.125" style="1" customWidth="1"/>
    <col min="10" max="10" width="7.5" style="1" customWidth="1"/>
    <col min="11" max="11" width="7.375" style="1" customWidth="1"/>
    <col min="12" max="13" width="6.125" style="1" customWidth="1"/>
    <col min="14" max="16384" width="9" style="1"/>
  </cols>
  <sheetData>
    <row r="1" spans="1:13" ht="21.2" customHeight="1">
      <c r="A1" s="449" t="s">
        <v>265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320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864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322</v>
      </c>
      <c r="M3" s="452"/>
    </row>
    <row r="4" spans="1:13" ht="17.25" thickBot="1">
      <c r="B4" s="453" t="s">
        <v>865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3">
      <c r="A5" s="439" t="s">
        <v>325</v>
      </c>
      <c r="B5" s="481"/>
      <c r="C5" s="456" t="s">
        <v>326</v>
      </c>
      <c r="D5" s="474" t="s">
        <v>327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328</v>
      </c>
      <c r="E6" s="4" t="s">
        <v>329</v>
      </c>
      <c r="F6" s="4" t="s">
        <v>330</v>
      </c>
      <c r="G6" s="4" t="s">
        <v>331</v>
      </c>
      <c r="H6" s="4" t="s">
        <v>332</v>
      </c>
      <c r="I6" s="4" t="s">
        <v>301</v>
      </c>
      <c r="J6" s="4" t="s">
        <v>302</v>
      </c>
      <c r="K6" s="4" t="s">
        <v>303</v>
      </c>
      <c r="L6" s="4" t="s">
        <v>304</v>
      </c>
      <c r="M6" s="88" t="s">
        <v>305</v>
      </c>
    </row>
    <row r="7" spans="1:13" ht="15" customHeight="1">
      <c r="A7" s="448" t="s">
        <v>338</v>
      </c>
      <c r="B7" s="16" t="s">
        <v>339</v>
      </c>
      <c r="C7" s="6" t="s">
        <v>340</v>
      </c>
      <c r="D7" s="7">
        <f t="shared" ref="D7:D19" si="0">D21+D35+D49</f>
        <v>14231</v>
      </c>
      <c r="E7" s="7">
        <f t="shared" ref="E7:M7" si="1">E21+E35+E49</f>
        <v>1</v>
      </c>
      <c r="F7" s="7">
        <f t="shared" si="1"/>
        <v>7</v>
      </c>
      <c r="G7" s="7">
        <f t="shared" si="1"/>
        <v>401</v>
      </c>
      <c r="H7" s="7">
        <f t="shared" si="1"/>
        <v>3152</v>
      </c>
      <c r="I7" s="7">
        <f t="shared" si="1"/>
        <v>5269</v>
      </c>
      <c r="J7" s="7">
        <f t="shared" si="1"/>
        <v>3613</v>
      </c>
      <c r="K7" s="7">
        <f t="shared" si="1"/>
        <v>1330</v>
      </c>
      <c r="L7" s="7">
        <f t="shared" si="1"/>
        <v>400</v>
      </c>
      <c r="M7" s="89">
        <f t="shared" si="1"/>
        <v>58</v>
      </c>
    </row>
    <row r="8" spans="1:13" ht="15" customHeight="1">
      <c r="A8" s="437"/>
      <c r="B8" s="17" t="s">
        <v>341</v>
      </c>
      <c r="C8" s="8" t="s">
        <v>342</v>
      </c>
      <c r="D8" s="9">
        <f t="shared" si="0"/>
        <v>8380</v>
      </c>
      <c r="E8" s="9">
        <f t="shared" ref="E8:M8" si="2">E22+E36+E50</f>
        <v>0</v>
      </c>
      <c r="F8" s="9">
        <f t="shared" si="2"/>
        <v>7</v>
      </c>
      <c r="G8" s="9">
        <f t="shared" si="2"/>
        <v>520</v>
      </c>
      <c r="H8" s="9">
        <f t="shared" si="2"/>
        <v>1993</v>
      </c>
      <c r="I8" s="9">
        <f t="shared" si="2"/>
        <v>2766</v>
      </c>
      <c r="J8" s="9">
        <f t="shared" si="2"/>
        <v>2170</v>
      </c>
      <c r="K8" s="9">
        <f t="shared" si="2"/>
        <v>782</v>
      </c>
      <c r="L8" s="9">
        <f t="shared" si="2"/>
        <v>125</v>
      </c>
      <c r="M8" s="90">
        <f t="shared" si="2"/>
        <v>17</v>
      </c>
    </row>
    <row r="9" spans="1:13" ht="15" customHeight="1">
      <c r="A9" s="437"/>
      <c r="B9" s="18" t="s">
        <v>343</v>
      </c>
      <c r="C9" s="8" t="s">
        <v>340</v>
      </c>
      <c r="D9" s="9">
        <f t="shared" si="0"/>
        <v>7194</v>
      </c>
      <c r="E9" s="9">
        <f t="shared" ref="E9:M9" si="3">E23+E37+E51</f>
        <v>0</v>
      </c>
      <c r="F9" s="9">
        <f t="shared" si="3"/>
        <v>7</v>
      </c>
      <c r="G9" s="9">
        <f t="shared" si="3"/>
        <v>173</v>
      </c>
      <c r="H9" s="9">
        <f t="shared" si="3"/>
        <v>1586</v>
      </c>
      <c r="I9" s="9">
        <f t="shared" si="3"/>
        <v>3128</v>
      </c>
      <c r="J9" s="9">
        <f t="shared" si="3"/>
        <v>1626</v>
      </c>
      <c r="K9" s="9">
        <f t="shared" si="3"/>
        <v>544</v>
      </c>
      <c r="L9" s="9">
        <f t="shared" si="3"/>
        <v>113</v>
      </c>
      <c r="M9" s="90">
        <f t="shared" si="3"/>
        <v>17</v>
      </c>
    </row>
    <row r="10" spans="1:13" ht="15" customHeight="1">
      <c r="A10" s="437"/>
      <c r="B10" s="17" t="s">
        <v>344</v>
      </c>
      <c r="C10" s="8" t="s">
        <v>342</v>
      </c>
      <c r="D10" s="9">
        <f t="shared" si="0"/>
        <v>3753</v>
      </c>
      <c r="E10" s="9">
        <f t="shared" ref="E10:M10" si="4">E24+E38+E52</f>
        <v>0</v>
      </c>
      <c r="F10" s="9">
        <f t="shared" si="4"/>
        <v>3</v>
      </c>
      <c r="G10" s="9">
        <f t="shared" si="4"/>
        <v>153</v>
      </c>
      <c r="H10" s="9">
        <f t="shared" si="4"/>
        <v>793</v>
      </c>
      <c r="I10" s="9">
        <f t="shared" si="4"/>
        <v>1367</v>
      </c>
      <c r="J10" s="9">
        <f t="shared" si="4"/>
        <v>1009</v>
      </c>
      <c r="K10" s="9">
        <f t="shared" si="4"/>
        <v>373</v>
      </c>
      <c r="L10" s="9">
        <f t="shared" si="4"/>
        <v>50</v>
      </c>
      <c r="M10" s="90">
        <f t="shared" si="4"/>
        <v>5</v>
      </c>
    </row>
    <row r="11" spans="1:13" ht="15" customHeight="1">
      <c r="A11" s="437"/>
      <c r="B11" s="18" t="s">
        <v>345</v>
      </c>
      <c r="C11" s="8" t="s">
        <v>340</v>
      </c>
      <c r="D11" s="9">
        <f t="shared" si="0"/>
        <v>2991</v>
      </c>
      <c r="E11" s="9">
        <f t="shared" ref="E11:M11" si="5">E25+E39+E53</f>
        <v>1</v>
      </c>
      <c r="F11" s="9">
        <f t="shared" si="5"/>
        <v>0</v>
      </c>
      <c r="G11" s="9">
        <f t="shared" si="5"/>
        <v>111</v>
      </c>
      <c r="H11" s="9">
        <f t="shared" si="5"/>
        <v>739</v>
      </c>
      <c r="I11" s="9">
        <f t="shared" si="5"/>
        <v>1023</v>
      </c>
      <c r="J11" s="9">
        <f t="shared" si="5"/>
        <v>672</v>
      </c>
      <c r="K11" s="9">
        <f t="shared" si="5"/>
        <v>280</v>
      </c>
      <c r="L11" s="9">
        <f t="shared" si="5"/>
        <v>137</v>
      </c>
      <c r="M11" s="90">
        <f t="shared" si="5"/>
        <v>28</v>
      </c>
    </row>
    <row r="12" spans="1:13" ht="15" customHeight="1">
      <c r="A12" s="437"/>
      <c r="B12" s="17" t="s">
        <v>346</v>
      </c>
      <c r="C12" s="8" t="s">
        <v>342</v>
      </c>
      <c r="D12" s="9">
        <f t="shared" si="0"/>
        <v>1934</v>
      </c>
      <c r="E12" s="9">
        <f t="shared" ref="E12:M12" si="6">E26+E40+E54</f>
        <v>0</v>
      </c>
      <c r="F12" s="9">
        <f t="shared" si="6"/>
        <v>2</v>
      </c>
      <c r="G12" s="9">
        <f t="shared" si="6"/>
        <v>168</v>
      </c>
      <c r="H12" s="9">
        <f t="shared" si="6"/>
        <v>517</v>
      </c>
      <c r="I12" s="9">
        <f t="shared" si="6"/>
        <v>597</v>
      </c>
      <c r="J12" s="9">
        <f t="shared" si="6"/>
        <v>438</v>
      </c>
      <c r="K12" s="9">
        <f t="shared" si="6"/>
        <v>174</v>
      </c>
      <c r="L12" s="9">
        <f t="shared" si="6"/>
        <v>35</v>
      </c>
      <c r="M12" s="90">
        <f t="shared" si="6"/>
        <v>3</v>
      </c>
    </row>
    <row r="13" spans="1:13" ht="15" customHeight="1">
      <c r="A13" s="437"/>
      <c r="B13" s="18" t="s">
        <v>347</v>
      </c>
      <c r="C13" s="8" t="s">
        <v>340</v>
      </c>
      <c r="D13" s="9">
        <f t="shared" si="0"/>
        <v>2500</v>
      </c>
      <c r="E13" s="9">
        <f t="shared" ref="E13:M13" si="7">E27+E41+E55</f>
        <v>0</v>
      </c>
      <c r="F13" s="9">
        <f t="shared" si="7"/>
        <v>0</v>
      </c>
      <c r="G13" s="9">
        <f t="shared" si="7"/>
        <v>59</v>
      </c>
      <c r="H13" s="9">
        <f t="shared" si="7"/>
        <v>535</v>
      </c>
      <c r="I13" s="9">
        <f t="shared" si="7"/>
        <v>682</v>
      </c>
      <c r="J13" s="9">
        <f t="shared" si="7"/>
        <v>828</v>
      </c>
      <c r="K13" s="9">
        <f t="shared" si="7"/>
        <v>300</v>
      </c>
      <c r="L13" s="9">
        <f t="shared" si="7"/>
        <v>89</v>
      </c>
      <c r="M13" s="90">
        <f t="shared" si="7"/>
        <v>7</v>
      </c>
    </row>
    <row r="14" spans="1:13" ht="15" customHeight="1">
      <c r="A14" s="437"/>
      <c r="B14" s="17" t="s">
        <v>348</v>
      </c>
      <c r="C14" s="8" t="s">
        <v>342</v>
      </c>
      <c r="D14" s="9">
        <f t="shared" si="0"/>
        <v>1479</v>
      </c>
      <c r="E14" s="9">
        <f t="shared" ref="E14:M14" si="8">E28+E42+E56</f>
        <v>0</v>
      </c>
      <c r="F14" s="9">
        <f t="shared" si="8"/>
        <v>0</v>
      </c>
      <c r="G14" s="9">
        <f t="shared" si="8"/>
        <v>67</v>
      </c>
      <c r="H14" s="9">
        <f t="shared" si="8"/>
        <v>335</v>
      </c>
      <c r="I14" s="9">
        <f t="shared" si="8"/>
        <v>436</v>
      </c>
      <c r="J14" s="9">
        <f t="shared" si="8"/>
        <v>456</v>
      </c>
      <c r="K14" s="9">
        <f t="shared" si="8"/>
        <v>147</v>
      </c>
      <c r="L14" s="9">
        <f t="shared" si="8"/>
        <v>29</v>
      </c>
      <c r="M14" s="90">
        <f t="shared" si="8"/>
        <v>9</v>
      </c>
    </row>
    <row r="15" spans="1:13" ht="15" customHeight="1">
      <c r="A15" s="437"/>
      <c r="B15" s="18" t="s">
        <v>349</v>
      </c>
      <c r="C15" s="8" t="s">
        <v>340</v>
      </c>
      <c r="D15" s="9">
        <f t="shared" si="0"/>
        <v>825</v>
      </c>
      <c r="E15" s="9">
        <f t="shared" ref="E15:M15" si="9">E29+E43+E57</f>
        <v>0</v>
      </c>
      <c r="F15" s="9">
        <f t="shared" si="9"/>
        <v>0</v>
      </c>
      <c r="G15" s="9">
        <f t="shared" si="9"/>
        <v>51</v>
      </c>
      <c r="H15" s="9">
        <f t="shared" si="9"/>
        <v>185</v>
      </c>
      <c r="I15" s="9">
        <f t="shared" si="9"/>
        <v>203</v>
      </c>
      <c r="J15" s="9">
        <f t="shared" si="9"/>
        <v>251</v>
      </c>
      <c r="K15" s="9">
        <f t="shared" si="9"/>
        <v>96</v>
      </c>
      <c r="L15" s="9">
        <f t="shared" si="9"/>
        <v>34</v>
      </c>
      <c r="M15" s="90">
        <f t="shared" si="9"/>
        <v>5</v>
      </c>
    </row>
    <row r="16" spans="1:13" ht="15" customHeight="1">
      <c r="A16" s="437"/>
      <c r="B16" s="17" t="s">
        <v>350</v>
      </c>
      <c r="C16" s="8" t="s">
        <v>342</v>
      </c>
      <c r="D16" s="9">
        <f t="shared" si="0"/>
        <v>665</v>
      </c>
      <c r="E16" s="9">
        <f t="shared" ref="E16:M16" si="10">E30+E44+E58</f>
        <v>0</v>
      </c>
      <c r="F16" s="9">
        <f t="shared" si="10"/>
        <v>2</v>
      </c>
      <c r="G16" s="9">
        <f t="shared" si="10"/>
        <v>101</v>
      </c>
      <c r="H16" s="9">
        <f t="shared" si="10"/>
        <v>206</v>
      </c>
      <c r="I16" s="9">
        <f t="shared" si="10"/>
        <v>204</v>
      </c>
      <c r="J16" s="9">
        <f t="shared" si="10"/>
        <v>116</v>
      </c>
      <c r="K16" s="9">
        <f t="shared" si="10"/>
        <v>32</v>
      </c>
      <c r="L16" s="9">
        <f t="shared" si="10"/>
        <v>4</v>
      </c>
      <c r="M16" s="90">
        <f t="shared" si="10"/>
        <v>0</v>
      </c>
    </row>
    <row r="17" spans="1:13" ht="15" customHeight="1">
      <c r="A17" s="437"/>
      <c r="B17" s="18" t="s">
        <v>351</v>
      </c>
      <c r="C17" s="8" t="s">
        <v>340</v>
      </c>
      <c r="D17" s="9">
        <f t="shared" si="0"/>
        <v>209</v>
      </c>
      <c r="E17" s="9">
        <f t="shared" ref="E17:M17" si="11">E31+E45+E59</f>
        <v>0</v>
      </c>
      <c r="F17" s="9">
        <f t="shared" si="11"/>
        <v>0</v>
      </c>
      <c r="G17" s="9">
        <f t="shared" si="11"/>
        <v>3</v>
      </c>
      <c r="H17" s="9">
        <f t="shared" si="11"/>
        <v>25</v>
      </c>
      <c r="I17" s="9">
        <f t="shared" si="11"/>
        <v>63</v>
      </c>
      <c r="J17" s="9">
        <f t="shared" si="11"/>
        <v>66</v>
      </c>
      <c r="K17" s="9">
        <f t="shared" si="11"/>
        <v>42</v>
      </c>
      <c r="L17" s="9">
        <f t="shared" si="11"/>
        <v>10</v>
      </c>
      <c r="M17" s="90">
        <f t="shared" si="11"/>
        <v>0</v>
      </c>
    </row>
    <row r="18" spans="1:13" ht="15" customHeight="1">
      <c r="A18" s="437"/>
      <c r="B18" s="17" t="s">
        <v>352</v>
      </c>
      <c r="C18" s="8" t="s">
        <v>342</v>
      </c>
      <c r="D18" s="9">
        <f t="shared" si="0"/>
        <v>188</v>
      </c>
      <c r="E18" s="21">
        <f t="shared" ref="E18:M18" si="12">E32+E46+E60</f>
        <v>0</v>
      </c>
      <c r="F18" s="21">
        <f t="shared" si="12"/>
        <v>0</v>
      </c>
      <c r="G18" s="21">
        <f t="shared" si="12"/>
        <v>8</v>
      </c>
      <c r="H18" s="21">
        <f t="shared" si="12"/>
        <v>50</v>
      </c>
      <c r="I18" s="21">
        <f t="shared" si="12"/>
        <v>48</v>
      </c>
      <c r="J18" s="21">
        <f t="shared" si="12"/>
        <v>57</v>
      </c>
      <c r="K18" s="21">
        <f t="shared" si="12"/>
        <v>23</v>
      </c>
      <c r="L18" s="21">
        <f t="shared" si="12"/>
        <v>2</v>
      </c>
      <c r="M18" s="91">
        <f t="shared" si="12"/>
        <v>0</v>
      </c>
    </row>
    <row r="19" spans="1:13" ht="15" customHeight="1">
      <c r="A19" s="437"/>
      <c r="B19" s="18" t="s">
        <v>353</v>
      </c>
      <c r="C19" s="8" t="s">
        <v>340</v>
      </c>
      <c r="D19" s="9">
        <f t="shared" si="0"/>
        <v>512</v>
      </c>
      <c r="E19" s="21">
        <f t="shared" ref="E19:M19" si="13">E33+E47+E61</f>
        <v>0</v>
      </c>
      <c r="F19" s="21">
        <f t="shared" si="13"/>
        <v>0</v>
      </c>
      <c r="G19" s="21">
        <f t="shared" si="13"/>
        <v>4</v>
      </c>
      <c r="H19" s="21">
        <f t="shared" si="13"/>
        <v>82</v>
      </c>
      <c r="I19" s="21">
        <f t="shared" si="13"/>
        <v>170</v>
      </c>
      <c r="J19" s="21">
        <f t="shared" si="13"/>
        <v>170</v>
      </c>
      <c r="K19" s="21">
        <f t="shared" si="13"/>
        <v>68</v>
      </c>
      <c r="L19" s="21">
        <f t="shared" si="13"/>
        <v>17</v>
      </c>
      <c r="M19" s="91">
        <f t="shared" si="13"/>
        <v>1</v>
      </c>
    </row>
    <row r="20" spans="1:13" ht="15" customHeight="1" thickBot="1">
      <c r="A20" s="438"/>
      <c r="B20" s="19" t="s">
        <v>354</v>
      </c>
      <c r="C20" s="8" t="s">
        <v>342</v>
      </c>
      <c r="D20" s="10">
        <f t="shared" ref="D20:M20" si="14">D34+D48+D62</f>
        <v>361</v>
      </c>
      <c r="E20" s="10">
        <f t="shared" si="14"/>
        <v>0</v>
      </c>
      <c r="F20" s="10">
        <f t="shared" si="14"/>
        <v>0</v>
      </c>
      <c r="G20" s="10">
        <f t="shared" si="14"/>
        <v>23</v>
      </c>
      <c r="H20" s="10">
        <f t="shared" si="14"/>
        <v>92</v>
      </c>
      <c r="I20" s="10">
        <f t="shared" si="14"/>
        <v>114</v>
      </c>
      <c r="J20" s="10">
        <f t="shared" si="14"/>
        <v>94</v>
      </c>
      <c r="K20" s="10">
        <f t="shared" si="14"/>
        <v>33</v>
      </c>
      <c r="L20" s="10">
        <f t="shared" si="14"/>
        <v>5</v>
      </c>
      <c r="M20" s="92">
        <f t="shared" si="14"/>
        <v>0</v>
      </c>
    </row>
    <row r="21" spans="1:13" ht="15" customHeight="1">
      <c r="A21" s="476" t="s">
        <v>355</v>
      </c>
      <c r="B21" s="16" t="s">
        <v>356</v>
      </c>
      <c r="C21" s="6" t="s">
        <v>340</v>
      </c>
      <c r="D21" s="7">
        <v>13884</v>
      </c>
      <c r="E21" s="7">
        <v>1</v>
      </c>
      <c r="F21" s="7">
        <v>7</v>
      </c>
      <c r="G21" s="7">
        <v>398</v>
      </c>
      <c r="H21" s="7">
        <v>3150</v>
      </c>
      <c r="I21" s="7">
        <v>5210</v>
      </c>
      <c r="J21" s="7">
        <v>3463</v>
      </c>
      <c r="K21" s="7">
        <v>1260</v>
      </c>
      <c r="L21" s="7">
        <v>355</v>
      </c>
      <c r="M21" s="89">
        <v>40</v>
      </c>
    </row>
    <row r="22" spans="1:13" ht="15" customHeight="1">
      <c r="A22" s="477"/>
      <c r="B22" s="17" t="s">
        <v>357</v>
      </c>
      <c r="C22" s="8" t="s">
        <v>342</v>
      </c>
      <c r="D22" s="9">
        <v>8182</v>
      </c>
      <c r="E22" s="9">
        <v>0</v>
      </c>
      <c r="F22" s="9">
        <v>7</v>
      </c>
      <c r="G22" s="9">
        <v>518</v>
      </c>
      <c r="H22" s="9">
        <v>1985</v>
      </c>
      <c r="I22" s="9">
        <v>2722</v>
      </c>
      <c r="J22" s="9">
        <v>2078</v>
      </c>
      <c r="K22" s="9">
        <v>751</v>
      </c>
      <c r="L22" s="9">
        <v>109</v>
      </c>
      <c r="M22" s="90">
        <v>12</v>
      </c>
    </row>
    <row r="23" spans="1:13" ht="15" customHeight="1">
      <c r="A23" s="477"/>
      <c r="B23" s="18" t="s">
        <v>343</v>
      </c>
      <c r="C23" s="8" t="s">
        <v>340</v>
      </c>
      <c r="D23" s="9">
        <v>7056</v>
      </c>
      <c r="E23" s="9">
        <v>0</v>
      </c>
      <c r="F23" s="9">
        <v>7</v>
      </c>
      <c r="G23" s="9">
        <v>172</v>
      </c>
      <c r="H23" s="9">
        <v>1585</v>
      </c>
      <c r="I23" s="9">
        <v>3108</v>
      </c>
      <c r="J23" s="9">
        <v>1562</v>
      </c>
      <c r="K23" s="9">
        <v>518</v>
      </c>
      <c r="L23" s="9">
        <v>96</v>
      </c>
      <c r="M23" s="90">
        <v>8</v>
      </c>
    </row>
    <row r="24" spans="1:13" ht="15" customHeight="1">
      <c r="A24" s="477"/>
      <c r="B24" s="17" t="s">
        <v>344</v>
      </c>
      <c r="C24" s="8" t="s">
        <v>342</v>
      </c>
      <c r="D24" s="9">
        <v>3676</v>
      </c>
      <c r="E24" s="9">
        <v>0</v>
      </c>
      <c r="F24" s="9">
        <v>3</v>
      </c>
      <c r="G24" s="9">
        <v>152</v>
      </c>
      <c r="H24" s="9">
        <v>791</v>
      </c>
      <c r="I24" s="9">
        <v>1355</v>
      </c>
      <c r="J24" s="9">
        <v>966</v>
      </c>
      <c r="K24" s="9">
        <v>362</v>
      </c>
      <c r="L24" s="9">
        <v>44</v>
      </c>
      <c r="M24" s="90">
        <v>3</v>
      </c>
    </row>
    <row r="25" spans="1:13" ht="15" customHeight="1">
      <c r="A25" s="477"/>
      <c r="B25" s="18" t="s">
        <v>345</v>
      </c>
      <c r="C25" s="8" t="s">
        <v>340</v>
      </c>
      <c r="D25" s="9">
        <v>2878</v>
      </c>
      <c r="E25" s="9">
        <v>1</v>
      </c>
      <c r="F25" s="9">
        <v>0</v>
      </c>
      <c r="G25" s="9">
        <v>109</v>
      </c>
      <c r="H25" s="9">
        <v>738</v>
      </c>
      <c r="I25" s="9">
        <v>1003</v>
      </c>
      <c r="J25" s="9">
        <v>632</v>
      </c>
      <c r="K25" s="9">
        <v>253</v>
      </c>
      <c r="L25" s="9">
        <v>122</v>
      </c>
      <c r="M25" s="90">
        <v>20</v>
      </c>
    </row>
    <row r="26" spans="1:13" ht="15" customHeight="1">
      <c r="A26" s="477"/>
      <c r="B26" s="17" t="s">
        <v>346</v>
      </c>
      <c r="C26" s="8" t="s">
        <v>342</v>
      </c>
      <c r="D26" s="9">
        <v>1872</v>
      </c>
      <c r="E26" s="9">
        <v>0</v>
      </c>
      <c r="F26" s="9">
        <v>2</v>
      </c>
      <c r="G26" s="9">
        <v>167</v>
      </c>
      <c r="H26" s="9">
        <v>514</v>
      </c>
      <c r="I26" s="9">
        <v>586</v>
      </c>
      <c r="J26" s="9">
        <v>414</v>
      </c>
      <c r="K26" s="9">
        <v>163</v>
      </c>
      <c r="L26" s="9">
        <v>26</v>
      </c>
      <c r="M26" s="90">
        <v>0</v>
      </c>
    </row>
    <row r="27" spans="1:13" ht="15" customHeight="1">
      <c r="A27" s="477"/>
      <c r="B27" s="18" t="s">
        <v>347</v>
      </c>
      <c r="C27" s="8" t="s">
        <v>340</v>
      </c>
      <c r="D27" s="9">
        <v>2457</v>
      </c>
      <c r="E27" s="9">
        <v>0</v>
      </c>
      <c r="F27" s="9">
        <v>0</v>
      </c>
      <c r="G27" s="9">
        <v>59</v>
      </c>
      <c r="H27" s="9">
        <v>535</v>
      </c>
      <c r="I27" s="9">
        <v>673</v>
      </c>
      <c r="J27" s="9">
        <v>811</v>
      </c>
      <c r="K27" s="9">
        <v>291</v>
      </c>
      <c r="L27" s="9">
        <v>81</v>
      </c>
      <c r="M27" s="90">
        <v>7</v>
      </c>
    </row>
    <row r="28" spans="1:13" ht="15" customHeight="1">
      <c r="A28" s="477"/>
      <c r="B28" s="17" t="s">
        <v>348</v>
      </c>
      <c r="C28" s="8" t="s">
        <v>342</v>
      </c>
      <c r="D28" s="9">
        <v>1434</v>
      </c>
      <c r="E28" s="9">
        <v>0</v>
      </c>
      <c r="F28" s="9">
        <v>0</v>
      </c>
      <c r="G28" s="9">
        <v>67</v>
      </c>
      <c r="H28" s="9">
        <v>332</v>
      </c>
      <c r="I28" s="9">
        <v>424</v>
      </c>
      <c r="J28" s="9">
        <v>436</v>
      </c>
      <c r="K28" s="9">
        <v>138</v>
      </c>
      <c r="L28" s="9">
        <v>28</v>
      </c>
      <c r="M28" s="90">
        <v>9</v>
      </c>
    </row>
    <row r="29" spans="1:13" ht="15" customHeight="1">
      <c r="A29" s="477"/>
      <c r="B29" s="18" t="s">
        <v>349</v>
      </c>
      <c r="C29" s="8" t="s">
        <v>340</v>
      </c>
      <c r="D29" s="9">
        <v>804</v>
      </c>
      <c r="E29" s="9">
        <v>0</v>
      </c>
      <c r="F29" s="9">
        <v>0</v>
      </c>
      <c r="G29" s="9">
        <v>51</v>
      </c>
      <c r="H29" s="9">
        <v>185</v>
      </c>
      <c r="I29" s="9">
        <v>200</v>
      </c>
      <c r="J29" s="9">
        <v>238</v>
      </c>
      <c r="K29" s="9">
        <v>94</v>
      </c>
      <c r="L29" s="9">
        <v>32</v>
      </c>
      <c r="M29" s="90">
        <v>4</v>
      </c>
    </row>
    <row r="30" spans="1:13" ht="15" customHeight="1">
      <c r="A30" s="477"/>
      <c r="B30" s="17" t="s">
        <v>350</v>
      </c>
      <c r="C30" s="8" t="s">
        <v>342</v>
      </c>
      <c r="D30" s="9">
        <v>654</v>
      </c>
      <c r="E30" s="9">
        <v>0</v>
      </c>
      <c r="F30" s="9">
        <v>2</v>
      </c>
      <c r="G30" s="9">
        <v>101</v>
      </c>
      <c r="H30" s="9">
        <v>206</v>
      </c>
      <c r="I30" s="9">
        <v>197</v>
      </c>
      <c r="J30" s="9">
        <v>112</v>
      </c>
      <c r="K30" s="9">
        <v>32</v>
      </c>
      <c r="L30" s="9">
        <v>4</v>
      </c>
      <c r="M30" s="90">
        <v>0</v>
      </c>
    </row>
    <row r="31" spans="1:13" ht="15" customHeight="1">
      <c r="A31" s="477"/>
      <c r="B31" s="18" t="s">
        <v>351</v>
      </c>
      <c r="C31" s="8" t="s">
        <v>340</v>
      </c>
      <c r="D31" s="9">
        <v>182</v>
      </c>
      <c r="E31" s="9">
        <v>0</v>
      </c>
      <c r="F31" s="9">
        <v>0</v>
      </c>
      <c r="G31" s="9">
        <v>3</v>
      </c>
      <c r="H31" s="9">
        <v>25</v>
      </c>
      <c r="I31" s="9">
        <v>58</v>
      </c>
      <c r="J31" s="9">
        <v>53</v>
      </c>
      <c r="K31" s="9">
        <v>36</v>
      </c>
      <c r="L31" s="9">
        <v>7</v>
      </c>
      <c r="M31" s="90">
        <v>0</v>
      </c>
    </row>
    <row r="32" spans="1:13" ht="15" customHeight="1">
      <c r="A32" s="448"/>
      <c r="B32" s="17" t="s">
        <v>352</v>
      </c>
      <c r="C32" s="8" t="s">
        <v>342</v>
      </c>
      <c r="D32" s="21">
        <v>185</v>
      </c>
      <c r="E32" s="21">
        <v>0</v>
      </c>
      <c r="F32" s="21">
        <v>0</v>
      </c>
      <c r="G32" s="21">
        <v>8</v>
      </c>
      <c r="H32" s="21">
        <v>50</v>
      </c>
      <c r="I32" s="21">
        <v>46</v>
      </c>
      <c r="J32" s="21">
        <v>56</v>
      </c>
      <c r="K32" s="21">
        <v>23</v>
      </c>
      <c r="L32" s="21">
        <v>2</v>
      </c>
      <c r="M32" s="91">
        <v>0</v>
      </c>
    </row>
    <row r="33" spans="1:13" ht="15" customHeight="1">
      <c r="A33" s="448"/>
      <c r="B33" s="18" t="s">
        <v>353</v>
      </c>
      <c r="C33" s="8" t="s">
        <v>340</v>
      </c>
      <c r="D33" s="21">
        <v>507</v>
      </c>
      <c r="E33" s="21">
        <v>0</v>
      </c>
      <c r="F33" s="21">
        <v>0</v>
      </c>
      <c r="G33" s="21">
        <v>4</v>
      </c>
      <c r="H33" s="21">
        <v>82</v>
      </c>
      <c r="I33" s="21">
        <v>168</v>
      </c>
      <c r="J33" s="21">
        <v>167</v>
      </c>
      <c r="K33" s="21">
        <v>68</v>
      </c>
      <c r="L33" s="21">
        <v>17</v>
      </c>
      <c r="M33" s="91">
        <v>1</v>
      </c>
    </row>
    <row r="34" spans="1:13" ht="15" customHeight="1" thickBot="1">
      <c r="A34" s="478"/>
      <c r="B34" s="19" t="s">
        <v>354</v>
      </c>
      <c r="C34" s="8" t="s">
        <v>342</v>
      </c>
      <c r="D34" s="10">
        <v>361</v>
      </c>
      <c r="E34" s="10">
        <v>0</v>
      </c>
      <c r="F34" s="10">
        <v>0</v>
      </c>
      <c r="G34" s="10">
        <v>23</v>
      </c>
      <c r="H34" s="10">
        <v>92</v>
      </c>
      <c r="I34" s="10">
        <v>114</v>
      </c>
      <c r="J34" s="10">
        <v>94</v>
      </c>
      <c r="K34" s="10">
        <v>33</v>
      </c>
      <c r="L34" s="10">
        <v>5</v>
      </c>
      <c r="M34" s="92">
        <v>0</v>
      </c>
    </row>
    <row r="35" spans="1:13" ht="15" customHeight="1">
      <c r="A35" s="436" t="s">
        <v>358</v>
      </c>
      <c r="B35" s="16" t="s">
        <v>356</v>
      </c>
      <c r="C35" s="6" t="s">
        <v>340</v>
      </c>
      <c r="D35" s="35">
        <f>SUM(E35:M35)</f>
        <v>99</v>
      </c>
      <c r="E35" s="35">
        <f>SUM(E37,E39,E41,E43,E45)</f>
        <v>0</v>
      </c>
      <c r="F35" s="35">
        <f t="shared" ref="F35:M36" si="15">SUM(F37,F39,F41,F43,F45)</f>
        <v>0</v>
      </c>
      <c r="G35" s="35">
        <f t="shared" si="15"/>
        <v>2</v>
      </c>
      <c r="H35" s="35">
        <f t="shared" si="15"/>
        <v>1</v>
      </c>
      <c r="I35" s="35">
        <f t="shared" si="15"/>
        <v>16</v>
      </c>
      <c r="J35" s="35">
        <f t="shared" si="15"/>
        <v>27</v>
      </c>
      <c r="K35" s="35">
        <f t="shared" si="15"/>
        <v>20</v>
      </c>
      <c r="L35" s="35">
        <f t="shared" si="15"/>
        <v>21</v>
      </c>
      <c r="M35" s="35">
        <f t="shared" si="15"/>
        <v>12</v>
      </c>
    </row>
    <row r="36" spans="1:13" ht="15" customHeight="1">
      <c r="A36" s="437"/>
      <c r="B36" s="17" t="s">
        <v>357</v>
      </c>
      <c r="C36" s="8" t="s">
        <v>342</v>
      </c>
      <c r="D36" s="35">
        <f t="shared" ref="D36:D46" si="16">SUM(E36:M36)</f>
        <v>44</v>
      </c>
      <c r="E36" s="35">
        <f>SUM(E38,E40,E42,E44,E46)</f>
        <v>0</v>
      </c>
      <c r="F36" s="35">
        <f t="shared" si="15"/>
        <v>0</v>
      </c>
      <c r="G36" s="35">
        <f t="shared" si="15"/>
        <v>1</v>
      </c>
      <c r="H36" s="35">
        <f t="shared" si="15"/>
        <v>2</v>
      </c>
      <c r="I36" s="35">
        <f t="shared" si="15"/>
        <v>11</v>
      </c>
      <c r="J36" s="35">
        <f t="shared" si="15"/>
        <v>21</v>
      </c>
      <c r="K36" s="35">
        <f t="shared" si="15"/>
        <v>6</v>
      </c>
      <c r="L36" s="35">
        <f t="shared" si="15"/>
        <v>3</v>
      </c>
      <c r="M36" s="35">
        <f t="shared" si="15"/>
        <v>0</v>
      </c>
    </row>
    <row r="37" spans="1:13" ht="15" customHeight="1">
      <c r="A37" s="437"/>
      <c r="B37" s="18" t="s">
        <v>343</v>
      </c>
      <c r="C37" s="8" t="s">
        <v>340</v>
      </c>
      <c r="D37" s="35">
        <f t="shared" si="16"/>
        <v>37</v>
      </c>
      <c r="E37" s="35">
        <v>0</v>
      </c>
      <c r="F37" s="35">
        <v>0</v>
      </c>
      <c r="G37" s="35">
        <v>0</v>
      </c>
      <c r="H37" s="35">
        <v>0</v>
      </c>
      <c r="I37" s="35">
        <v>8</v>
      </c>
      <c r="J37" s="35">
        <v>11</v>
      </c>
      <c r="K37" s="35">
        <v>7</v>
      </c>
      <c r="L37" s="35">
        <v>4</v>
      </c>
      <c r="M37" s="35">
        <v>7</v>
      </c>
    </row>
    <row r="38" spans="1:13" ht="15" customHeight="1">
      <c r="A38" s="437"/>
      <c r="B38" s="17" t="s">
        <v>344</v>
      </c>
      <c r="C38" s="8" t="s">
        <v>342</v>
      </c>
      <c r="D38" s="35">
        <f t="shared" si="16"/>
        <v>14</v>
      </c>
      <c r="E38" s="35">
        <v>0</v>
      </c>
      <c r="F38" s="35">
        <v>0</v>
      </c>
      <c r="G38" s="35">
        <v>0</v>
      </c>
      <c r="H38" s="35">
        <v>0</v>
      </c>
      <c r="I38" s="35">
        <v>4</v>
      </c>
      <c r="J38" s="35">
        <v>9</v>
      </c>
      <c r="K38" s="35">
        <v>1</v>
      </c>
      <c r="L38" s="35">
        <v>0</v>
      </c>
      <c r="M38" s="35">
        <v>0</v>
      </c>
    </row>
    <row r="39" spans="1:13" ht="15" customHeight="1">
      <c r="A39" s="437"/>
      <c r="B39" s="18" t="s">
        <v>345</v>
      </c>
      <c r="C39" s="8" t="s">
        <v>340</v>
      </c>
      <c r="D39" s="35">
        <f t="shared" si="16"/>
        <v>50</v>
      </c>
      <c r="E39" s="35">
        <v>0</v>
      </c>
      <c r="F39" s="35">
        <v>0</v>
      </c>
      <c r="G39" s="35">
        <v>2</v>
      </c>
      <c r="H39" s="35">
        <v>1</v>
      </c>
      <c r="I39" s="35">
        <v>7</v>
      </c>
      <c r="J39" s="35">
        <v>14</v>
      </c>
      <c r="K39" s="35">
        <v>9</v>
      </c>
      <c r="L39" s="35">
        <v>12</v>
      </c>
      <c r="M39" s="35">
        <v>5</v>
      </c>
    </row>
    <row r="40" spans="1:13" ht="15" customHeight="1">
      <c r="A40" s="437"/>
      <c r="B40" s="17" t="s">
        <v>346</v>
      </c>
      <c r="C40" s="8" t="s">
        <v>342</v>
      </c>
      <c r="D40" s="35">
        <f t="shared" si="16"/>
        <v>26</v>
      </c>
      <c r="E40" s="35">
        <v>0</v>
      </c>
      <c r="F40" s="35">
        <v>0</v>
      </c>
      <c r="G40" s="35">
        <v>1</v>
      </c>
      <c r="H40" s="35">
        <v>1</v>
      </c>
      <c r="I40" s="35">
        <v>7</v>
      </c>
      <c r="J40" s="35">
        <v>10</v>
      </c>
      <c r="K40" s="35">
        <v>4</v>
      </c>
      <c r="L40" s="35">
        <v>3</v>
      </c>
      <c r="M40" s="35">
        <v>0</v>
      </c>
    </row>
    <row r="41" spans="1:13" ht="15" customHeight="1">
      <c r="A41" s="437"/>
      <c r="B41" s="18" t="s">
        <v>347</v>
      </c>
      <c r="C41" s="8" t="s">
        <v>340</v>
      </c>
      <c r="D41" s="35">
        <f t="shared" si="16"/>
        <v>12</v>
      </c>
      <c r="E41" s="35">
        <v>0</v>
      </c>
      <c r="F41" s="35">
        <v>0</v>
      </c>
      <c r="G41" s="35">
        <v>0</v>
      </c>
      <c r="H41" s="35">
        <v>0</v>
      </c>
      <c r="I41" s="35">
        <v>1</v>
      </c>
      <c r="J41" s="35">
        <v>2</v>
      </c>
      <c r="K41" s="35">
        <v>4</v>
      </c>
      <c r="L41" s="35">
        <v>5</v>
      </c>
      <c r="M41" s="35">
        <v>0</v>
      </c>
    </row>
    <row r="42" spans="1:13" ht="15" customHeight="1">
      <c r="A42" s="437"/>
      <c r="B42" s="17" t="s">
        <v>348</v>
      </c>
      <c r="C42" s="8" t="s">
        <v>342</v>
      </c>
      <c r="D42" s="35">
        <f t="shared" si="16"/>
        <v>4</v>
      </c>
      <c r="E42" s="35">
        <v>0</v>
      </c>
      <c r="F42" s="35">
        <v>0</v>
      </c>
      <c r="G42" s="35">
        <v>0</v>
      </c>
      <c r="H42" s="35">
        <v>1</v>
      </c>
      <c r="I42" s="35">
        <v>0</v>
      </c>
      <c r="J42" s="35">
        <v>2</v>
      </c>
      <c r="K42" s="35">
        <v>1</v>
      </c>
      <c r="L42" s="35">
        <v>0</v>
      </c>
      <c r="M42" s="35">
        <v>0</v>
      </c>
    </row>
    <row r="43" spans="1:13" ht="15" customHeight="1">
      <c r="A43" s="437"/>
      <c r="B43" s="18" t="s">
        <v>349</v>
      </c>
      <c r="C43" s="8" t="s">
        <v>340</v>
      </c>
      <c r="D43" s="35">
        <f t="shared" si="16"/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</row>
    <row r="44" spans="1:13" ht="15" customHeight="1">
      <c r="A44" s="437"/>
      <c r="B44" s="17" t="s">
        <v>350</v>
      </c>
      <c r="C44" s="8" t="s">
        <v>342</v>
      </c>
      <c r="D44" s="35">
        <f t="shared" si="16"/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</row>
    <row r="45" spans="1:13" ht="15" customHeight="1">
      <c r="A45" s="437"/>
      <c r="B45" s="18" t="s">
        <v>351</v>
      </c>
      <c r="C45" s="8" t="s">
        <v>340</v>
      </c>
      <c r="D45" s="35">
        <f t="shared" si="16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352</v>
      </c>
      <c r="C46" s="8" t="s">
        <v>342</v>
      </c>
      <c r="D46" s="35">
        <f t="shared" si="16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353</v>
      </c>
      <c r="C47" s="8" t="s">
        <v>340</v>
      </c>
      <c r="D47" s="35">
        <f t="shared" ref="D47:M48" si="17">SUM(E47:M47)</f>
        <v>0</v>
      </c>
      <c r="E47" s="35">
        <f t="shared" si="17"/>
        <v>0</v>
      </c>
      <c r="F47" s="35">
        <f t="shared" si="17"/>
        <v>0</v>
      </c>
      <c r="G47" s="35">
        <f t="shared" si="17"/>
        <v>0</v>
      </c>
      <c r="H47" s="35">
        <f t="shared" si="17"/>
        <v>0</v>
      </c>
      <c r="I47" s="35">
        <f t="shared" si="17"/>
        <v>0</v>
      </c>
      <c r="J47" s="35">
        <f t="shared" si="17"/>
        <v>0</v>
      </c>
      <c r="K47" s="35">
        <f t="shared" si="17"/>
        <v>0</v>
      </c>
      <c r="L47" s="35">
        <f t="shared" si="17"/>
        <v>0</v>
      </c>
      <c r="M47" s="35">
        <f t="shared" si="17"/>
        <v>0</v>
      </c>
    </row>
    <row r="48" spans="1:13" ht="15" customHeight="1" thickBot="1">
      <c r="A48" s="438"/>
      <c r="B48" s="19" t="s">
        <v>354</v>
      </c>
      <c r="C48" s="8" t="s">
        <v>342</v>
      </c>
      <c r="D48" s="10">
        <f t="shared" si="17"/>
        <v>0</v>
      </c>
      <c r="E48" s="10">
        <f t="shared" si="17"/>
        <v>0</v>
      </c>
      <c r="F48" s="10">
        <f t="shared" si="17"/>
        <v>0</v>
      </c>
      <c r="G48" s="10">
        <f t="shared" si="17"/>
        <v>0</v>
      </c>
      <c r="H48" s="10">
        <f t="shared" si="17"/>
        <v>0</v>
      </c>
      <c r="I48" s="10">
        <f t="shared" si="17"/>
        <v>0</v>
      </c>
      <c r="J48" s="10">
        <f t="shared" si="17"/>
        <v>0</v>
      </c>
      <c r="K48" s="10">
        <f t="shared" si="17"/>
        <v>0</v>
      </c>
      <c r="L48" s="10">
        <f t="shared" si="17"/>
        <v>0</v>
      </c>
      <c r="M48" s="92">
        <f t="shared" si="17"/>
        <v>0</v>
      </c>
    </row>
    <row r="49" spans="1:13" ht="15" customHeight="1">
      <c r="A49" s="437" t="s">
        <v>359</v>
      </c>
      <c r="B49" s="20" t="s">
        <v>356</v>
      </c>
      <c r="C49" s="11" t="s">
        <v>340</v>
      </c>
      <c r="D49" s="35">
        <f t="shared" ref="D49:D62" si="18">SUM(E49:M49)</f>
        <v>248</v>
      </c>
      <c r="E49" s="39">
        <f>SUM(E51,E53,E55,E57,E59,E61)</f>
        <v>0</v>
      </c>
      <c r="F49" s="39">
        <f t="shared" ref="F49:M50" si="19">SUM(F51,F53,F55,F57,F59,F61)</f>
        <v>0</v>
      </c>
      <c r="G49" s="39">
        <f t="shared" si="19"/>
        <v>1</v>
      </c>
      <c r="H49" s="39">
        <f t="shared" si="19"/>
        <v>1</v>
      </c>
      <c r="I49" s="39">
        <f t="shared" si="19"/>
        <v>43</v>
      </c>
      <c r="J49" s="39">
        <f t="shared" si="19"/>
        <v>123</v>
      </c>
      <c r="K49" s="39">
        <f t="shared" si="19"/>
        <v>50</v>
      </c>
      <c r="L49" s="39">
        <f t="shared" si="19"/>
        <v>24</v>
      </c>
      <c r="M49" s="39">
        <f t="shared" si="19"/>
        <v>6</v>
      </c>
    </row>
    <row r="50" spans="1:13" ht="15" customHeight="1">
      <c r="A50" s="437"/>
      <c r="B50" s="17" t="s">
        <v>357</v>
      </c>
      <c r="C50" s="8" t="s">
        <v>342</v>
      </c>
      <c r="D50" s="35">
        <f t="shared" si="18"/>
        <v>154</v>
      </c>
      <c r="E50" s="39">
        <f>SUM(E52,E54,E56,E58,E60,E62)</f>
        <v>0</v>
      </c>
      <c r="F50" s="39">
        <f t="shared" si="19"/>
        <v>0</v>
      </c>
      <c r="G50" s="39">
        <f t="shared" si="19"/>
        <v>1</v>
      </c>
      <c r="H50" s="39">
        <f t="shared" si="19"/>
        <v>6</v>
      </c>
      <c r="I50" s="39">
        <f t="shared" si="19"/>
        <v>33</v>
      </c>
      <c r="J50" s="39">
        <f t="shared" si="19"/>
        <v>71</v>
      </c>
      <c r="K50" s="39">
        <f t="shared" si="19"/>
        <v>25</v>
      </c>
      <c r="L50" s="39">
        <f t="shared" si="19"/>
        <v>13</v>
      </c>
      <c r="M50" s="39">
        <f t="shared" si="19"/>
        <v>5</v>
      </c>
    </row>
    <row r="51" spans="1:13" ht="15" customHeight="1">
      <c r="A51" s="437"/>
      <c r="B51" s="18" t="s">
        <v>343</v>
      </c>
      <c r="C51" s="8" t="s">
        <v>340</v>
      </c>
      <c r="D51" s="35">
        <f t="shared" si="18"/>
        <v>101</v>
      </c>
      <c r="E51" s="35">
        <v>0</v>
      </c>
      <c r="F51" s="35">
        <v>0</v>
      </c>
      <c r="G51" s="35">
        <v>1</v>
      </c>
      <c r="H51" s="35">
        <v>1</v>
      </c>
      <c r="I51" s="35">
        <v>12</v>
      </c>
      <c r="J51" s="35">
        <v>53</v>
      </c>
      <c r="K51" s="35">
        <v>19</v>
      </c>
      <c r="L51" s="35">
        <v>13</v>
      </c>
      <c r="M51" s="35">
        <v>2</v>
      </c>
    </row>
    <row r="52" spans="1:13" ht="15" customHeight="1">
      <c r="A52" s="437"/>
      <c r="B52" s="17" t="s">
        <v>344</v>
      </c>
      <c r="C52" s="8" t="s">
        <v>342</v>
      </c>
      <c r="D52" s="35">
        <f t="shared" si="18"/>
        <v>63</v>
      </c>
      <c r="E52" s="35">
        <v>0</v>
      </c>
      <c r="F52" s="35">
        <v>0</v>
      </c>
      <c r="G52" s="35">
        <v>1</v>
      </c>
      <c r="H52" s="35">
        <v>2</v>
      </c>
      <c r="I52" s="35">
        <v>8</v>
      </c>
      <c r="J52" s="35">
        <v>34</v>
      </c>
      <c r="K52" s="35">
        <v>10</v>
      </c>
      <c r="L52" s="35">
        <v>6</v>
      </c>
      <c r="M52" s="35">
        <v>2</v>
      </c>
    </row>
    <row r="53" spans="1:13" ht="15" customHeight="1">
      <c r="A53" s="437"/>
      <c r="B53" s="18" t="s">
        <v>345</v>
      </c>
      <c r="C53" s="8" t="s">
        <v>340</v>
      </c>
      <c r="D53" s="35">
        <f t="shared" si="18"/>
        <v>63</v>
      </c>
      <c r="E53" s="35">
        <v>0</v>
      </c>
      <c r="F53" s="35">
        <v>0</v>
      </c>
      <c r="G53" s="35">
        <v>0</v>
      </c>
      <c r="H53" s="35">
        <v>0</v>
      </c>
      <c r="I53" s="35">
        <v>13</v>
      </c>
      <c r="J53" s="35">
        <v>26</v>
      </c>
      <c r="K53" s="35">
        <v>18</v>
      </c>
      <c r="L53" s="35">
        <v>3</v>
      </c>
      <c r="M53" s="35">
        <v>3</v>
      </c>
    </row>
    <row r="54" spans="1:13" ht="15" customHeight="1">
      <c r="A54" s="437"/>
      <c r="B54" s="17" t="s">
        <v>346</v>
      </c>
      <c r="C54" s="8" t="s">
        <v>342</v>
      </c>
      <c r="D54" s="35">
        <f t="shared" si="18"/>
        <v>36</v>
      </c>
      <c r="E54" s="35">
        <v>0</v>
      </c>
      <c r="F54" s="35">
        <v>0</v>
      </c>
      <c r="G54" s="35">
        <v>0</v>
      </c>
      <c r="H54" s="35">
        <v>2</v>
      </c>
      <c r="I54" s="35">
        <v>4</v>
      </c>
      <c r="J54" s="35">
        <v>14</v>
      </c>
      <c r="K54" s="35">
        <v>7</v>
      </c>
      <c r="L54" s="35">
        <v>6</v>
      </c>
      <c r="M54" s="35">
        <v>3</v>
      </c>
    </row>
    <row r="55" spans="1:13" ht="15" customHeight="1">
      <c r="A55" s="437"/>
      <c r="B55" s="18" t="s">
        <v>347</v>
      </c>
      <c r="C55" s="8" t="s">
        <v>340</v>
      </c>
      <c r="D55" s="35">
        <f t="shared" si="18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8</v>
      </c>
      <c r="J55" s="35">
        <v>15</v>
      </c>
      <c r="K55" s="35">
        <v>5</v>
      </c>
      <c r="L55" s="35">
        <v>3</v>
      </c>
      <c r="M55" s="35">
        <v>0</v>
      </c>
    </row>
    <row r="56" spans="1:13" ht="15" customHeight="1">
      <c r="A56" s="437"/>
      <c r="B56" s="17" t="s">
        <v>348</v>
      </c>
      <c r="C56" s="8" t="s">
        <v>342</v>
      </c>
      <c r="D56" s="35">
        <f t="shared" si="18"/>
        <v>41</v>
      </c>
      <c r="E56" s="35">
        <v>0</v>
      </c>
      <c r="F56" s="35">
        <v>0</v>
      </c>
      <c r="G56" s="35">
        <v>0</v>
      </c>
      <c r="H56" s="35">
        <v>2</v>
      </c>
      <c r="I56" s="35">
        <v>12</v>
      </c>
      <c r="J56" s="35">
        <v>18</v>
      </c>
      <c r="K56" s="35">
        <v>8</v>
      </c>
      <c r="L56" s="35">
        <v>1</v>
      </c>
      <c r="M56" s="35">
        <v>0</v>
      </c>
    </row>
    <row r="57" spans="1:13" ht="15" customHeight="1">
      <c r="A57" s="437"/>
      <c r="B57" s="18" t="s">
        <v>349</v>
      </c>
      <c r="C57" s="8" t="s">
        <v>340</v>
      </c>
      <c r="D57" s="35">
        <f t="shared" si="18"/>
        <v>21</v>
      </c>
      <c r="E57" s="35">
        <v>0</v>
      </c>
      <c r="F57" s="35">
        <v>0</v>
      </c>
      <c r="G57" s="35">
        <v>0</v>
      </c>
      <c r="H57" s="35">
        <v>0</v>
      </c>
      <c r="I57" s="35">
        <v>3</v>
      </c>
      <c r="J57" s="35">
        <v>13</v>
      </c>
      <c r="K57" s="35">
        <v>2</v>
      </c>
      <c r="L57" s="35">
        <v>2</v>
      </c>
      <c r="M57" s="35">
        <v>1</v>
      </c>
    </row>
    <row r="58" spans="1:13" ht="15" customHeight="1">
      <c r="A58" s="437"/>
      <c r="B58" s="17" t="s">
        <v>350</v>
      </c>
      <c r="C58" s="8" t="s">
        <v>342</v>
      </c>
      <c r="D58" s="35">
        <f t="shared" si="18"/>
        <v>11</v>
      </c>
      <c r="E58" s="35">
        <v>0</v>
      </c>
      <c r="F58" s="35">
        <v>0</v>
      </c>
      <c r="G58" s="35">
        <v>0</v>
      </c>
      <c r="H58" s="35">
        <v>0</v>
      </c>
      <c r="I58" s="35">
        <v>7</v>
      </c>
      <c r="J58" s="35">
        <v>4</v>
      </c>
      <c r="K58" s="35">
        <v>0</v>
      </c>
      <c r="L58" s="35">
        <v>0</v>
      </c>
      <c r="M58" s="35">
        <v>0</v>
      </c>
    </row>
    <row r="59" spans="1:13" ht="15" customHeight="1">
      <c r="A59" s="437"/>
      <c r="B59" s="18" t="s">
        <v>351</v>
      </c>
      <c r="C59" s="8" t="s">
        <v>340</v>
      </c>
      <c r="D59" s="35">
        <f t="shared" si="18"/>
        <v>27</v>
      </c>
      <c r="E59" s="35">
        <v>0</v>
      </c>
      <c r="F59" s="35">
        <v>0</v>
      </c>
      <c r="G59" s="35">
        <v>0</v>
      </c>
      <c r="H59" s="35">
        <v>0</v>
      </c>
      <c r="I59" s="35">
        <v>5</v>
      </c>
      <c r="J59" s="35">
        <v>13</v>
      </c>
      <c r="K59" s="35">
        <v>6</v>
      </c>
      <c r="L59" s="35">
        <v>3</v>
      </c>
      <c r="M59" s="35">
        <v>0</v>
      </c>
    </row>
    <row r="60" spans="1:13" ht="15" customHeight="1">
      <c r="A60" s="437"/>
      <c r="B60" s="17" t="s">
        <v>352</v>
      </c>
      <c r="C60" s="8" t="s">
        <v>342</v>
      </c>
      <c r="D60" s="35">
        <f t="shared" si="18"/>
        <v>3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1</v>
      </c>
      <c r="K60" s="35">
        <v>0</v>
      </c>
      <c r="L60" s="35">
        <v>0</v>
      </c>
      <c r="M60" s="35">
        <v>0</v>
      </c>
    </row>
    <row r="61" spans="1:13" ht="15" customHeight="1">
      <c r="A61" s="437"/>
      <c r="B61" s="18" t="s">
        <v>353</v>
      </c>
      <c r="C61" s="8" t="s">
        <v>340</v>
      </c>
      <c r="D61" s="35">
        <f t="shared" si="18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35">
        <v>0</v>
      </c>
    </row>
    <row r="62" spans="1:13" ht="15" customHeight="1" thickBot="1">
      <c r="A62" s="438"/>
      <c r="B62" s="19" t="s">
        <v>354</v>
      </c>
      <c r="C62" s="8" t="s">
        <v>342</v>
      </c>
      <c r="D62" s="35">
        <f t="shared" si="18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3" s="29" customFormat="1">
      <c r="A63" s="22" t="s">
        <v>872</v>
      </c>
      <c r="B63" s="14"/>
      <c r="C63" s="14"/>
      <c r="D63" s="14"/>
      <c r="E63" s="14"/>
    </row>
    <row r="64" spans="1:13" s="29" customFormat="1" ht="16.7" customHeight="1">
      <c r="A64" s="25" t="s">
        <v>873</v>
      </c>
      <c r="B64" s="31"/>
      <c r="C64" s="31"/>
      <c r="D64" s="14"/>
      <c r="E64" s="14"/>
    </row>
    <row r="65" spans="1:5" s="29" customFormat="1">
      <c r="A65" s="25" t="s">
        <v>362</v>
      </c>
      <c r="B65" s="14"/>
      <c r="C65" s="14"/>
      <c r="D65" s="14"/>
      <c r="E65" s="14"/>
    </row>
    <row r="66" spans="1:5" s="29" customFormat="1">
      <c r="A66" s="25" t="s">
        <v>874</v>
      </c>
      <c r="B66" s="14"/>
      <c r="C66" s="14"/>
      <c r="D66" s="14"/>
      <c r="E66" s="14"/>
    </row>
    <row r="67" spans="1:5" s="29" customFormat="1">
      <c r="A67" s="25" t="s">
        <v>875</v>
      </c>
      <c r="B67" s="32"/>
      <c r="C67" s="32"/>
      <c r="D67" s="15"/>
      <c r="E67" s="15"/>
    </row>
    <row r="68" spans="1:5" s="29" customFormat="1" ht="16.7" customHeight="1">
      <c r="A68" s="25" t="s">
        <v>365</v>
      </c>
      <c r="B68" s="1"/>
      <c r="C68" s="1"/>
      <c r="D68" s="1"/>
      <c r="E68" s="1"/>
    </row>
    <row r="69" spans="1:5">
      <c r="A69" s="13"/>
    </row>
    <row r="70" spans="1:5">
      <c r="A70" s="13"/>
    </row>
    <row r="71" spans="1:5">
      <c r="A71" s="13"/>
    </row>
    <row r="72" spans="1:5">
      <c r="A72" s="13"/>
    </row>
    <row r="73" spans="1:5">
      <c r="A73" s="13"/>
    </row>
    <row r="74" spans="1:5">
      <c r="A74" s="13"/>
    </row>
    <row r="75" spans="1:5">
      <c r="A75" s="13"/>
    </row>
    <row r="76" spans="1:5">
      <c r="A76" s="13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P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8" width="9.25" style="1" customWidth="1"/>
    <col min="9" max="9" width="10.125" style="1" customWidth="1"/>
    <col min="10" max="10" width="9" style="1"/>
    <col min="11" max="11" width="8.75" style="1" customWidth="1"/>
    <col min="12" max="13" width="6.125" style="1" customWidth="1"/>
    <col min="14" max="16384" width="9" style="1"/>
  </cols>
  <sheetData>
    <row r="1" spans="1:13" ht="21.2" customHeight="1">
      <c r="A1" s="449" t="s">
        <v>752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753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856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754</v>
      </c>
      <c r="M3" s="452"/>
    </row>
    <row r="4" spans="1:13" ht="17.25" thickBot="1">
      <c r="B4" s="453" t="s">
        <v>857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755</v>
      </c>
      <c r="M4" s="479"/>
    </row>
    <row r="5" spans="1:13">
      <c r="A5" s="439" t="s">
        <v>756</v>
      </c>
      <c r="B5" s="481"/>
      <c r="C5" s="456" t="s">
        <v>757</v>
      </c>
      <c r="D5" s="474" t="s">
        <v>758</v>
      </c>
      <c r="E5" s="474"/>
      <c r="F5" s="474"/>
      <c r="G5" s="474"/>
      <c r="H5" s="474"/>
      <c r="I5" s="474"/>
      <c r="J5" s="474"/>
      <c r="K5" s="474"/>
      <c r="L5" s="474"/>
      <c r="M5" s="475"/>
    </row>
    <row r="6" spans="1:13" s="5" customFormat="1" ht="52.15" customHeight="1" thickBot="1">
      <c r="A6" s="482"/>
      <c r="B6" s="483"/>
      <c r="C6" s="456"/>
      <c r="D6" s="3" t="s">
        <v>759</v>
      </c>
      <c r="E6" s="4" t="s">
        <v>760</v>
      </c>
      <c r="F6" s="4" t="s">
        <v>761</v>
      </c>
      <c r="G6" s="4" t="s">
        <v>762</v>
      </c>
      <c r="H6" s="4" t="s">
        <v>763</v>
      </c>
      <c r="I6" s="4" t="s">
        <v>764</v>
      </c>
      <c r="J6" s="4" t="s">
        <v>765</v>
      </c>
      <c r="K6" s="4" t="s">
        <v>766</v>
      </c>
      <c r="L6" s="4" t="s">
        <v>767</v>
      </c>
      <c r="M6" s="88" t="s">
        <v>768</v>
      </c>
    </row>
    <row r="7" spans="1:13" ht="15" customHeight="1">
      <c r="A7" s="448" t="s">
        <v>769</v>
      </c>
      <c r="B7" s="16" t="s">
        <v>770</v>
      </c>
      <c r="C7" s="6" t="s">
        <v>771</v>
      </c>
      <c r="D7" s="7">
        <f t="shared" ref="D7:D19" si="0">D21+D35+D49</f>
        <v>14157</v>
      </c>
      <c r="E7" s="7">
        <f t="shared" ref="E7:M7" si="1">E21+E35+E49</f>
        <v>1</v>
      </c>
      <c r="F7" s="7">
        <f t="shared" si="1"/>
        <v>8</v>
      </c>
      <c r="G7" s="7">
        <f t="shared" si="1"/>
        <v>359</v>
      </c>
      <c r="H7" s="7">
        <f t="shared" si="1"/>
        <v>3143</v>
      </c>
      <c r="I7" s="7">
        <f t="shared" si="1"/>
        <v>5295</v>
      </c>
      <c r="J7" s="7">
        <f t="shared" si="1"/>
        <v>3551</v>
      </c>
      <c r="K7" s="7">
        <f t="shared" si="1"/>
        <v>1348</v>
      </c>
      <c r="L7" s="7">
        <f t="shared" si="1"/>
        <v>396</v>
      </c>
      <c r="M7" s="89">
        <f t="shared" si="1"/>
        <v>56</v>
      </c>
    </row>
    <row r="8" spans="1:13" ht="15" customHeight="1">
      <c r="A8" s="437"/>
      <c r="B8" s="17" t="s">
        <v>772</v>
      </c>
      <c r="C8" s="8" t="s">
        <v>773</v>
      </c>
      <c r="D8" s="9">
        <f t="shared" si="0"/>
        <v>8384</v>
      </c>
      <c r="E8" s="9">
        <f t="shared" ref="E8:M8" si="2">E22+E36+E50</f>
        <v>0</v>
      </c>
      <c r="F8" s="9">
        <f t="shared" si="2"/>
        <v>6</v>
      </c>
      <c r="G8" s="9">
        <f t="shared" si="2"/>
        <v>515</v>
      </c>
      <c r="H8" s="9">
        <f t="shared" si="2"/>
        <v>1985</v>
      </c>
      <c r="I8" s="9">
        <f t="shared" si="2"/>
        <v>2788</v>
      </c>
      <c r="J8" s="9">
        <f t="shared" si="2"/>
        <v>2168</v>
      </c>
      <c r="K8" s="9">
        <f t="shared" si="2"/>
        <v>791</v>
      </c>
      <c r="L8" s="9">
        <f t="shared" si="2"/>
        <v>120</v>
      </c>
      <c r="M8" s="90">
        <f t="shared" si="2"/>
        <v>11</v>
      </c>
    </row>
    <row r="9" spans="1:13" ht="15" customHeight="1">
      <c r="A9" s="437"/>
      <c r="B9" s="18" t="s">
        <v>774</v>
      </c>
      <c r="C9" s="8" t="s">
        <v>771</v>
      </c>
      <c r="D9" s="9">
        <f t="shared" si="0"/>
        <v>7152</v>
      </c>
      <c r="E9" s="9">
        <f t="shared" ref="E9:M9" si="3">E23+E37+E51</f>
        <v>0</v>
      </c>
      <c r="F9" s="9">
        <f t="shared" si="3"/>
        <v>7</v>
      </c>
      <c r="G9" s="9">
        <f t="shared" si="3"/>
        <v>156</v>
      </c>
      <c r="H9" s="9">
        <f t="shared" si="3"/>
        <v>1579</v>
      </c>
      <c r="I9" s="9">
        <f t="shared" si="3"/>
        <v>3122</v>
      </c>
      <c r="J9" s="9">
        <f t="shared" si="3"/>
        <v>1600</v>
      </c>
      <c r="K9" s="9">
        <f t="shared" si="3"/>
        <v>551</v>
      </c>
      <c r="L9" s="9">
        <f t="shared" si="3"/>
        <v>119</v>
      </c>
      <c r="M9" s="90">
        <f t="shared" si="3"/>
        <v>18</v>
      </c>
    </row>
    <row r="10" spans="1:13" ht="15" customHeight="1">
      <c r="A10" s="437"/>
      <c r="B10" s="17" t="s">
        <v>775</v>
      </c>
      <c r="C10" s="8" t="s">
        <v>773</v>
      </c>
      <c r="D10" s="9">
        <f t="shared" si="0"/>
        <v>3764</v>
      </c>
      <c r="E10" s="9">
        <f t="shared" ref="E10:M10" si="4">E24+E38+E52</f>
        <v>0</v>
      </c>
      <c r="F10" s="9">
        <f t="shared" si="4"/>
        <v>3</v>
      </c>
      <c r="G10" s="9">
        <f t="shared" si="4"/>
        <v>152</v>
      </c>
      <c r="H10" s="9">
        <f t="shared" si="4"/>
        <v>790</v>
      </c>
      <c r="I10" s="9">
        <f t="shared" si="4"/>
        <v>1390</v>
      </c>
      <c r="J10" s="9">
        <f t="shared" si="4"/>
        <v>1007</v>
      </c>
      <c r="K10" s="9">
        <f t="shared" si="4"/>
        <v>367</v>
      </c>
      <c r="L10" s="9">
        <f t="shared" si="4"/>
        <v>50</v>
      </c>
      <c r="M10" s="90">
        <f t="shared" si="4"/>
        <v>5</v>
      </c>
    </row>
    <row r="11" spans="1:13" ht="15" customHeight="1">
      <c r="A11" s="437"/>
      <c r="B11" s="18" t="s">
        <v>776</v>
      </c>
      <c r="C11" s="8" t="s">
        <v>771</v>
      </c>
      <c r="D11" s="9">
        <f t="shared" si="0"/>
        <v>3016</v>
      </c>
      <c r="E11" s="9">
        <f t="shared" ref="E11:M11" si="5">E25+E39+E53</f>
        <v>1</v>
      </c>
      <c r="F11" s="9">
        <f t="shared" si="5"/>
        <v>1</v>
      </c>
      <c r="G11" s="9">
        <f t="shared" si="5"/>
        <v>118</v>
      </c>
      <c r="H11" s="9">
        <f t="shared" si="5"/>
        <v>746</v>
      </c>
      <c r="I11" s="9">
        <f t="shared" si="5"/>
        <v>1053</v>
      </c>
      <c r="J11" s="9">
        <f t="shared" si="5"/>
        <v>659</v>
      </c>
      <c r="K11" s="9">
        <f t="shared" si="5"/>
        <v>287</v>
      </c>
      <c r="L11" s="9">
        <f t="shared" si="5"/>
        <v>129</v>
      </c>
      <c r="M11" s="90">
        <f t="shared" si="5"/>
        <v>22</v>
      </c>
    </row>
    <row r="12" spans="1:13" ht="15" customHeight="1">
      <c r="A12" s="437"/>
      <c r="B12" s="17" t="s">
        <v>777</v>
      </c>
      <c r="C12" s="8" t="s">
        <v>773</v>
      </c>
      <c r="D12" s="9">
        <f t="shared" si="0"/>
        <v>1972</v>
      </c>
      <c r="E12" s="9">
        <f t="shared" ref="E12:M12" si="6">E26+E40+E54</f>
        <v>0</v>
      </c>
      <c r="F12" s="9">
        <f t="shared" si="6"/>
        <v>2</v>
      </c>
      <c r="G12" s="9">
        <f t="shared" si="6"/>
        <v>171</v>
      </c>
      <c r="H12" s="9">
        <f t="shared" si="6"/>
        <v>529</v>
      </c>
      <c r="I12" s="9">
        <f t="shared" si="6"/>
        <v>610</v>
      </c>
      <c r="J12" s="9">
        <f t="shared" si="6"/>
        <v>438</v>
      </c>
      <c r="K12" s="9">
        <f t="shared" si="6"/>
        <v>187</v>
      </c>
      <c r="L12" s="9">
        <f t="shared" si="6"/>
        <v>31</v>
      </c>
      <c r="M12" s="90">
        <f t="shared" si="6"/>
        <v>4</v>
      </c>
    </row>
    <row r="13" spans="1:13" ht="15" customHeight="1">
      <c r="A13" s="437"/>
      <c r="B13" s="18" t="s">
        <v>778</v>
      </c>
      <c r="C13" s="8" t="s">
        <v>771</v>
      </c>
      <c r="D13" s="9">
        <f t="shared" si="0"/>
        <v>2495</v>
      </c>
      <c r="E13" s="9">
        <f t="shared" ref="E13:M13" si="7">E27+E41+E55</f>
        <v>0</v>
      </c>
      <c r="F13" s="9">
        <f t="shared" si="7"/>
        <v>0</v>
      </c>
      <c r="G13" s="9">
        <f t="shared" si="7"/>
        <v>41</v>
      </c>
      <c r="H13" s="9">
        <f t="shared" si="7"/>
        <v>541</v>
      </c>
      <c r="I13" s="9">
        <f t="shared" si="7"/>
        <v>690</v>
      </c>
      <c r="J13" s="9">
        <f t="shared" si="7"/>
        <v>826</v>
      </c>
      <c r="K13" s="9">
        <f t="shared" si="7"/>
        <v>299</v>
      </c>
      <c r="L13" s="9">
        <f t="shared" si="7"/>
        <v>89</v>
      </c>
      <c r="M13" s="90">
        <f t="shared" si="7"/>
        <v>9</v>
      </c>
    </row>
    <row r="14" spans="1:13" ht="15" customHeight="1">
      <c r="A14" s="437"/>
      <c r="B14" s="17" t="s">
        <v>779</v>
      </c>
      <c r="C14" s="8" t="s">
        <v>773</v>
      </c>
      <c r="D14" s="9">
        <f t="shared" si="0"/>
        <v>1473</v>
      </c>
      <c r="E14" s="9">
        <f t="shared" ref="E14:M14" si="8">E28+E42+E56</f>
        <v>0</v>
      </c>
      <c r="F14" s="9">
        <f t="shared" si="8"/>
        <v>0</v>
      </c>
      <c r="G14" s="9">
        <f t="shared" si="8"/>
        <v>74</v>
      </c>
      <c r="H14" s="9">
        <f t="shared" si="8"/>
        <v>333</v>
      </c>
      <c r="I14" s="9">
        <f t="shared" si="8"/>
        <v>437</v>
      </c>
      <c r="J14" s="9">
        <f t="shared" si="8"/>
        <v>452</v>
      </c>
      <c r="K14" s="9">
        <f t="shared" si="8"/>
        <v>148</v>
      </c>
      <c r="L14" s="9">
        <f t="shared" si="8"/>
        <v>28</v>
      </c>
      <c r="M14" s="90">
        <f t="shared" si="8"/>
        <v>1</v>
      </c>
    </row>
    <row r="15" spans="1:13" ht="15" customHeight="1">
      <c r="A15" s="437"/>
      <c r="B15" s="18" t="s">
        <v>780</v>
      </c>
      <c r="C15" s="8" t="s">
        <v>771</v>
      </c>
      <c r="D15" s="9">
        <f t="shared" si="0"/>
        <v>821</v>
      </c>
      <c r="E15" s="9">
        <f t="shared" ref="E15:M15" si="9">E29+E43+E57</f>
        <v>0</v>
      </c>
      <c r="F15" s="9">
        <f t="shared" si="9"/>
        <v>0</v>
      </c>
      <c r="G15" s="9">
        <f t="shared" si="9"/>
        <v>40</v>
      </c>
      <c r="H15" s="9">
        <f t="shared" si="9"/>
        <v>186</v>
      </c>
      <c r="I15" s="9">
        <f t="shared" si="9"/>
        <v>213</v>
      </c>
      <c r="J15" s="9">
        <f t="shared" si="9"/>
        <v>241</v>
      </c>
      <c r="K15" s="9">
        <f t="shared" si="9"/>
        <v>101</v>
      </c>
      <c r="L15" s="9">
        <f t="shared" si="9"/>
        <v>35</v>
      </c>
      <c r="M15" s="90">
        <f t="shared" si="9"/>
        <v>5</v>
      </c>
    </row>
    <row r="16" spans="1:13" ht="15" customHeight="1">
      <c r="A16" s="437"/>
      <c r="B16" s="17" t="s">
        <v>781</v>
      </c>
      <c r="C16" s="8" t="s">
        <v>773</v>
      </c>
      <c r="D16" s="9">
        <f t="shared" si="0"/>
        <v>661</v>
      </c>
      <c r="E16" s="9">
        <f t="shared" ref="E16:M16" si="10">E30+E44+E58</f>
        <v>0</v>
      </c>
      <c r="F16" s="9">
        <f t="shared" si="10"/>
        <v>1</v>
      </c>
      <c r="G16" s="9">
        <f t="shared" si="10"/>
        <v>95</v>
      </c>
      <c r="H16" s="9">
        <f t="shared" si="10"/>
        <v>205</v>
      </c>
      <c r="I16" s="9">
        <f t="shared" si="10"/>
        <v>197</v>
      </c>
      <c r="J16" s="9">
        <f t="shared" si="10"/>
        <v>128</v>
      </c>
      <c r="K16" s="9">
        <f t="shared" si="10"/>
        <v>30</v>
      </c>
      <c r="L16" s="9">
        <f t="shared" si="10"/>
        <v>4</v>
      </c>
      <c r="M16" s="90">
        <f t="shared" si="10"/>
        <v>1</v>
      </c>
    </row>
    <row r="17" spans="1:13" ht="15" customHeight="1">
      <c r="A17" s="437"/>
      <c r="B17" s="18" t="s">
        <v>782</v>
      </c>
      <c r="C17" s="8" t="s">
        <v>771</v>
      </c>
      <c r="D17" s="9">
        <f t="shared" si="0"/>
        <v>177</v>
      </c>
      <c r="E17" s="9">
        <f t="shared" ref="E17:M17" si="11">E31+E45+E59</f>
        <v>0</v>
      </c>
      <c r="F17" s="9">
        <f t="shared" si="11"/>
        <v>0</v>
      </c>
      <c r="G17" s="9">
        <f t="shared" si="11"/>
        <v>3</v>
      </c>
      <c r="H17" s="9">
        <f t="shared" si="11"/>
        <v>14</v>
      </c>
      <c r="I17" s="9">
        <f t="shared" si="11"/>
        <v>49</v>
      </c>
      <c r="J17" s="9">
        <f t="shared" si="11"/>
        <v>59</v>
      </c>
      <c r="K17" s="9">
        <f t="shared" si="11"/>
        <v>42</v>
      </c>
      <c r="L17" s="9">
        <f t="shared" si="11"/>
        <v>9</v>
      </c>
      <c r="M17" s="90">
        <f t="shared" si="11"/>
        <v>1</v>
      </c>
    </row>
    <row r="18" spans="1:13" ht="15" customHeight="1">
      <c r="A18" s="437"/>
      <c r="B18" s="17" t="s">
        <v>783</v>
      </c>
      <c r="C18" s="8" t="s">
        <v>773</v>
      </c>
      <c r="D18" s="9">
        <f t="shared" si="0"/>
        <v>162</v>
      </c>
      <c r="E18" s="21">
        <f t="shared" ref="E18:M18" si="12">E32+E46+E60</f>
        <v>0</v>
      </c>
      <c r="F18" s="21">
        <f t="shared" si="12"/>
        <v>0</v>
      </c>
      <c r="G18" s="21">
        <f t="shared" si="12"/>
        <v>6</v>
      </c>
      <c r="H18" s="21">
        <f t="shared" si="12"/>
        <v>37</v>
      </c>
      <c r="I18" s="21">
        <f t="shared" si="12"/>
        <v>37</v>
      </c>
      <c r="J18" s="21">
        <f t="shared" si="12"/>
        <v>55</v>
      </c>
      <c r="K18" s="21">
        <f t="shared" si="12"/>
        <v>25</v>
      </c>
      <c r="L18" s="21">
        <f t="shared" si="12"/>
        <v>2</v>
      </c>
      <c r="M18" s="91">
        <f t="shared" si="12"/>
        <v>0</v>
      </c>
    </row>
    <row r="19" spans="1:13" ht="15" customHeight="1">
      <c r="A19" s="437"/>
      <c r="B19" s="18" t="s">
        <v>784</v>
      </c>
      <c r="C19" s="8" t="s">
        <v>771</v>
      </c>
      <c r="D19" s="9">
        <f t="shared" si="0"/>
        <v>496</v>
      </c>
      <c r="E19" s="21">
        <f t="shared" ref="E19:M19" si="13">E33+E47+E61</f>
        <v>0</v>
      </c>
      <c r="F19" s="21">
        <f t="shared" si="13"/>
        <v>0</v>
      </c>
      <c r="G19" s="21">
        <f t="shared" si="13"/>
        <v>1</v>
      </c>
      <c r="H19" s="21">
        <f t="shared" si="13"/>
        <v>77</v>
      </c>
      <c r="I19" s="21">
        <f t="shared" si="13"/>
        <v>168</v>
      </c>
      <c r="J19" s="21">
        <f t="shared" si="13"/>
        <v>166</v>
      </c>
      <c r="K19" s="21">
        <f t="shared" si="13"/>
        <v>68</v>
      </c>
      <c r="L19" s="21">
        <f t="shared" si="13"/>
        <v>15</v>
      </c>
      <c r="M19" s="91">
        <f t="shared" si="13"/>
        <v>1</v>
      </c>
    </row>
    <row r="20" spans="1:13" ht="15" customHeight="1" thickBot="1">
      <c r="A20" s="438"/>
      <c r="B20" s="19" t="s">
        <v>785</v>
      </c>
      <c r="C20" s="8" t="s">
        <v>773</v>
      </c>
      <c r="D20" s="10">
        <f t="shared" ref="D20:M20" si="14">D34+D48+D62</f>
        <v>352</v>
      </c>
      <c r="E20" s="10">
        <f t="shared" si="14"/>
        <v>0</v>
      </c>
      <c r="F20" s="10">
        <f t="shared" si="14"/>
        <v>0</v>
      </c>
      <c r="G20" s="10">
        <f t="shared" si="14"/>
        <v>17</v>
      </c>
      <c r="H20" s="10">
        <f t="shared" si="14"/>
        <v>91</v>
      </c>
      <c r="I20" s="10">
        <f t="shared" si="14"/>
        <v>117</v>
      </c>
      <c r="J20" s="10">
        <f t="shared" si="14"/>
        <v>88</v>
      </c>
      <c r="K20" s="10">
        <f t="shared" si="14"/>
        <v>34</v>
      </c>
      <c r="L20" s="10">
        <f t="shared" si="14"/>
        <v>5</v>
      </c>
      <c r="M20" s="92">
        <f t="shared" si="14"/>
        <v>0</v>
      </c>
    </row>
    <row r="21" spans="1:13" ht="15" customHeight="1">
      <c r="A21" s="476" t="s">
        <v>786</v>
      </c>
      <c r="B21" s="16" t="s">
        <v>787</v>
      </c>
      <c r="C21" s="6" t="s">
        <v>771</v>
      </c>
      <c r="D21" s="7">
        <v>13787</v>
      </c>
      <c r="E21" s="7">
        <v>1</v>
      </c>
      <c r="F21" s="7">
        <v>8</v>
      </c>
      <c r="G21" s="7">
        <v>355</v>
      </c>
      <c r="H21" s="7">
        <v>3131</v>
      </c>
      <c r="I21" s="7">
        <v>5223</v>
      </c>
      <c r="J21" s="7">
        <v>3406</v>
      </c>
      <c r="K21" s="7">
        <v>1273</v>
      </c>
      <c r="L21" s="7">
        <v>350</v>
      </c>
      <c r="M21" s="89">
        <v>40</v>
      </c>
    </row>
    <row r="22" spans="1:13" ht="15" customHeight="1">
      <c r="A22" s="477"/>
      <c r="B22" s="17" t="s">
        <v>788</v>
      </c>
      <c r="C22" s="8" t="s">
        <v>773</v>
      </c>
      <c r="D22" s="9">
        <v>8180</v>
      </c>
      <c r="E22" s="9">
        <v>0</v>
      </c>
      <c r="F22" s="9">
        <v>6</v>
      </c>
      <c r="G22" s="9">
        <v>513</v>
      </c>
      <c r="H22" s="9">
        <v>1975</v>
      </c>
      <c r="I22" s="9">
        <v>2743</v>
      </c>
      <c r="J22" s="9">
        <v>2071</v>
      </c>
      <c r="K22" s="9">
        <v>761</v>
      </c>
      <c r="L22" s="9">
        <v>105</v>
      </c>
      <c r="M22" s="90">
        <v>6</v>
      </c>
    </row>
    <row r="23" spans="1:13" ht="15" customHeight="1">
      <c r="A23" s="477"/>
      <c r="B23" s="18" t="s">
        <v>774</v>
      </c>
      <c r="C23" s="8" t="s">
        <v>771</v>
      </c>
      <c r="D23" s="9">
        <v>7013</v>
      </c>
      <c r="E23" s="9">
        <v>0</v>
      </c>
      <c r="F23" s="9">
        <v>7</v>
      </c>
      <c r="G23" s="9">
        <v>156</v>
      </c>
      <c r="H23" s="9">
        <v>1577</v>
      </c>
      <c r="I23" s="9">
        <v>3103</v>
      </c>
      <c r="J23" s="9">
        <v>1538</v>
      </c>
      <c r="K23" s="9">
        <v>526</v>
      </c>
      <c r="L23" s="9">
        <v>98</v>
      </c>
      <c r="M23" s="90">
        <v>8</v>
      </c>
    </row>
    <row r="24" spans="1:13" ht="15" customHeight="1">
      <c r="A24" s="477"/>
      <c r="B24" s="17" t="s">
        <v>775</v>
      </c>
      <c r="C24" s="8" t="s">
        <v>773</v>
      </c>
      <c r="D24" s="9">
        <v>3687</v>
      </c>
      <c r="E24" s="9">
        <v>0</v>
      </c>
      <c r="F24" s="9">
        <v>3</v>
      </c>
      <c r="G24" s="9">
        <v>151</v>
      </c>
      <c r="H24" s="9">
        <v>789</v>
      </c>
      <c r="I24" s="9">
        <v>1375</v>
      </c>
      <c r="J24" s="9">
        <v>966</v>
      </c>
      <c r="K24" s="9">
        <v>357</v>
      </c>
      <c r="L24" s="9">
        <v>43</v>
      </c>
      <c r="M24" s="90">
        <v>3</v>
      </c>
    </row>
    <row r="25" spans="1:13" ht="15" customHeight="1">
      <c r="A25" s="477"/>
      <c r="B25" s="18" t="s">
        <v>776</v>
      </c>
      <c r="C25" s="8" t="s">
        <v>771</v>
      </c>
      <c r="D25" s="9">
        <v>2906</v>
      </c>
      <c r="E25" s="9">
        <v>1</v>
      </c>
      <c r="F25" s="9">
        <v>1</v>
      </c>
      <c r="G25" s="9">
        <v>114</v>
      </c>
      <c r="H25" s="9">
        <v>738</v>
      </c>
      <c r="I25" s="9">
        <v>1030</v>
      </c>
      <c r="J25" s="9">
        <v>623</v>
      </c>
      <c r="K25" s="9">
        <v>263</v>
      </c>
      <c r="L25" s="9">
        <v>116</v>
      </c>
      <c r="M25" s="90">
        <v>20</v>
      </c>
    </row>
    <row r="26" spans="1:13" ht="15" customHeight="1">
      <c r="A26" s="477"/>
      <c r="B26" s="17" t="s">
        <v>777</v>
      </c>
      <c r="C26" s="8" t="s">
        <v>773</v>
      </c>
      <c r="D26" s="9">
        <v>1912</v>
      </c>
      <c r="E26" s="9">
        <v>0</v>
      </c>
      <c r="F26" s="9">
        <v>2</v>
      </c>
      <c r="G26" s="9">
        <v>170</v>
      </c>
      <c r="H26" s="9">
        <v>522</v>
      </c>
      <c r="I26" s="9">
        <v>596</v>
      </c>
      <c r="J26" s="9">
        <v>420</v>
      </c>
      <c r="K26" s="9">
        <v>176</v>
      </c>
      <c r="L26" s="9">
        <v>25</v>
      </c>
      <c r="M26" s="90">
        <v>1</v>
      </c>
    </row>
    <row r="27" spans="1:13" ht="15" customHeight="1">
      <c r="A27" s="477"/>
      <c r="B27" s="18" t="s">
        <v>778</v>
      </c>
      <c r="C27" s="8" t="s">
        <v>771</v>
      </c>
      <c r="D27" s="9">
        <v>2452</v>
      </c>
      <c r="E27" s="9">
        <v>0</v>
      </c>
      <c r="F27" s="9">
        <v>0</v>
      </c>
      <c r="G27" s="9">
        <v>41</v>
      </c>
      <c r="H27" s="9">
        <v>541</v>
      </c>
      <c r="I27" s="9">
        <v>683</v>
      </c>
      <c r="J27" s="9">
        <v>810</v>
      </c>
      <c r="K27" s="9">
        <v>289</v>
      </c>
      <c r="L27" s="9">
        <v>81</v>
      </c>
      <c r="M27" s="90">
        <v>7</v>
      </c>
    </row>
    <row r="28" spans="1:13" ht="15" customHeight="1">
      <c r="A28" s="477"/>
      <c r="B28" s="17" t="s">
        <v>779</v>
      </c>
      <c r="C28" s="8" t="s">
        <v>773</v>
      </c>
      <c r="D28" s="9">
        <v>1428</v>
      </c>
      <c r="E28" s="9">
        <v>0</v>
      </c>
      <c r="F28" s="9">
        <v>0</v>
      </c>
      <c r="G28" s="9">
        <v>74</v>
      </c>
      <c r="H28" s="9">
        <v>332</v>
      </c>
      <c r="I28" s="9">
        <v>428</v>
      </c>
      <c r="J28" s="9">
        <v>427</v>
      </c>
      <c r="K28" s="9">
        <v>140</v>
      </c>
      <c r="L28" s="9">
        <v>26</v>
      </c>
      <c r="M28" s="90">
        <v>1</v>
      </c>
    </row>
    <row r="29" spans="1:13" ht="15" customHeight="1">
      <c r="A29" s="477"/>
      <c r="B29" s="18" t="s">
        <v>780</v>
      </c>
      <c r="C29" s="8" t="s">
        <v>771</v>
      </c>
      <c r="D29" s="9">
        <v>776</v>
      </c>
      <c r="E29" s="9">
        <v>0</v>
      </c>
      <c r="F29" s="9">
        <v>0</v>
      </c>
      <c r="G29" s="9">
        <v>40</v>
      </c>
      <c r="H29" s="9">
        <v>184</v>
      </c>
      <c r="I29" s="9">
        <v>198</v>
      </c>
      <c r="J29" s="9">
        <v>225</v>
      </c>
      <c r="K29" s="9">
        <v>92</v>
      </c>
      <c r="L29" s="9">
        <v>33</v>
      </c>
      <c r="M29" s="90">
        <v>4</v>
      </c>
    </row>
    <row r="30" spans="1:13" ht="15" customHeight="1">
      <c r="A30" s="477"/>
      <c r="B30" s="17" t="s">
        <v>781</v>
      </c>
      <c r="C30" s="8" t="s">
        <v>773</v>
      </c>
      <c r="D30" s="9">
        <v>643</v>
      </c>
      <c r="E30" s="9">
        <v>0</v>
      </c>
      <c r="F30" s="9">
        <v>1</v>
      </c>
      <c r="G30" s="9">
        <v>95</v>
      </c>
      <c r="H30" s="9">
        <v>204</v>
      </c>
      <c r="I30" s="9">
        <v>192</v>
      </c>
      <c r="J30" s="9">
        <v>117</v>
      </c>
      <c r="K30" s="9">
        <v>29</v>
      </c>
      <c r="L30" s="9">
        <v>4</v>
      </c>
      <c r="M30" s="90">
        <v>1</v>
      </c>
    </row>
    <row r="31" spans="1:13" ht="15" customHeight="1">
      <c r="A31" s="477"/>
      <c r="B31" s="18" t="s">
        <v>782</v>
      </c>
      <c r="C31" s="8" t="s">
        <v>771</v>
      </c>
      <c r="D31" s="9">
        <v>149</v>
      </c>
      <c r="E31" s="9">
        <v>0</v>
      </c>
      <c r="F31" s="9">
        <v>0</v>
      </c>
      <c r="G31" s="9">
        <v>3</v>
      </c>
      <c r="H31" s="9">
        <v>14</v>
      </c>
      <c r="I31" s="9">
        <v>43</v>
      </c>
      <c r="J31" s="9">
        <v>47</v>
      </c>
      <c r="K31" s="9">
        <v>35</v>
      </c>
      <c r="L31" s="9">
        <v>7</v>
      </c>
      <c r="M31" s="90">
        <v>0</v>
      </c>
    </row>
    <row r="32" spans="1:13" ht="15" customHeight="1">
      <c r="A32" s="448"/>
      <c r="B32" s="17" t="s">
        <v>783</v>
      </c>
      <c r="C32" s="8" t="s">
        <v>773</v>
      </c>
      <c r="D32" s="21">
        <v>158</v>
      </c>
      <c r="E32" s="21">
        <v>0</v>
      </c>
      <c r="F32" s="21">
        <v>0</v>
      </c>
      <c r="G32" s="21">
        <v>6</v>
      </c>
      <c r="H32" s="21">
        <v>37</v>
      </c>
      <c r="I32" s="21">
        <v>35</v>
      </c>
      <c r="J32" s="21">
        <v>53</v>
      </c>
      <c r="K32" s="21">
        <v>25</v>
      </c>
      <c r="L32" s="21">
        <v>2</v>
      </c>
      <c r="M32" s="91">
        <v>0</v>
      </c>
    </row>
    <row r="33" spans="1:13" ht="15" customHeight="1">
      <c r="A33" s="448"/>
      <c r="B33" s="18" t="s">
        <v>784</v>
      </c>
      <c r="C33" s="8" t="s">
        <v>771</v>
      </c>
      <c r="D33" s="21">
        <v>491</v>
      </c>
      <c r="E33" s="21">
        <v>0</v>
      </c>
      <c r="F33" s="21">
        <v>0</v>
      </c>
      <c r="G33" s="21">
        <v>1</v>
      </c>
      <c r="H33" s="21">
        <v>77</v>
      </c>
      <c r="I33" s="21">
        <v>166</v>
      </c>
      <c r="J33" s="21">
        <v>163</v>
      </c>
      <c r="K33" s="21">
        <v>68</v>
      </c>
      <c r="L33" s="21">
        <v>15</v>
      </c>
      <c r="M33" s="91">
        <v>1</v>
      </c>
    </row>
    <row r="34" spans="1:13" ht="15" customHeight="1" thickBot="1">
      <c r="A34" s="478"/>
      <c r="B34" s="19" t="s">
        <v>785</v>
      </c>
      <c r="C34" s="8" t="s">
        <v>773</v>
      </c>
      <c r="D34" s="10">
        <v>352</v>
      </c>
      <c r="E34" s="10">
        <v>0</v>
      </c>
      <c r="F34" s="10">
        <v>0</v>
      </c>
      <c r="G34" s="10">
        <v>17</v>
      </c>
      <c r="H34" s="10">
        <v>91</v>
      </c>
      <c r="I34" s="10">
        <v>117</v>
      </c>
      <c r="J34" s="10">
        <v>88</v>
      </c>
      <c r="K34" s="10">
        <v>34</v>
      </c>
      <c r="L34" s="10">
        <v>5</v>
      </c>
      <c r="M34" s="92">
        <v>0</v>
      </c>
    </row>
    <row r="35" spans="1:13" ht="15" customHeight="1">
      <c r="A35" s="436" t="s">
        <v>789</v>
      </c>
      <c r="B35" s="16" t="s">
        <v>787</v>
      </c>
      <c r="C35" s="6" t="s">
        <v>771</v>
      </c>
      <c r="D35" s="35">
        <f>SUM(E35:M35)</f>
        <v>108</v>
      </c>
      <c r="E35" s="35">
        <f>SUM(E37,E39,E41,E43,E45)</f>
        <v>0</v>
      </c>
      <c r="F35" s="35">
        <f t="shared" ref="F35:M36" si="15">SUM(F37,F39,F41,F43,F45)</f>
        <v>0</v>
      </c>
      <c r="G35" s="35">
        <f t="shared" si="15"/>
        <v>4</v>
      </c>
      <c r="H35" s="35">
        <f t="shared" si="15"/>
        <v>10</v>
      </c>
      <c r="I35" s="35">
        <f t="shared" si="15"/>
        <v>18</v>
      </c>
      <c r="J35" s="35">
        <f t="shared" si="15"/>
        <v>26</v>
      </c>
      <c r="K35" s="35">
        <f t="shared" si="15"/>
        <v>19</v>
      </c>
      <c r="L35" s="35">
        <f t="shared" si="15"/>
        <v>21</v>
      </c>
      <c r="M35" s="35">
        <f t="shared" si="15"/>
        <v>10</v>
      </c>
    </row>
    <row r="36" spans="1:13" ht="15" customHeight="1">
      <c r="A36" s="437"/>
      <c r="B36" s="17" t="s">
        <v>788</v>
      </c>
      <c r="C36" s="8" t="s">
        <v>773</v>
      </c>
      <c r="D36" s="35">
        <f t="shared" ref="D36:D46" si="16">SUM(E36:M36)</f>
        <v>46</v>
      </c>
      <c r="E36" s="35">
        <f>SUM(E38,E40,E42,E44,E46)</f>
        <v>0</v>
      </c>
      <c r="F36" s="35">
        <f t="shared" si="15"/>
        <v>0</v>
      </c>
      <c r="G36" s="35">
        <f t="shared" si="15"/>
        <v>1</v>
      </c>
      <c r="H36" s="35">
        <f t="shared" si="15"/>
        <v>5</v>
      </c>
      <c r="I36" s="35">
        <f t="shared" si="15"/>
        <v>15</v>
      </c>
      <c r="J36" s="35">
        <f t="shared" si="15"/>
        <v>19</v>
      </c>
      <c r="K36" s="35">
        <f t="shared" si="15"/>
        <v>6</v>
      </c>
      <c r="L36" s="35">
        <f t="shared" si="15"/>
        <v>0</v>
      </c>
      <c r="M36" s="35">
        <f t="shared" si="15"/>
        <v>0</v>
      </c>
    </row>
    <row r="37" spans="1:13" ht="15" customHeight="1">
      <c r="A37" s="437"/>
      <c r="B37" s="18" t="s">
        <v>774</v>
      </c>
      <c r="C37" s="8" t="s">
        <v>771</v>
      </c>
      <c r="D37" s="35">
        <f t="shared" si="16"/>
        <v>35</v>
      </c>
      <c r="E37" s="35">
        <v>0</v>
      </c>
      <c r="F37" s="35">
        <v>0</v>
      </c>
      <c r="G37" s="35">
        <v>0</v>
      </c>
      <c r="H37" s="35">
        <v>0</v>
      </c>
      <c r="I37" s="35">
        <v>5</v>
      </c>
      <c r="J37" s="35">
        <v>12</v>
      </c>
      <c r="K37" s="35">
        <v>4</v>
      </c>
      <c r="L37" s="35">
        <v>7</v>
      </c>
      <c r="M37" s="35">
        <v>7</v>
      </c>
    </row>
    <row r="38" spans="1:13" ht="15" customHeight="1">
      <c r="A38" s="437"/>
      <c r="B38" s="17" t="s">
        <v>775</v>
      </c>
      <c r="C38" s="8" t="s">
        <v>773</v>
      </c>
      <c r="D38" s="35">
        <f t="shared" si="16"/>
        <v>13</v>
      </c>
      <c r="E38" s="35">
        <v>0</v>
      </c>
      <c r="F38" s="35">
        <v>0</v>
      </c>
      <c r="G38" s="35">
        <v>0</v>
      </c>
      <c r="H38" s="35">
        <v>0</v>
      </c>
      <c r="I38" s="35">
        <v>5</v>
      </c>
      <c r="J38" s="35">
        <v>7</v>
      </c>
      <c r="K38" s="35">
        <v>1</v>
      </c>
      <c r="L38" s="35">
        <v>0</v>
      </c>
      <c r="M38" s="35">
        <v>0</v>
      </c>
    </row>
    <row r="39" spans="1:13" ht="15" customHeight="1">
      <c r="A39" s="437"/>
      <c r="B39" s="18" t="s">
        <v>776</v>
      </c>
      <c r="C39" s="8" t="s">
        <v>771</v>
      </c>
      <c r="D39" s="35">
        <f t="shared" si="16"/>
        <v>49</v>
      </c>
      <c r="E39" s="35">
        <v>0</v>
      </c>
      <c r="F39" s="35">
        <v>0</v>
      </c>
      <c r="G39" s="35">
        <v>4</v>
      </c>
      <c r="H39" s="35">
        <v>8</v>
      </c>
      <c r="I39" s="35">
        <v>11</v>
      </c>
      <c r="J39" s="35">
        <v>9</v>
      </c>
      <c r="K39" s="35">
        <v>8</v>
      </c>
      <c r="L39" s="35">
        <v>9</v>
      </c>
      <c r="M39" s="35">
        <v>0</v>
      </c>
    </row>
    <row r="40" spans="1:13" ht="15" customHeight="1">
      <c r="A40" s="437"/>
      <c r="B40" s="17" t="s">
        <v>777</v>
      </c>
      <c r="C40" s="8" t="s">
        <v>773</v>
      </c>
      <c r="D40" s="35">
        <f t="shared" si="16"/>
        <v>24</v>
      </c>
      <c r="E40" s="35">
        <v>0</v>
      </c>
      <c r="F40" s="35">
        <v>0</v>
      </c>
      <c r="G40" s="35">
        <v>1</v>
      </c>
      <c r="H40" s="35">
        <v>5</v>
      </c>
      <c r="I40" s="35">
        <v>9</v>
      </c>
      <c r="J40" s="35">
        <v>5</v>
      </c>
      <c r="K40" s="35">
        <v>4</v>
      </c>
      <c r="L40" s="35">
        <v>0</v>
      </c>
      <c r="M40" s="35">
        <v>0</v>
      </c>
    </row>
    <row r="41" spans="1:13" ht="15" customHeight="1">
      <c r="A41" s="437"/>
      <c r="B41" s="18" t="s">
        <v>778</v>
      </c>
      <c r="C41" s="8" t="s">
        <v>771</v>
      </c>
      <c r="D41" s="35">
        <f t="shared" si="16"/>
        <v>13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1</v>
      </c>
      <c r="L41" s="35">
        <v>5</v>
      </c>
      <c r="M41" s="35">
        <v>2</v>
      </c>
    </row>
    <row r="42" spans="1:13" ht="15" customHeight="1">
      <c r="A42" s="437"/>
      <c r="B42" s="17" t="s">
        <v>779</v>
      </c>
      <c r="C42" s="8" t="s">
        <v>773</v>
      </c>
      <c r="D42" s="35">
        <f t="shared" si="16"/>
        <v>3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2</v>
      </c>
      <c r="K42" s="35">
        <v>0</v>
      </c>
      <c r="L42" s="35">
        <v>0</v>
      </c>
      <c r="M42" s="35">
        <v>0</v>
      </c>
    </row>
    <row r="43" spans="1:13" ht="15" customHeight="1">
      <c r="A43" s="437"/>
      <c r="B43" s="18" t="s">
        <v>780</v>
      </c>
      <c r="C43" s="8" t="s">
        <v>771</v>
      </c>
      <c r="D43" s="35">
        <f t="shared" si="16"/>
        <v>11</v>
      </c>
      <c r="E43" s="35">
        <v>0</v>
      </c>
      <c r="F43" s="35">
        <v>0</v>
      </c>
      <c r="G43" s="35">
        <v>0</v>
      </c>
      <c r="H43" s="35">
        <v>2</v>
      </c>
      <c r="I43" s="35">
        <v>0</v>
      </c>
      <c r="J43" s="35">
        <v>2</v>
      </c>
      <c r="K43" s="35">
        <v>6</v>
      </c>
      <c r="L43" s="35">
        <v>0</v>
      </c>
      <c r="M43" s="35">
        <v>1</v>
      </c>
    </row>
    <row r="44" spans="1:13" ht="15" customHeight="1">
      <c r="A44" s="437"/>
      <c r="B44" s="17" t="s">
        <v>781</v>
      </c>
      <c r="C44" s="8" t="s">
        <v>773</v>
      </c>
      <c r="D44" s="35">
        <f t="shared" si="16"/>
        <v>6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5</v>
      </c>
      <c r="K44" s="35">
        <v>1</v>
      </c>
      <c r="L44" s="35">
        <v>0</v>
      </c>
      <c r="M44" s="35">
        <v>0</v>
      </c>
    </row>
    <row r="45" spans="1:13" ht="15" customHeight="1">
      <c r="A45" s="437"/>
      <c r="B45" s="18" t="s">
        <v>782</v>
      </c>
      <c r="C45" s="8" t="s">
        <v>771</v>
      </c>
      <c r="D45" s="35">
        <f t="shared" si="16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</row>
    <row r="46" spans="1:13" ht="15" customHeight="1">
      <c r="A46" s="437"/>
      <c r="B46" s="17" t="s">
        <v>783</v>
      </c>
      <c r="C46" s="8" t="s">
        <v>773</v>
      </c>
      <c r="D46" s="35">
        <f t="shared" si="16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ht="15" customHeight="1">
      <c r="A47" s="437"/>
      <c r="B47" s="18" t="s">
        <v>784</v>
      </c>
      <c r="C47" s="8" t="s">
        <v>771</v>
      </c>
      <c r="D47" s="35">
        <f t="shared" ref="D47:D62" si="17">SUM(E47:M47)</f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</row>
    <row r="48" spans="1:13" ht="15" customHeight="1" thickBot="1">
      <c r="A48" s="438"/>
      <c r="B48" s="19" t="s">
        <v>785</v>
      </c>
      <c r="C48" s="8" t="s">
        <v>773</v>
      </c>
      <c r="D48" s="35">
        <f t="shared" si="17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</row>
    <row r="49" spans="1:16" ht="15" customHeight="1">
      <c r="A49" s="437" t="s">
        <v>790</v>
      </c>
      <c r="B49" s="20" t="s">
        <v>787</v>
      </c>
      <c r="C49" s="11" t="s">
        <v>771</v>
      </c>
      <c r="D49" s="35">
        <f t="shared" si="17"/>
        <v>262</v>
      </c>
      <c r="E49" s="39">
        <f>SUM(E51,E53,E55,E57,E59,E61)</f>
        <v>0</v>
      </c>
      <c r="F49" s="39">
        <f t="shared" ref="F49:M50" si="18">SUM(F51,F53,F55,F57,F59,F61)</f>
        <v>0</v>
      </c>
      <c r="G49" s="39">
        <f t="shared" si="18"/>
        <v>0</v>
      </c>
      <c r="H49" s="39">
        <f t="shared" si="18"/>
        <v>2</v>
      </c>
      <c r="I49" s="39">
        <f t="shared" si="18"/>
        <v>54</v>
      </c>
      <c r="J49" s="39">
        <f t="shared" si="18"/>
        <v>119</v>
      </c>
      <c r="K49" s="39">
        <f t="shared" si="18"/>
        <v>56</v>
      </c>
      <c r="L49" s="39">
        <f t="shared" si="18"/>
        <v>25</v>
      </c>
      <c r="M49" s="39">
        <f t="shared" si="18"/>
        <v>6</v>
      </c>
    </row>
    <row r="50" spans="1:16" ht="15" customHeight="1">
      <c r="A50" s="437"/>
      <c r="B50" s="17" t="s">
        <v>788</v>
      </c>
      <c r="C50" s="8" t="s">
        <v>773</v>
      </c>
      <c r="D50" s="35">
        <f t="shared" si="17"/>
        <v>158</v>
      </c>
      <c r="E50" s="39">
        <f>SUM(E52,E54,E56,E58,E60,E62)</f>
        <v>0</v>
      </c>
      <c r="F50" s="39">
        <f t="shared" si="18"/>
        <v>0</v>
      </c>
      <c r="G50" s="39">
        <f t="shared" si="18"/>
        <v>1</v>
      </c>
      <c r="H50" s="39">
        <f t="shared" si="18"/>
        <v>5</v>
      </c>
      <c r="I50" s="39">
        <f t="shared" si="18"/>
        <v>30</v>
      </c>
      <c r="J50" s="39">
        <f t="shared" si="18"/>
        <v>78</v>
      </c>
      <c r="K50" s="39">
        <f t="shared" si="18"/>
        <v>24</v>
      </c>
      <c r="L50" s="39">
        <f t="shared" si="18"/>
        <v>15</v>
      </c>
      <c r="M50" s="39">
        <f t="shared" si="18"/>
        <v>5</v>
      </c>
    </row>
    <row r="51" spans="1:16" ht="15" customHeight="1">
      <c r="A51" s="437"/>
      <c r="B51" s="18" t="s">
        <v>774</v>
      </c>
      <c r="C51" s="8" t="s">
        <v>771</v>
      </c>
      <c r="D51" s="35">
        <f t="shared" si="17"/>
        <v>104</v>
      </c>
      <c r="E51" s="35">
        <v>0</v>
      </c>
      <c r="F51" s="35">
        <v>0</v>
      </c>
      <c r="G51" s="35">
        <v>0</v>
      </c>
      <c r="H51" s="35">
        <v>2</v>
      </c>
      <c r="I51" s="35">
        <v>14</v>
      </c>
      <c r="J51" s="35">
        <v>50</v>
      </c>
      <c r="K51" s="35">
        <v>21</v>
      </c>
      <c r="L51" s="35">
        <v>14</v>
      </c>
      <c r="M51" s="35">
        <v>3</v>
      </c>
    </row>
    <row r="52" spans="1:16" ht="15" customHeight="1">
      <c r="A52" s="437"/>
      <c r="B52" s="17" t="s">
        <v>775</v>
      </c>
      <c r="C52" s="8" t="s">
        <v>773</v>
      </c>
      <c r="D52" s="35">
        <f t="shared" si="17"/>
        <v>64</v>
      </c>
      <c r="E52" s="35">
        <v>0</v>
      </c>
      <c r="F52" s="35">
        <v>0</v>
      </c>
      <c r="G52" s="35">
        <v>1</v>
      </c>
      <c r="H52" s="35">
        <v>1</v>
      </c>
      <c r="I52" s="35">
        <v>10</v>
      </c>
      <c r="J52" s="35">
        <v>34</v>
      </c>
      <c r="K52" s="35">
        <v>9</v>
      </c>
      <c r="L52" s="35">
        <v>7</v>
      </c>
      <c r="M52" s="35">
        <v>2</v>
      </c>
    </row>
    <row r="53" spans="1:16" ht="15" customHeight="1">
      <c r="A53" s="437"/>
      <c r="B53" s="18" t="s">
        <v>776</v>
      </c>
      <c r="C53" s="8" t="s">
        <v>771</v>
      </c>
      <c r="D53" s="35">
        <f t="shared" si="17"/>
        <v>61</v>
      </c>
      <c r="E53" s="35">
        <v>0</v>
      </c>
      <c r="F53" s="35">
        <v>0</v>
      </c>
      <c r="G53" s="35">
        <v>0</v>
      </c>
      <c r="H53" s="35">
        <v>0</v>
      </c>
      <c r="I53" s="35">
        <v>12</v>
      </c>
      <c r="J53" s="35">
        <v>27</v>
      </c>
      <c r="K53" s="35">
        <v>16</v>
      </c>
      <c r="L53" s="35">
        <v>4</v>
      </c>
      <c r="M53" s="35">
        <v>2</v>
      </c>
    </row>
    <row r="54" spans="1:16" ht="15" customHeight="1">
      <c r="A54" s="437"/>
      <c r="B54" s="17" t="s">
        <v>777</v>
      </c>
      <c r="C54" s="8" t="s">
        <v>773</v>
      </c>
      <c r="D54" s="35">
        <f t="shared" si="17"/>
        <v>36</v>
      </c>
      <c r="E54" s="35">
        <v>0</v>
      </c>
      <c r="F54" s="35">
        <v>0</v>
      </c>
      <c r="G54" s="35">
        <v>0</v>
      </c>
      <c r="H54" s="35">
        <v>2</v>
      </c>
      <c r="I54" s="35">
        <v>5</v>
      </c>
      <c r="J54" s="35">
        <v>13</v>
      </c>
      <c r="K54" s="35">
        <v>7</v>
      </c>
      <c r="L54" s="35">
        <v>6</v>
      </c>
      <c r="M54" s="35">
        <v>3</v>
      </c>
    </row>
    <row r="55" spans="1:16" ht="15" customHeight="1">
      <c r="A55" s="437"/>
      <c r="B55" s="18" t="s">
        <v>778</v>
      </c>
      <c r="C55" s="8" t="s">
        <v>771</v>
      </c>
      <c r="D55" s="35">
        <f t="shared" si="17"/>
        <v>30</v>
      </c>
      <c r="E55" s="35">
        <v>0</v>
      </c>
      <c r="F55" s="35">
        <v>0</v>
      </c>
      <c r="G55" s="35">
        <v>0</v>
      </c>
      <c r="H55" s="35">
        <v>0</v>
      </c>
      <c r="I55" s="35">
        <v>5</v>
      </c>
      <c r="J55" s="35">
        <v>13</v>
      </c>
      <c r="K55" s="35">
        <v>9</v>
      </c>
      <c r="L55" s="35">
        <v>3</v>
      </c>
      <c r="M55" s="35">
        <v>0</v>
      </c>
    </row>
    <row r="56" spans="1:16" ht="15" customHeight="1">
      <c r="A56" s="437"/>
      <c r="B56" s="17" t="s">
        <v>779</v>
      </c>
      <c r="C56" s="8" t="s">
        <v>773</v>
      </c>
      <c r="D56" s="35">
        <f t="shared" si="17"/>
        <v>42</v>
      </c>
      <c r="E56" s="35">
        <v>0</v>
      </c>
      <c r="F56" s="35">
        <v>0</v>
      </c>
      <c r="G56" s="35">
        <v>0</v>
      </c>
      <c r="H56" s="35">
        <v>1</v>
      </c>
      <c r="I56" s="35">
        <v>8</v>
      </c>
      <c r="J56" s="35">
        <v>23</v>
      </c>
      <c r="K56" s="35">
        <v>8</v>
      </c>
      <c r="L56" s="35">
        <v>2</v>
      </c>
      <c r="M56" s="35">
        <v>0</v>
      </c>
    </row>
    <row r="57" spans="1:16" ht="15" customHeight="1">
      <c r="A57" s="437"/>
      <c r="B57" s="18" t="s">
        <v>780</v>
      </c>
      <c r="C57" s="8" t="s">
        <v>771</v>
      </c>
      <c r="D57" s="35">
        <f t="shared" si="17"/>
        <v>34</v>
      </c>
      <c r="E57" s="35">
        <v>0</v>
      </c>
      <c r="F57" s="35">
        <v>0</v>
      </c>
      <c r="G57" s="35">
        <v>0</v>
      </c>
      <c r="H57" s="35">
        <v>0</v>
      </c>
      <c r="I57" s="35">
        <v>15</v>
      </c>
      <c r="J57" s="35">
        <v>14</v>
      </c>
      <c r="K57" s="35">
        <v>3</v>
      </c>
      <c r="L57" s="35">
        <v>2</v>
      </c>
      <c r="M57" s="35">
        <v>0</v>
      </c>
    </row>
    <row r="58" spans="1:16" ht="15" customHeight="1">
      <c r="A58" s="437"/>
      <c r="B58" s="17" t="s">
        <v>781</v>
      </c>
      <c r="C58" s="8" t="s">
        <v>773</v>
      </c>
      <c r="D58" s="35">
        <f t="shared" si="17"/>
        <v>12</v>
      </c>
      <c r="E58" s="35">
        <v>0</v>
      </c>
      <c r="F58" s="35">
        <v>0</v>
      </c>
      <c r="G58" s="35">
        <v>0</v>
      </c>
      <c r="H58" s="35">
        <v>1</v>
      </c>
      <c r="I58" s="35">
        <v>5</v>
      </c>
      <c r="J58" s="35">
        <v>6</v>
      </c>
      <c r="K58" s="35">
        <v>0</v>
      </c>
      <c r="L58" s="35">
        <v>0</v>
      </c>
      <c r="M58" s="35">
        <v>0</v>
      </c>
    </row>
    <row r="59" spans="1:16" ht="15" customHeight="1">
      <c r="A59" s="437"/>
      <c r="B59" s="18" t="s">
        <v>782</v>
      </c>
      <c r="C59" s="8" t="s">
        <v>771</v>
      </c>
      <c r="D59" s="35">
        <f t="shared" si="17"/>
        <v>28</v>
      </c>
      <c r="E59" s="35">
        <v>0</v>
      </c>
      <c r="F59" s="35">
        <v>0</v>
      </c>
      <c r="G59" s="35">
        <v>0</v>
      </c>
      <c r="H59" s="35">
        <v>0</v>
      </c>
      <c r="I59" s="35">
        <v>6</v>
      </c>
      <c r="J59" s="35">
        <v>12</v>
      </c>
      <c r="K59" s="35">
        <v>7</v>
      </c>
      <c r="L59" s="35">
        <v>2</v>
      </c>
      <c r="M59" s="35">
        <v>1</v>
      </c>
    </row>
    <row r="60" spans="1:16" ht="15" customHeight="1">
      <c r="A60" s="437"/>
      <c r="B60" s="17" t="s">
        <v>783</v>
      </c>
      <c r="C60" s="8" t="s">
        <v>773</v>
      </c>
      <c r="D60" s="35">
        <f t="shared" si="17"/>
        <v>4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2</v>
      </c>
      <c r="K60" s="35">
        <v>0</v>
      </c>
      <c r="L60" s="35">
        <v>0</v>
      </c>
      <c r="M60" s="35">
        <v>0</v>
      </c>
    </row>
    <row r="61" spans="1:16" ht="15" customHeight="1">
      <c r="A61" s="437"/>
      <c r="B61" s="18" t="s">
        <v>784</v>
      </c>
      <c r="C61" s="8" t="s">
        <v>771</v>
      </c>
      <c r="D61" s="35">
        <f t="shared" si="17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35">
        <v>0</v>
      </c>
    </row>
    <row r="62" spans="1:16" ht="15" customHeight="1" thickBot="1">
      <c r="A62" s="438"/>
      <c r="B62" s="19" t="s">
        <v>785</v>
      </c>
      <c r="C62" s="8" t="s">
        <v>773</v>
      </c>
      <c r="D62" s="35">
        <f t="shared" si="17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</row>
    <row r="63" spans="1:16" s="29" customFormat="1">
      <c r="A63" s="33" t="s">
        <v>858</v>
      </c>
      <c r="O63" s="60"/>
      <c r="P63" s="60"/>
    </row>
    <row r="64" spans="1:16" s="29" customFormat="1">
      <c r="A64" s="30" t="s">
        <v>859</v>
      </c>
      <c r="O64" s="60"/>
      <c r="P64" s="60"/>
    </row>
    <row r="65" spans="1:16" s="29" customFormat="1">
      <c r="A65" s="30" t="s">
        <v>860</v>
      </c>
      <c r="O65" s="60"/>
      <c r="P65" s="60"/>
    </row>
    <row r="66" spans="1:16" s="29" customFormat="1">
      <c r="A66" s="30" t="s">
        <v>861</v>
      </c>
      <c r="O66" s="60"/>
      <c r="P66" s="60"/>
    </row>
    <row r="67" spans="1:16" s="29" customFormat="1" ht="16.7" customHeight="1">
      <c r="A67" s="30" t="s">
        <v>862</v>
      </c>
      <c r="O67" s="60"/>
      <c r="P67" s="60"/>
    </row>
    <row r="68" spans="1:16" s="29" customFormat="1">
      <c r="A68" s="30" t="s">
        <v>863</v>
      </c>
      <c r="O68" s="60"/>
      <c r="P68" s="60"/>
    </row>
    <row r="69" spans="1:16">
      <c r="A69" s="13"/>
    </row>
    <row r="70" spans="1:16">
      <c r="A70" s="13"/>
    </row>
    <row r="71" spans="1:16">
      <c r="A71" s="13"/>
    </row>
    <row r="72" spans="1:16">
      <c r="A72" s="13"/>
    </row>
    <row r="73" spans="1:16">
      <c r="A73" s="13"/>
    </row>
    <row r="74" spans="1:16">
      <c r="A74" s="13"/>
    </row>
    <row r="75" spans="1:16">
      <c r="A75" s="13"/>
    </row>
    <row r="76" spans="1:16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A1:P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6" width="6.125" style="1" customWidth="1"/>
    <col min="7" max="7" width="7.625" style="1" customWidth="1"/>
    <col min="8" max="8" width="8" style="1" customWidth="1"/>
    <col min="9" max="9" width="7.625" style="1" customWidth="1"/>
    <col min="10" max="10" width="7.875" style="1" customWidth="1"/>
    <col min="11" max="11" width="7.75" style="1" customWidth="1"/>
    <col min="12" max="13" width="6.125" style="1" customWidth="1"/>
    <col min="14" max="16384" width="9" style="1"/>
  </cols>
  <sheetData>
    <row r="1" spans="1:13" ht="21.2" customHeight="1">
      <c r="A1" s="449" t="s">
        <v>555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556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848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557</v>
      </c>
      <c r="M3" s="452"/>
    </row>
    <row r="4" spans="1:13" ht="17.25" thickBot="1">
      <c r="B4" s="453" t="s">
        <v>849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558</v>
      </c>
      <c r="M4" s="479"/>
    </row>
    <row r="5" spans="1:13">
      <c r="A5" s="515" t="s">
        <v>290</v>
      </c>
      <c r="B5" s="481"/>
      <c r="C5" s="514" t="s">
        <v>559</v>
      </c>
      <c r="D5" s="474" t="s">
        <v>560</v>
      </c>
      <c r="E5" s="474"/>
      <c r="F5" s="474"/>
      <c r="G5" s="474"/>
      <c r="H5" s="474"/>
      <c r="I5" s="474"/>
      <c r="J5" s="474"/>
      <c r="K5" s="474"/>
      <c r="L5" s="474"/>
      <c r="M5" s="445"/>
    </row>
    <row r="6" spans="1:13" s="5" customFormat="1" ht="52.15" customHeight="1" thickBot="1">
      <c r="A6" s="516"/>
      <c r="B6" s="483"/>
      <c r="C6" s="456"/>
      <c r="D6" s="3" t="s">
        <v>561</v>
      </c>
      <c r="E6" s="4" t="s">
        <v>562</v>
      </c>
      <c r="F6" s="4" t="s">
        <v>563</v>
      </c>
      <c r="G6" s="4" t="s">
        <v>564</v>
      </c>
      <c r="H6" s="4" t="s">
        <v>571</v>
      </c>
      <c r="I6" s="4" t="s">
        <v>619</v>
      </c>
      <c r="J6" s="4" t="s">
        <v>620</v>
      </c>
      <c r="K6" s="4" t="s">
        <v>621</v>
      </c>
      <c r="L6" s="4" t="s">
        <v>622</v>
      </c>
      <c r="M6" s="63" t="s">
        <v>623</v>
      </c>
    </row>
    <row r="7" spans="1:13" ht="15" customHeight="1">
      <c r="A7" s="509" t="s">
        <v>624</v>
      </c>
      <c r="B7" s="16" t="s">
        <v>625</v>
      </c>
      <c r="C7" s="6" t="s">
        <v>626</v>
      </c>
      <c r="D7" s="7">
        <f t="shared" ref="D7:D19" si="0">D21+D35+D49</f>
        <v>14113</v>
      </c>
      <c r="E7" s="7">
        <f t="shared" ref="E7:M7" si="1">E21+E35+E49</f>
        <v>1</v>
      </c>
      <c r="F7" s="7">
        <f t="shared" si="1"/>
        <v>7</v>
      </c>
      <c r="G7" s="7">
        <f t="shared" si="1"/>
        <v>333</v>
      </c>
      <c r="H7" s="7">
        <f t="shared" si="1"/>
        <v>3125</v>
      </c>
      <c r="I7" s="7">
        <f t="shared" si="1"/>
        <v>5284</v>
      </c>
      <c r="J7" s="7">
        <f t="shared" si="1"/>
        <v>3552</v>
      </c>
      <c r="K7" s="7">
        <f t="shared" si="1"/>
        <v>1355</v>
      </c>
      <c r="L7" s="7">
        <f t="shared" si="1"/>
        <v>400</v>
      </c>
      <c r="M7" s="43">
        <f t="shared" si="1"/>
        <v>56</v>
      </c>
    </row>
    <row r="8" spans="1:13" ht="15" customHeight="1">
      <c r="A8" s="507"/>
      <c r="B8" s="17" t="s">
        <v>627</v>
      </c>
      <c r="C8" s="8" t="s">
        <v>628</v>
      </c>
      <c r="D8" s="9">
        <f t="shared" si="0"/>
        <v>8316</v>
      </c>
      <c r="E8" s="9">
        <f t="shared" ref="E8:M8" si="2">E22+E36+E50</f>
        <v>0</v>
      </c>
      <c r="F8" s="9">
        <f t="shared" si="2"/>
        <v>5</v>
      </c>
      <c r="G8" s="9">
        <f t="shared" si="2"/>
        <v>500</v>
      </c>
      <c r="H8" s="9">
        <f t="shared" si="2"/>
        <v>1966</v>
      </c>
      <c r="I8" s="9">
        <f t="shared" si="2"/>
        <v>2755</v>
      </c>
      <c r="J8" s="9">
        <f t="shared" si="2"/>
        <v>2195</v>
      </c>
      <c r="K8" s="9">
        <f t="shared" si="2"/>
        <v>759</v>
      </c>
      <c r="L8" s="9">
        <f t="shared" si="2"/>
        <v>126</v>
      </c>
      <c r="M8" s="45">
        <f t="shared" si="2"/>
        <v>10</v>
      </c>
    </row>
    <row r="9" spans="1:13" ht="15" customHeight="1">
      <c r="A9" s="507"/>
      <c r="B9" s="18" t="s">
        <v>629</v>
      </c>
      <c r="C9" s="8" t="s">
        <v>626</v>
      </c>
      <c r="D9" s="9">
        <f t="shared" si="0"/>
        <v>7066</v>
      </c>
      <c r="E9" s="9">
        <f t="shared" ref="E9:M9" si="3">E23+E37+E51</f>
        <v>0</v>
      </c>
      <c r="F9" s="9">
        <f t="shared" si="3"/>
        <v>7</v>
      </c>
      <c r="G9" s="9">
        <f t="shared" si="3"/>
        <v>140</v>
      </c>
      <c r="H9" s="9">
        <f t="shared" si="3"/>
        <v>1559</v>
      </c>
      <c r="I9" s="9">
        <f t="shared" si="3"/>
        <v>3083</v>
      </c>
      <c r="J9" s="9">
        <f t="shared" si="3"/>
        <v>1584</v>
      </c>
      <c r="K9" s="9">
        <f t="shared" si="3"/>
        <v>554</v>
      </c>
      <c r="L9" s="9">
        <f t="shared" si="3"/>
        <v>121</v>
      </c>
      <c r="M9" s="45">
        <f t="shared" si="3"/>
        <v>18</v>
      </c>
    </row>
    <row r="10" spans="1:13" ht="15" customHeight="1">
      <c r="A10" s="507"/>
      <c r="B10" s="17" t="s">
        <v>630</v>
      </c>
      <c r="C10" s="8" t="s">
        <v>628</v>
      </c>
      <c r="D10" s="9">
        <f t="shared" si="0"/>
        <v>3733</v>
      </c>
      <c r="E10" s="9">
        <f t="shared" ref="E10:M10" si="4">E24+E38+E52</f>
        <v>0</v>
      </c>
      <c r="F10" s="9">
        <f t="shared" si="4"/>
        <v>3</v>
      </c>
      <c r="G10" s="9">
        <f t="shared" si="4"/>
        <v>151</v>
      </c>
      <c r="H10" s="9">
        <f t="shared" si="4"/>
        <v>781</v>
      </c>
      <c r="I10" s="9">
        <f t="shared" si="4"/>
        <v>1362</v>
      </c>
      <c r="J10" s="9">
        <f t="shared" si="4"/>
        <v>1025</v>
      </c>
      <c r="K10" s="9">
        <f t="shared" si="4"/>
        <v>356</v>
      </c>
      <c r="L10" s="9">
        <f t="shared" si="4"/>
        <v>51</v>
      </c>
      <c r="M10" s="45">
        <f t="shared" si="4"/>
        <v>4</v>
      </c>
    </row>
    <row r="11" spans="1:13" ht="15" customHeight="1">
      <c r="A11" s="507"/>
      <c r="B11" s="18" t="s">
        <v>631</v>
      </c>
      <c r="C11" s="8" t="s">
        <v>626</v>
      </c>
      <c r="D11" s="9">
        <f t="shared" si="0"/>
        <v>3024</v>
      </c>
      <c r="E11" s="9">
        <f t="shared" ref="E11:M11" si="5">E25+E39+E53</f>
        <v>1</v>
      </c>
      <c r="F11" s="9">
        <f t="shared" si="5"/>
        <v>0</v>
      </c>
      <c r="G11" s="9">
        <f t="shared" si="5"/>
        <v>108</v>
      </c>
      <c r="H11" s="9">
        <f t="shared" si="5"/>
        <v>738</v>
      </c>
      <c r="I11" s="9">
        <f t="shared" si="5"/>
        <v>1067</v>
      </c>
      <c r="J11" s="9">
        <f t="shared" si="5"/>
        <v>667</v>
      </c>
      <c r="K11" s="9">
        <f t="shared" si="5"/>
        <v>292</v>
      </c>
      <c r="L11" s="9">
        <f t="shared" si="5"/>
        <v>129</v>
      </c>
      <c r="M11" s="45">
        <f t="shared" si="5"/>
        <v>22</v>
      </c>
    </row>
    <row r="12" spans="1:13" ht="15" customHeight="1">
      <c r="A12" s="507"/>
      <c r="B12" s="17" t="s">
        <v>632</v>
      </c>
      <c r="C12" s="8" t="s">
        <v>628</v>
      </c>
      <c r="D12" s="9">
        <f t="shared" si="0"/>
        <v>1951</v>
      </c>
      <c r="E12" s="9">
        <f t="shared" ref="E12:M12" si="6">E26+E40+E54</f>
        <v>0</v>
      </c>
      <c r="F12" s="9">
        <f t="shared" si="6"/>
        <v>0</v>
      </c>
      <c r="G12" s="9">
        <f t="shared" si="6"/>
        <v>171</v>
      </c>
      <c r="H12" s="9">
        <f t="shared" si="6"/>
        <v>529</v>
      </c>
      <c r="I12" s="9">
        <f t="shared" si="6"/>
        <v>607</v>
      </c>
      <c r="J12" s="9">
        <f t="shared" si="6"/>
        <v>440</v>
      </c>
      <c r="K12" s="9">
        <f t="shared" si="6"/>
        <v>171</v>
      </c>
      <c r="L12" s="9">
        <f t="shared" si="6"/>
        <v>29</v>
      </c>
      <c r="M12" s="45">
        <f t="shared" si="6"/>
        <v>4</v>
      </c>
    </row>
    <row r="13" spans="1:13" ht="15" customHeight="1">
      <c r="A13" s="507"/>
      <c r="B13" s="18" t="s">
        <v>633</v>
      </c>
      <c r="C13" s="8" t="s">
        <v>626</v>
      </c>
      <c r="D13" s="9">
        <f t="shared" si="0"/>
        <v>2509</v>
      </c>
      <c r="E13" s="9">
        <f t="shared" ref="E13:M13" si="7">E27+E41+E55</f>
        <v>0</v>
      </c>
      <c r="F13" s="9">
        <f t="shared" si="7"/>
        <v>0</v>
      </c>
      <c r="G13" s="9">
        <f t="shared" si="7"/>
        <v>40</v>
      </c>
      <c r="H13" s="9">
        <f t="shared" si="7"/>
        <v>551</v>
      </c>
      <c r="I13" s="9">
        <f t="shared" si="7"/>
        <v>698</v>
      </c>
      <c r="J13" s="9">
        <f t="shared" si="7"/>
        <v>827</v>
      </c>
      <c r="K13" s="9">
        <f t="shared" si="7"/>
        <v>296</v>
      </c>
      <c r="L13" s="9">
        <f t="shared" si="7"/>
        <v>88</v>
      </c>
      <c r="M13" s="45">
        <f t="shared" si="7"/>
        <v>9</v>
      </c>
    </row>
    <row r="14" spans="1:13" ht="15" customHeight="1">
      <c r="A14" s="507"/>
      <c r="B14" s="17" t="s">
        <v>634</v>
      </c>
      <c r="C14" s="8" t="s">
        <v>628</v>
      </c>
      <c r="D14" s="9">
        <f t="shared" si="0"/>
        <v>1461</v>
      </c>
      <c r="E14" s="9">
        <f t="shared" ref="E14:M14" si="8">E28+E42+E56</f>
        <v>0</v>
      </c>
      <c r="F14" s="9">
        <f t="shared" si="8"/>
        <v>0</v>
      </c>
      <c r="G14" s="9">
        <f t="shared" si="8"/>
        <v>64</v>
      </c>
      <c r="H14" s="9">
        <f t="shared" si="8"/>
        <v>324</v>
      </c>
      <c r="I14" s="9">
        <f t="shared" si="8"/>
        <v>440</v>
      </c>
      <c r="J14" s="9">
        <f t="shared" si="8"/>
        <v>453</v>
      </c>
      <c r="K14" s="9">
        <f t="shared" si="8"/>
        <v>146</v>
      </c>
      <c r="L14" s="9">
        <f t="shared" si="8"/>
        <v>33</v>
      </c>
      <c r="M14" s="45">
        <f t="shared" si="8"/>
        <v>1</v>
      </c>
    </row>
    <row r="15" spans="1:13" ht="15" customHeight="1">
      <c r="A15" s="507"/>
      <c r="B15" s="18" t="s">
        <v>635</v>
      </c>
      <c r="C15" s="8" t="s">
        <v>626</v>
      </c>
      <c r="D15" s="9">
        <f t="shared" si="0"/>
        <v>837</v>
      </c>
      <c r="E15" s="9">
        <f t="shared" ref="E15:M15" si="9">E29+E43+E57</f>
        <v>0</v>
      </c>
      <c r="F15" s="9">
        <f t="shared" si="9"/>
        <v>0</v>
      </c>
      <c r="G15" s="9">
        <f t="shared" si="9"/>
        <v>41</v>
      </c>
      <c r="H15" s="9">
        <f t="shared" si="9"/>
        <v>186</v>
      </c>
      <c r="I15" s="9">
        <f t="shared" si="9"/>
        <v>219</v>
      </c>
      <c r="J15" s="9">
        <f t="shared" si="9"/>
        <v>244</v>
      </c>
      <c r="K15" s="9">
        <f t="shared" si="9"/>
        <v>104</v>
      </c>
      <c r="L15" s="9">
        <f t="shared" si="9"/>
        <v>38</v>
      </c>
      <c r="M15" s="45">
        <f t="shared" si="9"/>
        <v>5</v>
      </c>
    </row>
    <row r="16" spans="1:13" ht="15" customHeight="1">
      <c r="A16" s="507"/>
      <c r="B16" s="17" t="s">
        <v>636</v>
      </c>
      <c r="C16" s="8" t="s">
        <v>628</v>
      </c>
      <c r="D16" s="9">
        <f t="shared" si="0"/>
        <v>661</v>
      </c>
      <c r="E16" s="9">
        <f t="shared" ref="E16:M16" si="10">E30+E44+E58</f>
        <v>0</v>
      </c>
      <c r="F16" s="9">
        <f t="shared" si="10"/>
        <v>2</v>
      </c>
      <c r="G16" s="9">
        <f t="shared" si="10"/>
        <v>92</v>
      </c>
      <c r="H16" s="9">
        <f t="shared" si="10"/>
        <v>211</v>
      </c>
      <c r="I16" s="9">
        <f t="shared" si="10"/>
        <v>192</v>
      </c>
      <c r="J16" s="9">
        <f t="shared" si="10"/>
        <v>127</v>
      </c>
      <c r="K16" s="9">
        <f t="shared" si="10"/>
        <v>31</v>
      </c>
      <c r="L16" s="9">
        <f t="shared" si="10"/>
        <v>5</v>
      </c>
      <c r="M16" s="45">
        <f t="shared" si="10"/>
        <v>1</v>
      </c>
    </row>
    <row r="17" spans="1:13" ht="15" customHeight="1">
      <c r="A17" s="507"/>
      <c r="B17" s="18" t="s">
        <v>637</v>
      </c>
      <c r="C17" s="8" t="s">
        <v>626</v>
      </c>
      <c r="D17" s="9">
        <f t="shared" si="0"/>
        <v>170</v>
      </c>
      <c r="E17" s="9">
        <f t="shared" ref="E17:M17" si="11">E31+E45+E59</f>
        <v>0</v>
      </c>
      <c r="F17" s="9">
        <f t="shared" si="11"/>
        <v>0</v>
      </c>
      <c r="G17" s="9">
        <f t="shared" si="11"/>
        <v>1</v>
      </c>
      <c r="H17" s="9">
        <f t="shared" si="11"/>
        <v>13</v>
      </c>
      <c r="I17" s="9">
        <f t="shared" si="11"/>
        <v>47</v>
      </c>
      <c r="J17" s="9">
        <f t="shared" si="11"/>
        <v>58</v>
      </c>
      <c r="K17" s="9">
        <f t="shared" si="11"/>
        <v>41</v>
      </c>
      <c r="L17" s="9">
        <f t="shared" si="11"/>
        <v>9</v>
      </c>
      <c r="M17" s="45">
        <f t="shared" si="11"/>
        <v>1</v>
      </c>
    </row>
    <row r="18" spans="1:13" ht="15" customHeight="1">
      <c r="A18" s="507"/>
      <c r="B18" s="17" t="s">
        <v>638</v>
      </c>
      <c r="C18" s="8" t="s">
        <v>628</v>
      </c>
      <c r="D18" s="9">
        <f t="shared" si="0"/>
        <v>164</v>
      </c>
      <c r="E18" s="21">
        <f t="shared" ref="E18:M18" si="12">E32+E46+E60</f>
        <v>0</v>
      </c>
      <c r="F18" s="21">
        <f t="shared" si="12"/>
        <v>0</v>
      </c>
      <c r="G18" s="21">
        <f t="shared" si="12"/>
        <v>8</v>
      </c>
      <c r="H18" s="21">
        <f t="shared" si="12"/>
        <v>34</v>
      </c>
      <c r="I18" s="21">
        <f t="shared" si="12"/>
        <v>34</v>
      </c>
      <c r="J18" s="21">
        <f t="shared" si="12"/>
        <v>62</v>
      </c>
      <c r="K18" s="21">
        <f t="shared" si="12"/>
        <v>24</v>
      </c>
      <c r="L18" s="21">
        <f t="shared" si="12"/>
        <v>2</v>
      </c>
      <c r="M18" s="46">
        <f t="shared" si="12"/>
        <v>0</v>
      </c>
    </row>
    <row r="19" spans="1:13" ht="15" customHeight="1">
      <c r="A19" s="507"/>
      <c r="B19" s="18" t="s">
        <v>639</v>
      </c>
      <c r="C19" s="8" t="s">
        <v>626</v>
      </c>
      <c r="D19" s="9">
        <f t="shared" si="0"/>
        <v>507</v>
      </c>
      <c r="E19" s="21">
        <f t="shared" ref="E19:M19" si="13">E33+E47+E61</f>
        <v>0</v>
      </c>
      <c r="F19" s="21">
        <f t="shared" si="13"/>
        <v>0</v>
      </c>
      <c r="G19" s="21">
        <f t="shared" si="13"/>
        <v>3</v>
      </c>
      <c r="H19" s="21">
        <f t="shared" si="13"/>
        <v>78</v>
      </c>
      <c r="I19" s="21">
        <f t="shared" si="13"/>
        <v>170</v>
      </c>
      <c r="J19" s="21">
        <f t="shared" si="13"/>
        <v>172</v>
      </c>
      <c r="K19" s="21">
        <f t="shared" si="13"/>
        <v>68</v>
      </c>
      <c r="L19" s="21">
        <f t="shared" si="13"/>
        <v>15</v>
      </c>
      <c r="M19" s="46">
        <f t="shared" si="13"/>
        <v>1</v>
      </c>
    </row>
    <row r="20" spans="1:13" ht="15" customHeight="1" thickBot="1">
      <c r="A20" s="508"/>
      <c r="B20" s="19" t="s">
        <v>640</v>
      </c>
      <c r="C20" s="8" t="s">
        <v>628</v>
      </c>
      <c r="D20" s="10">
        <f t="shared" ref="D20:M20" si="14">D34+D48+D62</f>
        <v>346</v>
      </c>
      <c r="E20" s="10">
        <f t="shared" si="14"/>
        <v>0</v>
      </c>
      <c r="F20" s="10">
        <f t="shared" si="14"/>
        <v>0</v>
      </c>
      <c r="G20" s="10">
        <f t="shared" si="14"/>
        <v>14</v>
      </c>
      <c r="H20" s="10">
        <f t="shared" si="14"/>
        <v>87</v>
      </c>
      <c r="I20" s="10">
        <f t="shared" si="14"/>
        <v>120</v>
      </c>
      <c r="J20" s="10">
        <f t="shared" si="14"/>
        <v>88</v>
      </c>
      <c r="K20" s="10">
        <f t="shared" si="14"/>
        <v>31</v>
      </c>
      <c r="L20" s="10">
        <f t="shared" si="14"/>
        <v>6</v>
      </c>
      <c r="M20" s="47">
        <f t="shared" si="14"/>
        <v>0</v>
      </c>
    </row>
    <row r="21" spans="1:13" ht="15" customHeight="1">
      <c r="A21" s="510" t="s">
        <v>641</v>
      </c>
      <c r="B21" s="16" t="s">
        <v>642</v>
      </c>
      <c r="C21" s="6" t="s">
        <v>626</v>
      </c>
      <c r="D21" s="7">
        <v>13743</v>
      </c>
      <c r="E21" s="7">
        <v>1</v>
      </c>
      <c r="F21" s="7">
        <v>7</v>
      </c>
      <c r="G21" s="7">
        <v>329</v>
      </c>
      <c r="H21" s="7">
        <v>3113</v>
      </c>
      <c r="I21" s="7">
        <v>5212</v>
      </c>
      <c r="J21" s="7">
        <v>3407</v>
      </c>
      <c r="K21" s="7">
        <v>1280</v>
      </c>
      <c r="L21" s="7">
        <v>354</v>
      </c>
      <c r="M21" s="43">
        <v>40</v>
      </c>
    </row>
    <row r="22" spans="1:13" ht="15" customHeight="1">
      <c r="A22" s="511"/>
      <c r="B22" s="17" t="s">
        <v>643</v>
      </c>
      <c r="C22" s="8" t="s">
        <v>628</v>
      </c>
      <c r="D22" s="9">
        <v>8112</v>
      </c>
      <c r="E22" s="9">
        <v>0</v>
      </c>
      <c r="F22" s="9">
        <v>5</v>
      </c>
      <c r="G22" s="9">
        <v>498</v>
      </c>
      <c r="H22" s="9">
        <v>1956</v>
      </c>
      <c r="I22" s="9">
        <v>2710</v>
      </c>
      <c r="J22" s="9">
        <v>2098</v>
      </c>
      <c r="K22" s="9">
        <v>729</v>
      </c>
      <c r="L22" s="9">
        <v>111</v>
      </c>
      <c r="M22" s="45">
        <v>5</v>
      </c>
    </row>
    <row r="23" spans="1:13" ht="15" customHeight="1">
      <c r="A23" s="511"/>
      <c r="B23" s="18" t="s">
        <v>629</v>
      </c>
      <c r="C23" s="8" t="s">
        <v>626</v>
      </c>
      <c r="D23" s="9">
        <v>6927</v>
      </c>
      <c r="E23" s="9">
        <v>0</v>
      </c>
      <c r="F23" s="9">
        <v>7</v>
      </c>
      <c r="G23" s="9">
        <v>140</v>
      </c>
      <c r="H23" s="9">
        <v>1557</v>
      </c>
      <c r="I23" s="9">
        <v>3064</v>
      </c>
      <c r="J23" s="9">
        <v>1522</v>
      </c>
      <c r="K23" s="9">
        <v>529</v>
      </c>
      <c r="L23" s="9">
        <v>100</v>
      </c>
      <c r="M23" s="45">
        <v>8</v>
      </c>
    </row>
    <row r="24" spans="1:13" ht="15" customHeight="1">
      <c r="A24" s="511"/>
      <c r="B24" s="17" t="s">
        <v>630</v>
      </c>
      <c r="C24" s="8" t="s">
        <v>628</v>
      </c>
      <c r="D24" s="9">
        <v>3656</v>
      </c>
      <c r="E24" s="9">
        <v>0</v>
      </c>
      <c r="F24" s="9">
        <v>3</v>
      </c>
      <c r="G24" s="9">
        <v>150</v>
      </c>
      <c r="H24" s="9">
        <v>780</v>
      </c>
      <c r="I24" s="9">
        <v>1347</v>
      </c>
      <c r="J24" s="9">
        <v>984</v>
      </c>
      <c r="K24" s="9">
        <v>346</v>
      </c>
      <c r="L24" s="9">
        <v>44</v>
      </c>
      <c r="M24" s="45">
        <v>2</v>
      </c>
    </row>
    <row r="25" spans="1:13" ht="15" customHeight="1">
      <c r="A25" s="511"/>
      <c r="B25" s="18" t="s">
        <v>631</v>
      </c>
      <c r="C25" s="8" t="s">
        <v>626</v>
      </c>
      <c r="D25" s="9">
        <v>2914</v>
      </c>
      <c r="E25" s="9">
        <v>1</v>
      </c>
      <c r="F25" s="9">
        <v>0</v>
      </c>
      <c r="G25" s="9">
        <v>104</v>
      </c>
      <c r="H25" s="9">
        <v>730</v>
      </c>
      <c r="I25" s="9">
        <v>1044</v>
      </c>
      <c r="J25" s="9">
        <v>631</v>
      </c>
      <c r="K25" s="9">
        <v>268</v>
      </c>
      <c r="L25" s="9">
        <v>116</v>
      </c>
      <c r="M25" s="45">
        <v>20</v>
      </c>
    </row>
    <row r="26" spans="1:13" ht="15" customHeight="1">
      <c r="A26" s="511"/>
      <c r="B26" s="17" t="s">
        <v>632</v>
      </c>
      <c r="C26" s="8" t="s">
        <v>628</v>
      </c>
      <c r="D26" s="9">
        <v>1891</v>
      </c>
      <c r="E26" s="9">
        <v>0</v>
      </c>
      <c r="F26" s="9">
        <v>0</v>
      </c>
      <c r="G26" s="9">
        <v>170</v>
      </c>
      <c r="H26" s="9">
        <v>522</v>
      </c>
      <c r="I26" s="9">
        <v>593</v>
      </c>
      <c r="J26" s="9">
        <v>422</v>
      </c>
      <c r="K26" s="9">
        <v>160</v>
      </c>
      <c r="L26" s="9">
        <v>23</v>
      </c>
      <c r="M26" s="45">
        <v>1</v>
      </c>
    </row>
    <row r="27" spans="1:13" ht="15" customHeight="1">
      <c r="A27" s="511"/>
      <c r="B27" s="18" t="s">
        <v>633</v>
      </c>
      <c r="C27" s="8" t="s">
        <v>626</v>
      </c>
      <c r="D27" s="9">
        <v>2466</v>
      </c>
      <c r="E27" s="9">
        <v>0</v>
      </c>
      <c r="F27" s="9">
        <v>0</v>
      </c>
      <c r="G27" s="9">
        <v>40</v>
      </c>
      <c r="H27" s="9">
        <v>551</v>
      </c>
      <c r="I27" s="9">
        <v>691</v>
      </c>
      <c r="J27" s="9">
        <v>811</v>
      </c>
      <c r="K27" s="9">
        <v>286</v>
      </c>
      <c r="L27" s="9">
        <v>80</v>
      </c>
      <c r="M27" s="45">
        <v>7</v>
      </c>
    </row>
    <row r="28" spans="1:13" ht="15" customHeight="1">
      <c r="A28" s="511"/>
      <c r="B28" s="17" t="s">
        <v>634</v>
      </c>
      <c r="C28" s="8" t="s">
        <v>628</v>
      </c>
      <c r="D28" s="9">
        <v>1416</v>
      </c>
      <c r="E28" s="9">
        <v>0</v>
      </c>
      <c r="F28" s="9">
        <v>0</v>
      </c>
      <c r="G28" s="9">
        <v>64</v>
      </c>
      <c r="H28" s="9">
        <v>323</v>
      </c>
      <c r="I28" s="9">
        <v>431</v>
      </c>
      <c r="J28" s="9">
        <v>428</v>
      </c>
      <c r="K28" s="9">
        <v>138</v>
      </c>
      <c r="L28" s="9">
        <v>31</v>
      </c>
      <c r="M28" s="45">
        <v>1</v>
      </c>
    </row>
    <row r="29" spans="1:13" ht="15" customHeight="1">
      <c r="A29" s="511"/>
      <c r="B29" s="18" t="s">
        <v>635</v>
      </c>
      <c r="C29" s="8" t="s">
        <v>626</v>
      </c>
      <c r="D29" s="9">
        <v>792</v>
      </c>
      <c r="E29" s="9">
        <v>0</v>
      </c>
      <c r="F29" s="9">
        <v>0</v>
      </c>
      <c r="G29" s="9">
        <v>41</v>
      </c>
      <c r="H29" s="9">
        <v>184</v>
      </c>
      <c r="I29" s="9">
        <v>204</v>
      </c>
      <c r="J29" s="9">
        <v>228</v>
      </c>
      <c r="K29" s="9">
        <v>95</v>
      </c>
      <c r="L29" s="9">
        <v>36</v>
      </c>
      <c r="M29" s="45">
        <v>4</v>
      </c>
    </row>
    <row r="30" spans="1:13" ht="15" customHeight="1">
      <c r="A30" s="511"/>
      <c r="B30" s="17" t="s">
        <v>636</v>
      </c>
      <c r="C30" s="8" t="s">
        <v>628</v>
      </c>
      <c r="D30" s="9">
        <v>643</v>
      </c>
      <c r="E30" s="9">
        <v>0</v>
      </c>
      <c r="F30" s="9">
        <v>2</v>
      </c>
      <c r="G30" s="9">
        <v>92</v>
      </c>
      <c r="H30" s="9">
        <v>210</v>
      </c>
      <c r="I30" s="9">
        <v>187</v>
      </c>
      <c r="J30" s="9">
        <v>116</v>
      </c>
      <c r="K30" s="9">
        <v>30</v>
      </c>
      <c r="L30" s="9">
        <v>5</v>
      </c>
      <c r="M30" s="45">
        <v>1</v>
      </c>
    </row>
    <row r="31" spans="1:13" ht="15" customHeight="1">
      <c r="A31" s="511"/>
      <c r="B31" s="18" t="s">
        <v>637</v>
      </c>
      <c r="C31" s="8" t="s">
        <v>626</v>
      </c>
      <c r="D31" s="9">
        <v>142</v>
      </c>
      <c r="E31" s="9">
        <v>0</v>
      </c>
      <c r="F31" s="9">
        <v>0</v>
      </c>
      <c r="G31" s="9">
        <v>1</v>
      </c>
      <c r="H31" s="9">
        <v>13</v>
      </c>
      <c r="I31" s="9">
        <v>41</v>
      </c>
      <c r="J31" s="9">
        <v>46</v>
      </c>
      <c r="K31" s="9">
        <v>34</v>
      </c>
      <c r="L31" s="9">
        <v>7</v>
      </c>
      <c r="M31" s="45">
        <v>0</v>
      </c>
    </row>
    <row r="32" spans="1:13" ht="15" customHeight="1">
      <c r="A32" s="509"/>
      <c r="B32" s="17" t="s">
        <v>638</v>
      </c>
      <c r="C32" s="8" t="s">
        <v>628</v>
      </c>
      <c r="D32" s="21">
        <v>160</v>
      </c>
      <c r="E32" s="21">
        <v>0</v>
      </c>
      <c r="F32" s="21">
        <v>0</v>
      </c>
      <c r="G32" s="21">
        <v>8</v>
      </c>
      <c r="H32" s="21">
        <v>34</v>
      </c>
      <c r="I32" s="21">
        <v>32</v>
      </c>
      <c r="J32" s="21">
        <v>60</v>
      </c>
      <c r="K32" s="21">
        <v>24</v>
      </c>
      <c r="L32" s="21">
        <v>2</v>
      </c>
      <c r="M32" s="46">
        <v>0</v>
      </c>
    </row>
    <row r="33" spans="1:13" ht="15" customHeight="1">
      <c r="A33" s="509"/>
      <c r="B33" s="18" t="s">
        <v>639</v>
      </c>
      <c r="C33" s="8" t="s">
        <v>626</v>
      </c>
      <c r="D33" s="21">
        <v>502</v>
      </c>
      <c r="E33" s="21">
        <v>0</v>
      </c>
      <c r="F33" s="21">
        <v>0</v>
      </c>
      <c r="G33" s="21">
        <v>3</v>
      </c>
      <c r="H33" s="21">
        <v>78</v>
      </c>
      <c r="I33" s="21">
        <v>168</v>
      </c>
      <c r="J33" s="21">
        <v>169</v>
      </c>
      <c r="K33" s="21">
        <v>68</v>
      </c>
      <c r="L33" s="21">
        <v>15</v>
      </c>
      <c r="M33" s="46">
        <v>1</v>
      </c>
    </row>
    <row r="34" spans="1:13" ht="15" customHeight="1" thickBot="1">
      <c r="A34" s="512"/>
      <c r="B34" s="19" t="s">
        <v>640</v>
      </c>
      <c r="C34" s="8" t="s">
        <v>628</v>
      </c>
      <c r="D34" s="10">
        <v>346</v>
      </c>
      <c r="E34" s="10">
        <v>0</v>
      </c>
      <c r="F34" s="10">
        <v>0</v>
      </c>
      <c r="G34" s="10">
        <v>14</v>
      </c>
      <c r="H34" s="10">
        <v>87</v>
      </c>
      <c r="I34" s="10">
        <v>120</v>
      </c>
      <c r="J34" s="10">
        <v>88</v>
      </c>
      <c r="K34" s="10">
        <v>31</v>
      </c>
      <c r="L34" s="10">
        <v>6</v>
      </c>
      <c r="M34" s="47">
        <v>0</v>
      </c>
    </row>
    <row r="35" spans="1:13" ht="15" customHeight="1">
      <c r="A35" s="513" t="s">
        <v>644</v>
      </c>
      <c r="B35" s="16" t="s">
        <v>642</v>
      </c>
      <c r="C35" s="6" t="s">
        <v>626</v>
      </c>
      <c r="D35" s="81">
        <f>SUM(E35:M35)</f>
        <v>108</v>
      </c>
      <c r="E35" s="81">
        <f>SUM(E37,E39,E41,E43,E45)</f>
        <v>0</v>
      </c>
      <c r="F35" s="81">
        <f t="shared" ref="F35:M36" si="15">SUM(F37,F39,F41,F43,F45)</f>
        <v>0</v>
      </c>
      <c r="G35" s="81">
        <f t="shared" si="15"/>
        <v>4</v>
      </c>
      <c r="H35" s="81">
        <f t="shared" si="15"/>
        <v>10</v>
      </c>
      <c r="I35" s="81">
        <f t="shared" si="15"/>
        <v>18</v>
      </c>
      <c r="J35" s="81">
        <f t="shared" si="15"/>
        <v>26</v>
      </c>
      <c r="K35" s="81">
        <f t="shared" si="15"/>
        <v>19</v>
      </c>
      <c r="L35" s="81">
        <f t="shared" si="15"/>
        <v>21</v>
      </c>
      <c r="M35" s="82">
        <f t="shared" si="15"/>
        <v>10</v>
      </c>
    </row>
    <row r="36" spans="1:13" ht="15" customHeight="1">
      <c r="A36" s="507"/>
      <c r="B36" s="17" t="s">
        <v>643</v>
      </c>
      <c r="C36" s="8" t="s">
        <v>628</v>
      </c>
      <c r="D36" s="35">
        <f t="shared" ref="D36:D46" si="16">SUM(E36:M36)</f>
        <v>46</v>
      </c>
      <c r="E36" s="35">
        <f>SUM(E38,E40,E42,E44,E46)</f>
        <v>0</v>
      </c>
      <c r="F36" s="35">
        <f t="shared" si="15"/>
        <v>0</v>
      </c>
      <c r="G36" s="35">
        <f t="shared" si="15"/>
        <v>1</v>
      </c>
      <c r="H36" s="35">
        <f t="shared" si="15"/>
        <v>5</v>
      </c>
      <c r="I36" s="35">
        <f t="shared" si="15"/>
        <v>15</v>
      </c>
      <c r="J36" s="35">
        <f t="shared" si="15"/>
        <v>19</v>
      </c>
      <c r="K36" s="35">
        <f t="shared" si="15"/>
        <v>6</v>
      </c>
      <c r="L36" s="35">
        <f t="shared" si="15"/>
        <v>0</v>
      </c>
      <c r="M36" s="66">
        <f t="shared" si="15"/>
        <v>0</v>
      </c>
    </row>
    <row r="37" spans="1:13" ht="15" customHeight="1">
      <c r="A37" s="507"/>
      <c r="B37" s="18" t="s">
        <v>629</v>
      </c>
      <c r="C37" s="8" t="s">
        <v>626</v>
      </c>
      <c r="D37" s="35">
        <f t="shared" si="16"/>
        <v>35</v>
      </c>
      <c r="E37" s="35">
        <v>0</v>
      </c>
      <c r="F37" s="35">
        <v>0</v>
      </c>
      <c r="G37" s="35">
        <v>0</v>
      </c>
      <c r="H37" s="35">
        <v>0</v>
      </c>
      <c r="I37" s="35">
        <v>5</v>
      </c>
      <c r="J37" s="35">
        <v>12</v>
      </c>
      <c r="K37" s="35">
        <v>4</v>
      </c>
      <c r="L37" s="35">
        <v>7</v>
      </c>
      <c r="M37" s="66">
        <v>7</v>
      </c>
    </row>
    <row r="38" spans="1:13" ht="15" customHeight="1">
      <c r="A38" s="507"/>
      <c r="B38" s="17" t="s">
        <v>630</v>
      </c>
      <c r="C38" s="8" t="s">
        <v>628</v>
      </c>
      <c r="D38" s="35">
        <f t="shared" si="16"/>
        <v>13</v>
      </c>
      <c r="E38" s="35">
        <v>0</v>
      </c>
      <c r="F38" s="35">
        <v>0</v>
      </c>
      <c r="G38" s="35">
        <v>0</v>
      </c>
      <c r="H38" s="35">
        <v>0</v>
      </c>
      <c r="I38" s="35">
        <v>5</v>
      </c>
      <c r="J38" s="35">
        <v>7</v>
      </c>
      <c r="K38" s="35">
        <v>1</v>
      </c>
      <c r="L38" s="35">
        <v>0</v>
      </c>
      <c r="M38" s="66">
        <v>0</v>
      </c>
    </row>
    <row r="39" spans="1:13" ht="15" customHeight="1">
      <c r="A39" s="507"/>
      <c r="B39" s="18" t="s">
        <v>631</v>
      </c>
      <c r="C39" s="8" t="s">
        <v>626</v>
      </c>
      <c r="D39" s="35">
        <f t="shared" si="16"/>
        <v>49</v>
      </c>
      <c r="E39" s="35">
        <v>0</v>
      </c>
      <c r="F39" s="35">
        <v>0</v>
      </c>
      <c r="G39" s="35">
        <v>4</v>
      </c>
      <c r="H39" s="35">
        <v>8</v>
      </c>
      <c r="I39" s="35">
        <v>11</v>
      </c>
      <c r="J39" s="35">
        <v>9</v>
      </c>
      <c r="K39" s="35">
        <v>8</v>
      </c>
      <c r="L39" s="35">
        <v>9</v>
      </c>
      <c r="M39" s="66">
        <v>0</v>
      </c>
    </row>
    <row r="40" spans="1:13" ht="15" customHeight="1">
      <c r="A40" s="507"/>
      <c r="B40" s="17" t="s">
        <v>632</v>
      </c>
      <c r="C40" s="8" t="s">
        <v>628</v>
      </c>
      <c r="D40" s="35">
        <f t="shared" si="16"/>
        <v>24</v>
      </c>
      <c r="E40" s="35">
        <v>0</v>
      </c>
      <c r="F40" s="35">
        <v>0</v>
      </c>
      <c r="G40" s="35">
        <v>1</v>
      </c>
      <c r="H40" s="35">
        <v>5</v>
      </c>
      <c r="I40" s="35">
        <v>9</v>
      </c>
      <c r="J40" s="35">
        <v>5</v>
      </c>
      <c r="K40" s="35">
        <v>4</v>
      </c>
      <c r="L40" s="35">
        <v>0</v>
      </c>
      <c r="M40" s="66">
        <v>0</v>
      </c>
    </row>
    <row r="41" spans="1:13" ht="15" customHeight="1">
      <c r="A41" s="507"/>
      <c r="B41" s="18" t="s">
        <v>633</v>
      </c>
      <c r="C41" s="8" t="s">
        <v>626</v>
      </c>
      <c r="D41" s="35">
        <f t="shared" si="16"/>
        <v>13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3</v>
      </c>
      <c r="K41" s="35">
        <v>1</v>
      </c>
      <c r="L41" s="35">
        <v>5</v>
      </c>
      <c r="M41" s="66">
        <v>2</v>
      </c>
    </row>
    <row r="42" spans="1:13" ht="15" customHeight="1">
      <c r="A42" s="507"/>
      <c r="B42" s="17" t="s">
        <v>634</v>
      </c>
      <c r="C42" s="8" t="s">
        <v>628</v>
      </c>
      <c r="D42" s="35">
        <f t="shared" si="16"/>
        <v>3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2</v>
      </c>
      <c r="K42" s="35">
        <v>0</v>
      </c>
      <c r="L42" s="35">
        <v>0</v>
      </c>
      <c r="M42" s="66">
        <v>0</v>
      </c>
    </row>
    <row r="43" spans="1:13" ht="15" customHeight="1">
      <c r="A43" s="507"/>
      <c r="B43" s="18" t="s">
        <v>635</v>
      </c>
      <c r="C43" s="8" t="s">
        <v>626</v>
      </c>
      <c r="D43" s="35">
        <f t="shared" si="16"/>
        <v>11</v>
      </c>
      <c r="E43" s="35">
        <v>0</v>
      </c>
      <c r="F43" s="35">
        <v>0</v>
      </c>
      <c r="G43" s="35">
        <v>0</v>
      </c>
      <c r="H43" s="35">
        <v>2</v>
      </c>
      <c r="I43" s="35">
        <v>0</v>
      </c>
      <c r="J43" s="35">
        <v>2</v>
      </c>
      <c r="K43" s="35">
        <v>6</v>
      </c>
      <c r="L43" s="35">
        <v>0</v>
      </c>
      <c r="M43" s="66">
        <v>1</v>
      </c>
    </row>
    <row r="44" spans="1:13" ht="15" customHeight="1">
      <c r="A44" s="507"/>
      <c r="B44" s="17" t="s">
        <v>636</v>
      </c>
      <c r="C44" s="8" t="s">
        <v>628</v>
      </c>
      <c r="D44" s="35">
        <f t="shared" si="16"/>
        <v>6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5</v>
      </c>
      <c r="K44" s="35">
        <v>1</v>
      </c>
      <c r="L44" s="35">
        <v>0</v>
      </c>
      <c r="M44" s="66">
        <v>0</v>
      </c>
    </row>
    <row r="45" spans="1:13" ht="15" customHeight="1">
      <c r="A45" s="507"/>
      <c r="B45" s="18" t="s">
        <v>637</v>
      </c>
      <c r="C45" s="8" t="s">
        <v>626</v>
      </c>
      <c r="D45" s="35">
        <f t="shared" si="16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66">
        <v>0</v>
      </c>
    </row>
    <row r="46" spans="1:13" ht="15" customHeight="1">
      <c r="A46" s="507"/>
      <c r="B46" s="17" t="s">
        <v>638</v>
      </c>
      <c r="C46" s="8" t="s">
        <v>628</v>
      </c>
      <c r="D46" s="35">
        <f t="shared" si="16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66">
        <v>0</v>
      </c>
    </row>
    <row r="47" spans="1:13" ht="15" customHeight="1">
      <c r="A47" s="507"/>
      <c r="B47" s="18" t="s">
        <v>639</v>
      </c>
      <c r="C47" s="8" t="s">
        <v>626</v>
      </c>
      <c r="D47" s="35">
        <f t="shared" ref="D47:D62" si="17">SUM(E47:M47)</f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66">
        <v>0</v>
      </c>
    </row>
    <row r="48" spans="1:13" ht="15" customHeight="1" thickBot="1">
      <c r="A48" s="508"/>
      <c r="B48" s="19" t="s">
        <v>640</v>
      </c>
      <c r="C48" s="37" t="s">
        <v>628</v>
      </c>
      <c r="D48" s="70">
        <f t="shared" si="17"/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1">
        <v>0</v>
      </c>
    </row>
    <row r="49" spans="1:16" ht="15" customHeight="1">
      <c r="A49" s="507" t="s">
        <v>645</v>
      </c>
      <c r="B49" s="20" t="s">
        <v>642</v>
      </c>
      <c r="C49" s="11" t="s">
        <v>626</v>
      </c>
      <c r="D49" s="73">
        <f t="shared" si="17"/>
        <v>262</v>
      </c>
      <c r="E49" s="74">
        <f>SUM(E51,E53,E55,E57,E59,E61)</f>
        <v>0</v>
      </c>
      <c r="F49" s="74">
        <f t="shared" ref="F49:M50" si="18">SUM(F51,F53,F55,F57,F59,F61)</f>
        <v>0</v>
      </c>
      <c r="G49" s="74">
        <f t="shared" si="18"/>
        <v>0</v>
      </c>
      <c r="H49" s="74">
        <f t="shared" si="18"/>
        <v>2</v>
      </c>
      <c r="I49" s="74">
        <f t="shared" si="18"/>
        <v>54</v>
      </c>
      <c r="J49" s="74">
        <f t="shared" si="18"/>
        <v>119</v>
      </c>
      <c r="K49" s="74">
        <f t="shared" si="18"/>
        <v>56</v>
      </c>
      <c r="L49" s="74">
        <f t="shared" si="18"/>
        <v>25</v>
      </c>
      <c r="M49" s="75">
        <f t="shared" si="18"/>
        <v>6</v>
      </c>
    </row>
    <row r="50" spans="1:16" ht="15" customHeight="1">
      <c r="A50" s="507"/>
      <c r="B50" s="17" t="s">
        <v>643</v>
      </c>
      <c r="C50" s="8" t="s">
        <v>628</v>
      </c>
      <c r="D50" s="35">
        <f t="shared" si="17"/>
        <v>158</v>
      </c>
      <c r="E50" s="39">
        <f>SUM(E52,E54,E56,E58,E60,E62)</f>
        <v>0</v>
      </c>
      <c r="F50" s="39">
        <f t="shared" si="18"/>
        <v>0</v>
      </c>
      <c r="G50" s="39">
        <f t="shared" si="18"/>
        <v>1</v>
      </c>
      <c r="H50" s="39">
        <f t="shared" si="18"/>
        <v>5</v>
      </c>
      <c r="I50" s="39">
        <f t="shared" si="18"/>
        <v>30</v>
      </c>
      <c r="J50" s="39">
        <f t="shared" si="18"/>
        <v>78</v>
      </c>
      <c r="K50" s="39">
        <f t="shared" si="18"/>
        <v>24</v>
      </c>
      <c r="L50" s="39">
        <f t="shared" si="18"/>
        <v>15</v>
      </c>
      <c r="M50" s="69">
        <f t="shared" si="18"/>
        <v>5</v>
      </c>
    </row>
    <row r="51" spans="1:16" ht="15" customHeight="1">
      <c r="A51" s="507"/>
      <c r="B51" s="18" t="s">
        <v>629</v>
      </c>
      <c r="C51" s="8" t="s">
        <v>626</v>
      </c>
      <c r="D51" s="35">
        <f t="shared" si="17"/>
        <v>104</v>
      </c>
      <c r="E51" s="35">
        <v>0</v>
      </c>
      <c r="F51" s="35">
        <v>0</v>
      </c>
      <c r="G51" s="35">
        <v>0</v>
      </c>
      <c r="H51" s="35">
        <v>2</v>
      </c>
      <c r="I51" s="35">
        <v>14</v>
      </c>
      <c r="J51" s="35">
        <v>50</v>
      </c>
      <c r="K51" s="35">
        <v>21</v>
      </c>
      <c r="L51" s="35">
        <v>14</v>
      </c>
      <c r="M51" s="66">
        <v>3</v>
      </c>
    </row>
    <row r="52" spans="1:16" ht="15" customHeight="1">
      <c r="A52" s="507"/>
      <c r="B52" s="17" t="s">
        <v>630</v>
      </c>
      <c r="C52" s="8" t="s">
        <v>628</v>
      </c>
      <c r="D52" s="35">
        <f t="shared" si="17"/>
        <v>64</v>
      </c>
      <c r="E52" s="35">
        <v>0</v>
      </c>
      <c r="F52" s="35">
        <v>0</v>
      </c>
      <c r="G52" s="35">
        <v>1</v>
      </c>
      <c r="H52" s="35">
        <v>1</v>
      </c>
      <c r="I52" s="35">
        <v>10</v>
      </c>
      <c r="J52" s="35">
        <v>34</v>
      </c>
      <c r="K52" s="35">
        <v>9</v>
      </c>
      <c r="L52" s="35">
        <v>7</v>
      </c>
      <c r="M52" s="66">
        <v>2</v>
      </c>
    </row>
    <row r="53" spans="1:16" ht="15" customHeight="1">
      <c r="A53" s="507"/>
      <c r="B53" s="18" t="s">
        <v>631</v>
      </c>
      <c r="C53" s="8" t="s">
        <v>626</v>
      </c>
      <c r="D53" s="35">
        <f t="shared" si="17"/>
        <v>61</v>
      </c>
      <c r="E53" s="35">
        <v>0</v>
      </c>
      <c r="F53" s="35">
        <v>0</v>
      </c>
      <c r="G53" s="35">
        <v>0</v>
      </c>
      <c r="H53" s="35">
        <v>0</v>
      </c>
      <c r="I53" s="35">
        <v>12</v>
      </c>
      <c r="J53" s="35">
        <v>27</v>
      </c>
      <c r="K53" s="35">
        <v>16</v>
      </c>
      <c r="L53" s="35">
        <v>4</v>
      </c>
      <c r="M53" s="66">
        <v>2</v>
      </c>
    </row>
    <row r="54" spans="1:16" ht="15" customHeight="1">
      <c r="A54" s="507"/>
      <c r="B54" s="17" t="s">
        <v>632</v>
      </c>
      <c r="C54" s="8" t="s">
        <v>628</v>
      </c>
      <c r="D54" s="35">
        <f t="shared" si="17"/>
        <v>36</v>
      </c>
      <c r="E54" s="35">
        <v>0</v>
      </c>
      <c r="F54" s="35">
        <v>0</v>
      </c>
      <c r="G54" s="35">
        <v>0</v>
      </c>
      <c r="H54" s="35">
        <v>2</v>
      </c>
      <c r="I54" s="35">
        <v>5</v>
      </c>
      <c r="J54" s="35">
        <v>13</v>
      </c>
      <c r="K54" s="35">
        <v>7</v>
      </c>
      <c r="L54" s="35">
        <v>6</v>
      </c>
      <c r="M54" s="66">
        <v>3</v>
      </c>
    </row>
    <row r="55" spans="1:16" ht="15" customHeight="1">
      <c r="A55" s="507"/>
      <c r="B55" s="18" t="s">
        <v>633</v>
      </c>
      <c r="C55" s="8" t="s">
        <v>626</v>
      </c>
      <c r="D55" s="35">
        <f t="shared" si="17"/>
        <v>30</v>
      </c>
      <c r="E55" s="35">
        <v>0</v>
      </c>
      <c r="F55" s="35">
        <v>0</v>
      </c>
      <c r="G55" s="35">
        <v>0</v>
      </c>
      <c r="H55" s="35">
        <v>0</v>
      </c>
      <c r="I55" s="35">
        <v>5</v>
      </c>
      <c r="J55" s="35">
        <v>13</v>
      </c>
      <c r="K55" s="35">
        <v>9</v>
      </c>
      <c r="L55" s="35">
        <v>3</v>
      </c>
      <c r="M55" s="66">
        <v>0</v>
      </c>
    </row>
    <row r="56" spans="1:16" ht="15" customHeight="1">
      <c r="A56" s="507"/>
      <c r="B56" s="17" t="s">
        <v>634</v>
      </c>
      <c r="C56" s="8" t="s">
        <v>628</v>
      </c>
      <c r="D56" s="35">
        <f t="shared" si="17"/>
        <v>42</v>
      </c>
      <c r="E56" s="35">
        <v>0</v>
      </c>
      <c r="F56" s="35">
        <v>0</v>
      </c>
      <c r="G56" s="35">
        <v>0</v>
      </c>
      <c r="H56" s="35">
        <v>1</v>
      </c>
      <c r="I56" s="35">
        <v>8</v>
      </c>
      <c r="J56" s="35">
        <v>23</v>
      </c>
      <c r="K56" s="35">
        <v>8</v>
      </c>
      <c r="L56" s="35">
        <v>2</v>
      </c>
      <c r="M56" s="66">
        <v>0</v>
      </c>
    </row>
    <row r="57" spans="1:16" ht="15" customHeight="1">
      <c r="A57" s="507"/>
      <c r="B57" s="18" t="s">
        <v>635</v>
      </c>
      <c r="C57" s="8" t="s">
        <v>626</v>
      </c>
      <c r="D57" s="35">
        <f t="shared" si="17"/>
        <v>34</v>
      </c>
      <c r="E57" s="35">
        <v>0</v>
      </c>
      <c r="F57" s="35">
        <v>0</v>
      </c>
      <c r="G57" s="35">
        <v>0</v>
      </c>
      <c r="H57" s="35">
        <v>0</v>
      </c>
      <c r="I57" s="35">
        <v>15</v>
      </c>
      <c r="J57" s="35">
        <v>14</v>
      </c>
      <c r="K57" s="35">
        <v>3</v>
      </c>
      <c r="L57" s="35">
        <v>2</v>
      </c>
      <c r="M57" s="66">
        <v>0</v>
      </c>
    </row>
    <row r="58" spans="1:16" ht="15" customHeight="1">
      <c r="A58" s="507"/>
      <c r="B58" s="17" t="s">
        <v>636</v>
      </c>
      <c r="C58" s="8" t="s">
        <v>628</v>
      </c>
      <c r="D58" s="35">
        <f t="shared" si="17"/>
        <v>12</v>
      </c>
      <c r="E58" s="35">
        <v>0</v>
      </c>
      <c r="F58" s="35">
        <v>0</v>
      </c>
      <c r="G58" s="35">
        <v>0</v>
      </c>
      <c r="H58" s="35">
        <v>1</v>
      </c>
      <c r="I58" s="35">
        <v>5</v>
      </c>
      <c r="J58" s="35">
        <v>6</v>
      </c>
      <c r="K58" s="35">
        <v>0</v>
      </c>
      <c r="L58" s="35">
        <v>0</v>
      </c>
      <c r="M58" s="66">
        <v>0</v>
      </c>
    </row>
    <row r="59" spans="1:16" ht="15" customHeight="1">
      <c r="A59" s="507"/>
      <c r="B59" s="18" t="s">
        <v>637</v>
      </c>
      <c r="C59" s="8" t="s">
        <v>626</v>
      </c>
      <c r="D59" s="35">
        <f t="shared" si="17"/>
        <v>28</v>
      </c>
      <c r="E59" s="35">
        <v>0</v>
      </c>
      <c r="F59" s="35">
        <v>0</v>
      </c>
      <c r="G59" s="35">
        <v>0</v>
      </c>
      <c r="H59" s="35">
        <v>0</v>
      </c>
      <c r="I59" s="35">
        <v>6</v>
      </c>
      <c r="J59" s="35">
        <v>12</v>
      </c>
      <c r="K59" s="35">
        <v>7</v>
      </c>
      <c r="L59" s="35">
        <v>2</v>
      </c>
      <c r="M59" s="66">
        <v>1</v>
      </c>
    </row>
    <row r="60" spans="1:16" ht="15" customHeight="1">
      <c r="A60" s="507"/>
      <c r="B60" s="17" t="s">
        <v>638</v>
      </c>
      <c r="C60" s="8" t="s">
        <v>628</v>
      </c>
      <c r="D60" s="35">
        <f t="shared" si="17"/>
        <v>4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2</v>
      </c>
      <c r="K60" s="35">
        <v>0</v>
      </c>
      <c r="L60" s="35">
        <v>0</v>
      </c>
      <c r="M60" s="66">
        <v>0</v>
      </c>
    </row>
    <row r="61" spans="1:16" ht="15" customHeight="1">
      <c r="A61" s="507"/>
      <c r="B61" s="18" t="s">
        <v>639</v>
      </c>
      <c r="C61" s="8" t="s">
        <v>626</v>
      </c>
      <c r="D61" s="35">
        <f t="shared" si="17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66">
        <v>0</v>
      </c>
    </row>
    <row r="62" spans="1:16" ht="15" customHeight="1" thickBot="1">
      <c r="A62" s="508"/>
      <c r="B62" s="19" t="s">
        <v>640</v>
      </c>
      <c r="C62" s="37" t="s">
        <v>628</v>
      </c>
      <c r="D62" s="70">
        <f t="shared" si="17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1">
        <v>0</v>
      </c>
    </row>
    <row r="63" spans="1:16" s="29" customFormat="1">
      <c r="A63" s="61" t="s">
        <v>850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O63" s="60"/>
      <c r="P63" s="60"/>
    </row>
    <row r="64" spans="1:16" s="29" customFormat="1">
      <c r="A64" s="30" t="s">
        <v>851</v>
      </c>
      <c r="O64" s="60"/>
      <c r="P64" s="60"/>
    </row>
    <row r="65" spans="1:16" s="29" customFormat="1">
      <c r="A65" s="30" t="s">
        <v>852</v>
      </c>
      <c r="O65" s="60"/>
      <c r="P65" s="60"/>
    </row>
    <row r="66" spans="1:16" s="29" customFormat="1">
      <c r="A66" s="30" t="s">
        <v>853</v>
      </c>
      <c r="O66" s="60"/>
      <c r="P66" s="60"/>
    </row>
    <row r="67" spans="1:16" s="29" customFormat="1" ht="16.7" customHeight="1">
      <c r="A67" s="30" t="s">
        <v>854</v>
      </c>
      <c r="O67" s="60"/>
      <c r="P67" s="60"/>
    </row>
    <row r="68" spans="1:16" s="29" customFormat="1">
      <c r="A68" s="30" t="s">
        <v>855</v>
      </c>
      <c r="O68" s="60"/>
      <c r="P68" s="60"/>
    </row>
    <row r="69" spans="1:16">
      <c r="A69" s="13"/>
    </row>
    <row r="70" spans="1:16">
      <c r="A70" s="13"/>
    </row>
    <row r="71" spans="1:16">
      <c r="A71" s="13"/>
    </row>
    <row r="72" spans="1:16">
      <c r="A72" s="13"/>
    </row>
    <row r="73" spans="1:16">
      <c r="A73" s="13"/>
    </row>
    <row r="74" spans="1:16">
      <c r="A74" s="13"/>
    </row>
    <row r="75" spans="1:16">
      <c r="A75" s="13"/>
    </row>
    <row r="76" spans="1:16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A1:N78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34" customWidth="1"/>
    <col min="3" max="3" width="11.375" style="34" customWidth="1"/>
    <col min="4" max="4" width="9.5" style="34" customWidth="1"/>
    <col min="5" max="7" width="6.125" style="34" customWidth="1"/>
    <col min="8" max="11" width="8.5" style="34" bestFit="1" customWidth="1"/>
    <col min="12" max="12" width="6.5" style="34" bestFit="1" customWidth="1"/>
    <col min="13" max="13" width="5.5" style="34" bestFit="1" customWidth="1"/>
    <col min="14" max="16384" width="9" style="34"/>
  </cols>
  <sheetData>
    <row r="1" spans="1:14" ht="21.2" customHeight="1">
      <c r="A1" s="449" t="s">
        <v>806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4" ht="21">
      <c r="A2" s="524" t="s">
        <v>320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</row>
    <row r="3" spans="1:14">
      <c r="B3" s="451" t="s">
        <v>803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805</v>
      </c>
      <c r="M3" s="452"/>
    </row>
    <row r="4" spans="1:14" ht="17.25" thickBot="1">
      <c r="B4" s="453" t="s">
        <v>804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324</v>
      </c>
      <c r="M4" s="479"/>
    </row>
    <row r="5" spans="1:14">
      <c r="A5" s="510" t="s">
        <v>807</v>
      </c>
      <c r="B5" s="522"/>
      <c r="C5" s="514" t="s">
        <v>808</v>
      </c>
      <c r="D5" s="474" t="s">
        <v>809</v>
      </c>
      <c r="E5" s="474"/>
      <c r="F5" s="474"/>
      <c r="G5" s="474"/>
      <c r="H5" s="474"/>
      <c r="I5" s="474"/>
      <c r="J5" s="474"/>
      <c r="K5" s="474"/>
      <c r="L5" s="474"/>
      <c r="M5" s="445"/>
      <c r="N5" s="40"/>
    </row>
    <row r="6" spans="1:14" s="5" customFormat="1" ht="52.15" customHeight="1">
      <c r="A6" s="523"/>
      <c r="B6" s="468"/>
      <c r="C6" s="456"/>
      <c r="D6" s="55" t="s">
        <v>810</v>
      </c>
      <c r="E6" s="55" t="s">
        <v>811</v>
      </c>
      <c r="F6" s="55" t="s">
        <v>812</v>
      </c>
      <c r="G6" s="55" t="s">
        <v>813</v>
      </c>
      <c r="H6" s="55" t="s">
        <v>814</v>
      </c>
      <c r="I6" s="55" t="s">
        <v>815</v>
      </c>
      <c r="J6" s="55" t="s">
        <v>816</v>
      </c>
      <c r="K6" s="55" t="s">
        <v>817</v>
      </c>
      <c r="L6" s="55" t="s">
        <v>818</v>
      </c>
      <c r="M6" s="56" t="s">
        <v>819</v>
      </c>
      <c r="N6" s="41"/>
    </row>
    <row r="7" spans="1:14" ht="15" customHeight="1">
      <c r="A7" s="511" t="s">
        <v>820</v>
      </c>
      <c r="B7" s="57" t="s">
        <v>821</v>
      </c>
      <c r="C7" s="8" t="s">
        <v>822</v>
      </c>
      <c r="D7" s="9">
        <f t="shared" ref="D7:M7" si="0">D21+D35+D49</f>
        <v>13954</v>
      </c>
      <c r="E7" s="9">
        <f t="shared" si="0"/>
        <v>1</v>
      </c>
      <c r="F7" s="9">
        <f t="shared" si="0"/>
        <v>9</v>
      </c>
      <c r="G7" s="9">
        <f t="shared" si="0"/>
        <v>309</v>
      </c>
      <c r="H7" s="9">
        <f t="shared" si="0"/>
        <v>3101</v>
      </c>
      <c r="I7" s="9">
        <f t="shared" si="0"/>
        <v>5251</v>
      </c>
      <c r="J7" s="9">
        <f t="shared" si="0"/>
        <v>3523</v>
      </c>
      <c r="K7" s="9">
        <f t="shared" si="0"/>
        <v>1329</v>
      </c>
      <c r="L7" s="9">
        <f t="shared" si="0"/>
        <v>375</v>
      </c>
      <c r="M7" s="45">
        <f t="shared" si="0"/>
        <v>56</v>
      </c>
      <c r="N7" s="40"/>
    </row>
    <row r="8" spans="1:14" ht="15" customHeight="1">
      <c r="A8" s="511"/>
      <c r="B8" s="57" t="s">
        <v>823</v>
      </c>
      <c r="C8" s="8" t="s">
        <v>824</v>
      </c>
      <c r="D8" s="9">
        <f t="shared" ref="D8:M8" si="1">D22+D36+D50</f>
        <v>8283</v>
      </c>
      <c r="E8" s="9">
        <f t="shared" si="1"/>
        <v>0</v>
      </c>
      <c r="F8" s="9">
        <f t="shared" si="1"/>
        <v>2</v>
      </c>
      <c r="G8" s="9">
        <f t="shared" si="1"/>
        <v>451</v>
      </c>
      <c r="H8" s="9">
        <f t="shared" si="1"/>
        <v>2013</v>
      </c>
      <c r="I8" s="9">
        <f t="shared" si="1"/>
        <v>2745</v>
      </c>
      <c r="J8" s="9">
        <f t="shared" si="1"/>
        <v>2191</v>
      </c>
      <c r="K8" s="9">
        <f t="shared" si="1"/>
        <v>742</v>
      </c>
      <c r="L8" s="9">
        <f t="shared" si="1"/>
        <v>131</v>
      </c>
      <c r="M8" s="45">
        <f t="shared" si="1"/>
        <v>8</v>
      </c>
      <c r="N8" s="40"/>
    </row>
    <row r="9" spans="1:14" ht="15" customHeight="1">
      <c r="A9" s="511"/>
      <c r="B9" s="57" t="s">
        <v>825</v>
      </c>
      <c r="C9" s="8" t="s">
        <v>822</v>
      </c>
      <c r="D9" s="9">
        <f t="shared" ref="D9:M9" si="2">D23+D37+D51</f>
        <v>6991</v>
      </c>
      <c r="E9" s="9">
        <f t="shared" si="2"/>
        <v>0</v>
      </c>
      <c r="F9" s="9">
        <f t="shared" si="2"/>
        <v>9</v>
      </c>
      <c r="G9" s="9">
        <f t="shared" si="2"/>
        <v>129</v>
      </c>
      <c r="H9" s="9">
        <f t="shared" si="2"/>
        <v>1547</v>
      </c>
      <c r="I9" s="9">
        <f t="shared" si="2"/>
        <v>3035</v>
      </c>
      <c r="J9" s="9">
        <f t="shared" si="2"/>
        <v>1575</v>
      </c>
      <c r="K9" s="9">
        <f t="shared" si="2"/>
        <v>563</v>
      </c>
      <c r="L9" s="9">
        <f t="shared" si="2"/>
        <v>117</v>
      </c>
      <c r="M9" s="45">
        <f t="shared" si="2"/>
        <v>16</v>
      </c>
      <c r="N9" s="40"/>
    </row>
    <row r="10" spans="1:14" ht="15" customHeight="1">
      <c r="A10" s="511"/>
      <c r="B10" s="57" t="s">
        <v>826</v>
      </c>
      <c r="C10" s="8" t="s">
        <v>824</v>
      </c>
      <c r="D10" s="9">
        <f t="shared" ref="D10:M10" si="3">D24+D38+D52</f>
        <v>3752</v>
      </c>
      <c r="E10" s="9">
        <f t="shared" si="3"/>
        <v>0</v>
      </c>
      <c r="F10" s="9">
        <f t="shared" si="3"/>
        <v>2</v>
      </c>
      <c r="G10" s="9">
        <f t="shared" si="3"/>
        <v>151</v>
      </c>
      <c r="H10" s="9">
        <f t="shared" si="3"/>
        <v>797</v>
      </c>
      <c r="I10" s="9">
        <f t="shared" si="3"/>
        <v>1355</v>
      </c>
      <c r="J10" s="9">
        <f t="shared" si="3"/>
        <v>1024</v>
      </c>
      <c r="K10" s="9">
        <f t="shared" si="3"/>
        <v>364</v>
      </c>
      <c r="L10" s="9">
        <f t="shared" si="3"/>
        <v>55</v>
      </c>
      <c r="M10" s="45">
        <f t="shared" si="3"/>
        <v>4</v>
      </c>
      <c r="N10" s="40"/>
    </row>
    <row r="11" spans="1:14" ht="15" customHeight="1">
      <c r="A11" s="511"/>
      <c r="B11" s="57" t="s">
        <v>827</v>
      </c>
      <c r="C11" s="8" t="s">
        <v>822</v>
      </c>
      <c r="D11" s="9">
        <f t="shared" ref="D11:M11" si="4">D25+D39+D53</f>
        <v>3008</v>
      </c>
      <c r="E11" s="9">
        <f t="shared" si="4"/>
        <v>1</v>
      </c>
      <c r="F11" s="9">
        <f t="shared" si="4"/>
        <v>0</v>
      </c>
      <c r="G11" s="9">
        <f t="shared" si="4"/>
        <v>104</v>
      </c>
      <c r="H11" s="9">
        <f t="shared" si="4"/>
        <v>730</v>
      </c>
      <c r="I11" s="9">
        <f t="shared" si="4"/>
        <v>1082</v>
      </c>
      <c r="J11" s="9">
        <f t="shared" si="4"/>
        <v>677</v>
      </c>
      <c r="K11" s="9">
        <f t="shared" si="4"/>
        <v>280</v>
      </c>
      <c r="L11" s="9">
        <f t="shared" si="4"/>
        <v>112</v>
      </c>
      <c r="M11" s="45">
        <f t="shared" si="4"/>
        <v>22</v>
      </c>
      <c r="N11" s="40"/>
    </row>
    <row r="12" spans="1:14" ht="15" customHeight="1">
      <c r="A12" s="511"/>
      <c r="B12" s="57" t="s">
        <v>828</v>
      </c>
      <c r="C12" s="8" t="s">
        <v>824</v>
      </c>
      <c r="D12" s="9">
        <f t="shared" ref="D12:M12" si="5">D26+D40+D54</f>
        <v>1932</v>
      </c>
      <c r="E12" s="9">
        <f t="shared" si="5"/>
        <v>0</v>
      </c>
      <c r="F12" s="9">
        <f t="shared" si="5"/>
        <v>0</v>
      </c>
      <c r="G12" s="9">
        <f t="shared" si="5"/>
        <v>162</v>
      </c>
      <c r="H12" s="9">
        <f t="shared" si="5"/>
        <v>526</v>
      </c>
      <c r="I12" s="9">
        <f t="shared" si="5"/>
        <v>611</v>
      </c>
      <c r="J12" s="9">
        <f t="shared" si="5"/>
        <v>433</v>
      </c>
      <c r="K12" s="9">
        <f t="shared" si="5"/>
        <v>167</v>
      </c>
      <c r="L12" s="9">
        <f t="shared" si="5"/>
        <v>30</v>
      </c>
      <c r="M12" s="45">
        <f t="shared" si="5"/>
        <v>3</v>
      </c>
      <c r="N12" s="40"/>
    </row>
    <row r="13" spans="1:14" ht="15" customHeight="1">
      <c r="A13" s="511"/>
      <c r="B13" s="57" t="s">
        <v>829</v>
      </c>
      <c r="C13" s="8" t="s">
        <v>822</v>
      </c>
      <c r="D13" s="9">
        <f t="shared" ref="D13:M13" si="6">D27+D41+D55</f>
        <v>2490</v>
      </c>
      <c r="E13" s="9">
        <f t="shared" si="6"/>
        <v>0</v>
      </c>
      <c r="F13" s="9">
        <f t="shared" si="6"/>
        <v>0</v>
      </c>
      <c r="G13" s="9">
        <f t="shared" si="6"/>
        <v>36</v>
      </c>
      <c r="H13" s="9">
        <f t="shared" si="6"/>
        <v>556</v>
      </c>
      <c r="I13" s="9">
        <f t="shared" si="6"/>
        <v>695</v>
      </c>
      <c r="J13" s="9">
        <f t="shared" si="6"/>
        <v>816</v>
      </c>
      <c r="K13" s="9">
        <f t="shared" si="6"/>
        <v>289</v>
      </c>
      <c r="L13" s="9">
        <f t="shared" si="6"/>
        <v>87</v>
      </c>
      <c r="M13" s="45">
        <f t="shared" si="6"/>
        <v>11</v>
      </c>
      <c r="N13" s="40"/>
    </row>
    <row r="14" spans="1:14" ht="15" customHeight="1">
      <c r="A14" s="511"/>
      <c r="B14" s="57" t="s">
        <v>830</v>
      </c>
      <c r="C14" s="8" t="s">
        <v>824</v>
      </c>
      <c r="D14" s="9">
        <f t="shared" ref="D14:M14" si="7">D28+D42+D56</f>
        <v>1455</v>
      </c>
      <c r="E14" s="9">
        <f t="shared" si="7"/>
        <v>0</v>
      </c>
      <c r="F14" s="9">
        <f t="shared" si="7"/>
        <v>0</v>
      </c>
      <c r="G14" s="9">
        <f t="shared" si="7"/>
        <v>56</v>
      </c>
      <c r="H14" s="9">
        <f t="shared" si="7"/>
        <v>340</v>
      </c>
      <c r="I14" s="9">
        <f t="shared" si="7"/>
        <v>444</v>
      </c>
      <c r="J14" s="9">
        <f t="shared" si="7"/>
        <v>440</v>
      </c>
      <c r="K14" s="9">
        <f t="shared" si="7"/>
        <v>142</v>
      </c>
      <c r="L14" s="9">
        <f t="shared" si="7"/>
        <v>32</v>
      </c>
      <c r="M14" s="45">
        <f t="shared" si="7"/>
        <v>1</v>
      </c>
      <c r="N14" s="40"/>
    </row>
    <row r="15" spans="1:14" ht="15" customHeight="1">
      <c r="A15" s="511"/>
      <c r="B15" s="57" t="s">
        <v>831</v>
      </c>
      <c r="C15" s="8" t="s">
        <v>822</v>
      </c>
      <c r="D15" s="9">
        <f t="shared" ref="D15:M15" si="8">D29+D43+D57</f>
        <v>823</v>
      </c>
      <c r="E15" s="9">
        <f t="shared" si="8"/>
        <v>0</v>
      </c>
      <c r="F15" s="9">
        <f t="shared" si="8"/>
        <v>0</v>
      </c>
      <c r="G15" s="9">
        <f t="shared" si="8"/>
        <v>35</v>
      </c>
      <c r="H15" s="9">
        <f t="shared" si="8"/>
        <v>174</v>
      </c>
      <c r="I15" s="9">
        <f t="shared" si="8"/>
        <v>227</v>
      </c>
      <c r="J15" s="9">
        <f t="shared" si="8"/>
        <v>245</v>
      </c>
      <c r="K15" s="9">
        <f t="shared" si="8"/>
        <v>101</v>
      </c>
      <c r="L15" s="9">
        <f t="shared" si="8"/>
        <v>36</v>
      </c>
      <c r="M15" s="45">
        <f t="shared" si="8"/>
        <v>5</v>
      </c>
      <c r="N15" s="40"/>
    </row>
    <row r="16" spans="1:14" ht="15" customHeight="1">
      <c r="A16" s="511"/>
      <c r="B16" s="57" t="s">
        <v>832</v>
      </c>
      <c r="C16" s="8" t="s">
        <v>824</v>
      </c>
      <c r="D16" s="9">
        <f t="shared" ref="D16:M16" si="9">D30+D44+D58</f>
        <v>654</v>
      </c>
      <c r="E16" s="9">
        <f t="shared" si="9"/>
        <v>0</v>
      </c>
      <c r="F16" s="9">
        <f t="shared" si="9"/>
        <v>0</v>
      </c>
      <c r="G16" s="9">
        <f t="shared" si="9"/>
        <v>58</v>
      </c>
      <c r="H16" s="9">
        <f t="shared" si="9"/>
        <v>234</v>
      </c>
      <c r="I16" s="9">
        <f t="shared" si="9"/>
        <v>186</v>
      </c>
      <c r="J16" s="9">
        <f t="shared" si="9"/>
        <v>141</v>
      </c>
      <c r="K16" s="9">
        <f t="shared" si="9"/>
        <v>30</v>
      </c>
      <c r="L16" s="9">
        <f t="shared" si="9"/>
        <v>5</v>
      </c>
      <c r="M16" s="45">
        <f t="shared" si="9"/>
        <v>0</v>
      </c>
      <c r="N16" s="40"/>
    </row>
    <row r="17" spans="1:14" ht="15" customHeight="1">
      <c r="A17" s="511"/>
      <c r="B17" s="57" t="s">
        <v>833</v>
      </c>
      <c r="C17" s="8" t="s">
        <v>822</v>
      </c>
      <c r="D17" s="9">
        <f t="shared" ref="D17:M17" si="10">D31+D45+D59</f>
        <v>126</v>
      </c>
      <c r="E17" s="9">
        <f t="shared" si="10"/>
        <v>0</v>
      </c>
      <c r="F17" s="9">
        <f t="shared" si="10"/>
        <v>0</v>
      </c>
      <c r="G17" s="9">
        <f t="shared" si="10"/>
        <v>1</v>
      </c>
      <c r="H17" s="9">
        <f t="shared" si="10"/>
        <v>15</v>
      </c>
      <c r="I17" s="9">
        <f t="shared" si="10"/>
        <v>30</v>
      </c>
      <c r="J17" s="9">
        <f t="shared" si="10"/>
        <v>38</v>
      </c>
      <c r="K17" s="9">
        <f t="shared" si="10"/>
        <v>32</v>
      </c>
      <c r="L17" s="9">
        <f t="shared" si="10"/>
        <v>9</v>
      </c>
      <c r="M17" s="45">
        <f t="shared" si="10"/>
        <v>1</v>
      </c>
      <c r="N17" s="40"/>
    </row>
    <row r="18" spans="1:14" ht="15" customHeight="1">
      <c r="A18" s="511"/>
      <c r="B18" s="57" t="s">
        <v>834</v>
      </c>
      <c r="C18" s="8" t="s">
        <v>824</v>
      </c>
      <c r="D18" s="9">
        <f t="shared" ref="D18:M18" si="11">D32+D46+D60</f>
        <v>146</v>
      </c>
      <c r="E18" s="9">
        <f t="shared" si="11"/>
        <v>0</v>
      </c>
      <c r="F18" s="9">
        <f t="shared" si="11"/>
        <v>0</v>
      </c>
      <c r="G18" s="9">
        <f t="shared" si="11"/>
        <v>8</v>
      </c>
      <c r="H18" s="9">
        <f t="shared" si="11"/>
        <v>37</v>
      </c>
      <c r="I18" s="9">
        <f t="shared" si="11"/>
        <v>30</v>
      </c>
      <c r="J18" s="9">
        <f t="shared" si="11"/>
        <v>54</v>
      </c>
      <c r="K18" s="9">
        <f t="shared" si="11"/>
        <v>14</v>
      </c>
      <c r="L18" s="9">
        <f t="shared" si="11"/>
        <v>3</v>
      </c>
      <c r="M18" s="45">
        <f t="shared" si="11"/>
        <v>0</v>
      </c>
      <c r="N18" s="40"/>
    </row>
    <row r="19" spans="1:14" ht="15" customHeight="1">
      <c r="A19" s="511"/>
      <c r="B19" s="57" t="s">
        <v>835</v>
      </c>
      <c r="C19" s="8" t="s">
        <v>822</v>
      </c>
      <c r="D19" s="9">
        <f t="shared" ref="D19:M19" si="12">D33+D47+D61</f>
        <v>516</v>
      </c>
      <c r="E19" s="9">
        <f t="shared" si="12"/>
        <v>0</v>
      </c>
      <c r="F19" s="9">
        <f t="shared" si="12"/>
        <v>0</v>
      </c>
      <c r="G19" s="9">
        <f t="shared" si="12"/>
        <v>4</v>
      </c>
      <c r="H19" s="9">
        <f t="shared" si="12"/>
        <v>79</v>
      </c>
      <c r="I19" s="9">
        <f t="shared" si="12"/>
        <v>182</v>
      </c>
      <c r="J19" s="9">
        <f t="shared" si="12"/>
        <v>172</v>
      </c>
      <c r="K19" s="9">
        <f t="shared" si="12"/>
        <v>64</v>
      </c>
      <c r="L19" s="9">
        <f t="shared" si="12"/>
        <v>14</v>
      </c>
      <c r="M19" s="45">
        <f t="shared" si="12"/>
        <v>1</v>
      </c>
      <c r="N19" s="40"/>
    </row>
    <row r="20" spans="1:14" ht="15" customHeight="1" thickBot="1">
      <c r="A20" s="512"/>
      <c r="B20" s="58" t="s">
        <v>836</v>
      </c>
      <c r="C20" s="37" t="s">
        <v>824</v>
      </c>
      <c r="D20" s="10">
        <f t="shared" ref="D20:M20" si="13">D34+D48+D62</f>
        <v>344</v>
      </c>
      <c r="E20" s="10">
        <f t="shared" si="13"/>
        <v>0</v>
      </c>
      <c r="F20" s="10">
        <f t="shared" si="13"/>
        <v>0</v>
      </c>
      <c r="G20" s="10">
        <f t="shared" si="13"/>
        <v>16</v>
      </c>
      <c r="H20" s="10">
        <f t="shared" si="13"/>
        <v>79</v>
      </c>
      <c r="I20" s="10">
        <f t="shared" si="13"/>
        <v>119</v>
      </c>
      <c r="J20" s="10">
        <f t="shared" si="13"/>
        <v>99</v>
      </c>
      <c r="K20" s="10">
        <f t="shared" si="13"/>
        <v>25</v>
      </c>
      <c r="L20" s="10">
        <f t="shared" si="13"/>
        <v>6</v>
      </c>
      <c r="M20" s="47">
        <f t="shared" si="13"/>
        <v>0</v>
      </c>
      <c r="N20" s="40"/>
    </row>
    <row r="21" spans="1:14" ht="15" customHeight="1">
      <c r="A21" s="510" t="s">
        <v>837</v>
      </c>
      <c r="B21" s="42" t="s">
        <v>838</v>
      </c>
      <c r="C21" s="6" t="s">
        <v>822</v>
      </c>
      <c r="D21" s="7">
        <v>13584</v>
      </c>
      <c r="E21" s="7">
        <v>1</v>
      </c>
      <c r="F21" s="7">
        <v>9</v>
      </c>
      <c r="G21" s="7">
        <v>305</v>
      </c>
      <c r="H21" s="7">
        <v>3089</v>
      </c>
      <c r="I21" s="7">
        <v>5179</v>
      </c>
      <c r="J21" s="7">
        <v>3378</v>
      </c>
      <c r="K21" s="7">
        <v>1254</v>
      </c>
      <c r="L21" s="7">
        <v>329</v>
      </c>
      <c r="M21" s="43">
        <v>40</v>
      </c>
      <c r="N21" s="40"/>
    </row>
    <row r="22" spans="1:14" ht="15" customHeight="1">
      <c r="A22" s="511"/>
      <c r="B22" s="57" t="s">
        <v>839</v>
      </c>
      <c r="C22" s="8" t="s">
        <v>824</v>
      </c>
      <c r="D22" s="9">
        <v>8079</v>
      </c>
      <c r="E22" s="9">
        <v>0</v>
      </c>
      <c r="F22" s="9">
        <v>2</v>
      </c>
      <c r="G22" s="9">
        <v>449</v>
      </c>
      <c r="H22" s="9">
        <v>2003</v>
      </c>
      <c r="I22" s="9">
        <v>2700</v>
      </c>
      <c r="J22" s="9">
        <v>2094</v>
      </c>
      <c r="K22" s="9">
        <v>712</v>
      </c>
      <c r="L22" s="9">
        <v>116</v>
      </c>
      <c r="M22" s="45">
        <v>3</v>
      </c>
      <c r="N22" s="40"/>
    </row>
    <row r="23" spans="1:14" ht="15" customHeight="1">
      <c r="A23" s="511"/>
      <c r="B23" s="57" t="s">
        <v>825</v>
      </c>
      <c r="C23" s="8" t="s">
        <v>822</v>
      </c>
      <c r="D23" s="9">
        <v>6852</v>
      </c>
      <c r="E23" s="9">
        <v>0</v>
      </c>
      <c r="F23" s="9">
        <v>9</v>
      </c>
      <c r="G23" s="9">
        <v>129</v>
      </c>
      <c r="H23" s="9">
        <v>1545</v>
      </c>
      <c r="I23" s="9">
        <v>3016</v>
      </c>
      <c r="J23" s="9">
        <v>1513</v>
      </c>
      <c r="K23" s="9">
        <v>538</v>
      </c>
      <c r="L23" s="9">
        <v>96</v>
      </c>
      <c r="M23" s="45">
        <v>6</v>
      </c>
      <c r="N23" s="40"/>
    </row>
    <row r="24" spans="1:14" ht="15" customHeight="1">
      <c r="A24" s="511"/>
      <c r="B24" s="57" t="s">
        <v>826</v>
      </c>
      <c r="C24" s="8" t="s">
        <v>824</v>
      </c>
      <c r="D24" s="9">
        <v>3675</v>
      </c>
      <c r="E24" s="9">
        <v>0</v>
      </c>
      <c r="F24" s="9">
        <v>2</v>
      </c>
      <c r="G24" s="9">
        <v>150</v>
      </c>
      <c r="H24" s="9">
        <v>796</v>
      </c>
      <c r="I24" s="9">
        <v>1340</v>
      </c>
      <c r="J24" s="9">
        <v>983</v>
      </c>
      <c r="K24" s="9">
        <v>354</v>
      </c>
      <c r="L24" s="9">
        <v>48</v>
      </c>
      <c r="M24" s="45">
        <v>2</v>
      </c>
      <c r="N24" s="40"/>
    </row>
    <row r="25" spans="1:14" ht="15" customHeight="1">
      <c r="A25" s="511"/>
      <c r="B25" s="57" t="s">
        <v>827</v>
      </c>
      <c r="C25" s="8" t="s">
        <v>822</v>
      </c>
      <c r="D25" s="9">
        <v>2898</v>
      </c>
      <c r="E25" s="9">
        <v>1</v>
      </c>
      <c r="F25" s="9">
        <v>0</v>
      </c>
      <c r="G25" s="9">
        <v>100</v>
      </c>
      <c r="H25" s="9">
        <v>722</v>
      </c>
      <c r="I25" s="9">
        <v>1059</v>
      </c>
      <c r="J25" s="9">
        <v>641</v>
      </c>
      <c r="K25" s="9">
        <v>256</v>
      </c>
      <c r="L25" s="9">
        <v>99</v>
      </c>
      <c r="M25" s="45">
        <v>20</v>
      </c>
      <c r="N25" s="40"/>
    </row>
    <row r="26" spans="1:14" ht="15" customHeight="1">
      <c r="A26" s="511"/>
      <c r="B26" s="57" t="s">
        <v>828</v>
      </c>
      <c r="C26" s="8" t="s">
        <v>824</v>
      </c>
      <c r="D26" s="9">
        <v>1872</v>
      </c>
      <c r="E26" s="9">
        <v>0</v>
      </c>
      <c r="F26" s="9">
        <v>0</v>
      </c>
      <c r="G26" s="9">
        <v>161</v>
      </c>
      <c r="H26" s="9">
        <v>519</v>
      </c>
      <c r="I26" s="9">
        <v>597</v>
      </c>
      <c r="J26" s="9">
        <v>415</v>
      </c>
      <c r="K26" s="9">
        <v>156</v>
      </c>
      <c r="L26" s="9">
        <v>24</v>
      </c>
      <c r="M26" s="45">
        <v>0</v>
      </c>
      <c r="N26" s="40"/>
    </row>
    <row r="27" spans="1:14" ht="15" customHeight="1">
      <c r="A27" s="511"/>
      <c r="B27" s="57" t="s">
        <v>829</v>
      </c>
      <c r="C27" s="8" t="s">
        <v>822</v>
      </c>
      <c r="D27" s="9">
        <v>2447</v>
      </c>
      <c r="E27" s="9">
        <v>0</v>
      </c>
      <c r="F27" s="9">
        <v>0</v>
      </c>
      <c r="G27" s="9">
        <v>36</v>
      </c>
      <c r="H27" s="9">
        <v>556</v>
      </c>
      <c r="I27" s="9">
        <v>688</v>
      </c>
      <c r="J27" s="9">
        <v>800</v>
      </c>
      <c r="K27" s="9">
        <v>279</v>
      </c>
      <c r="L27" s="9">
        <v>79</v>
      </c>
      <c r="M27" s="45">
        <v>9</v>
      </c>
      <c r="N27" s="40"/>
    </row>
    <row r="28" spans="1:14" ht="15" customHeight="1">
      <c r="A28" s="511"/>
      <c r="B28" s="57" t="s">
        <v>830</v>
      </c>
      <c r="C28" s="8" t="s">
        <v>824</v>
      </c>
      <c r="D28" s="9">
        <v>1410</v>
      </c>
      <c r="E28" s="9">
        <v>0</v>
      </c>
      <c r="F28" s="9">
        <v>0</v>
      </c>
      <c r="G28" s="9">
        <v>56</v>
      </c>
      <c r="H28" s="9">
        <v>339</v>
      </c>
      <c r="I28" s="9">
        <v>435</v>
      </c>
      <c r="J28" s="9">
        <v>415</v>
      </c>
      <c r="K28" s="9">
        <v>134</v>
      </c>
      <c r="L28" s="9">
        <v>30</v>
      </c>
      <c r="M28" s="45">
        <v>1</v>
      </c>
      <c r="N28" s="40"/>
    </row>
    <row r="29" spans="1:14" ht="15" customHeight="1">
      <c r="A29" s="511"/>
      <c r="B29" s="57" t="s">
        <v>831</v>
      </c>
      <c r="C29" s="8" t="s">
        <v>822</v>
      </c>
      <c r="D29" s="9">
        <v>778</v>
      </c>
      <c r="E29" s="9">
        <v>0</v>
      </c>
      <c r="F29" s="9">
        <v>0</v>
      </c>
      <c r="G29" s="9">
        <v>35</v>
      </c>
      <c r="H29" s="9">
        <v>172</v>
      </c>
      <c r="I29" s="9">
        <v>212</v>
      </c>
      <c r="J29" s="9">
        <v>229</v>
      </c>
      <c r="K29" s="9">
        <v>92</v>
      </c>
      <c r="L29" s="9">
        <v>34</v>
      </c>
      <c r="M29" s="45">
        <v>4</v>
      </c>
      <c r="N29" s="40"/>
    </row>
    <row r="30" spans="1:14" ht="15" customHeight="1">
      <c r="A30" s="511"/>
      <c r="B30" s="57" t="s">
        <v>832</v>
      </c>
      <c r="C30" s="8" t="s">
        <v>824</v>
      </c>
      <c r="D30" s="9">
        <v>636</v>
      </c>
      <c r="E30" s="9">
        <v>0</v>
      </c>
      <c r="F30" s="9">
        <v>0</v>
      </c>
      <c r="G30" s="9">
        <v>58</v>
      </c>
      <c r="H30" s="9">
        <v>233</v>
      </c>
      <c r="I30" s="9">
        <v>181</v>
      </c>
      <c r="J30" s="9">
        <v>130</v>
      </c>
      <c r="K30" s="9">
        <v>29</v>
      </c>
      <c r="L30" s="9">
        <v>5</v>
      </c>
      <c r="M30" s="45">
        <v>0</v>
      </c>
      <c r="N30" s="40"/>
    </row>
    <row r="31" spans="1:14" ht="15" customHeight="1">
      <c r="A31" s="511"/>
      <c r="B31" s="57" t="s">
        <v>833</v>
      </c>
      <c r="C31" s="8" t="s">
        <v>822</v>
      </c>
      <c r="D31" s="9">
        <v>98</v>
      </c>
      <c r="E31" s="9">
        <v>0</v>
      </c>
      <c r="F31" s="9">
        <v>0</v>
      </c>
      <c r="G31" s="9">
        <v>1</v>
      </c>
      <c r="H31" s="9">
        <v>15</v>
      </c>
      <c r="I31" s="9">
        <v>24</v>
      </c>
      <c r="J31" s="9">
        <v>26</v>
      </c>
      <c r="K31" s="9">
        <v>25</v>
      </c>
      <c r="L31" s="9">
        <v>7</v>
      </c>
      <c r="M31" s="45">
        <v>0</v>
      </c>
      <c r="N31" s="40"/>
    </row>
    <row r="32" spans="1:14" ht="15" customHeight="1">
      <c r="A32" s="511"/>
      <c r="B32" s="57" t="s">
        <v>834</v>
      </c>
      <c r="C32" s="8" t="s">
        <v>824</v>
      </c>
      <c r="D32" s="9">
        <v>142</v>
      </c>
      <c r="E32" s="9">
        <v>0</v>
      </c>
      <c r="F32" s="9">
        <v>0</v>
      </c>
      <c r="G32" s="9">
        <v>8</v>
      </c>
      <c r="H32" s="9">
        <v>37</v>
      </c>
      <c r="I32" s="9">
        <v>28</v>
      </c>
      <c r="J32" s="9">
        <v>52</v>
      </c>
      <c r="K32" s="9">
        <v>14</v>
      </c>
      <c r="L32" s="9">
        <v>3</v>
      </c>
      <c r="M32" s="45">
        <v>0</v>
      </c>
      <c r="N32" s="40"/>
    </row>
    <row r="33" spans="1:14" ht="15" customHeight="1">
      <c r="A33" s="511"/>
      <c r="B33" s="57" t="s">
        <v>835</v>
      </c>
      <c r="C33" s="8" t="s">
        <v>822</v>
      </c>
      <c r="D33" s="9">
        <v>511</v>
      </c>
      <c r="E33" s="9">
        <v>0</v>
      </c>
      <c r="F33" s="9">
        <v>0</v>
      </c>
      <c r="G33" s="9">
        <v>4</v>
      </c>
      <c r="H33" s="9">
        <v>79</v>
      </c>
      <c r="I33" s="9">
        <v>180</v>
      </c>
      <c r="J33" s="9">
        <v>169</v>
      </c>
      <c r="K33" s="9">
        <v>64</v>
      </c>
      <c r="L33" s="9">
        <v>14</v>
      </c>
      <c r="M33" s="45">
        <v>1</v>
      </c>
      <c r="N33" s="40"/>
    </row>
    <row r="34" spans="1:14" ht="15" customHeight="1" thickBot="1">
      <c r="A34" s="512"/>
      <c r="B34" s="58" t="s">
        <v>836</v>
      </c>
      <c r="C34" s="37" t="s">
        <v>824</v>
      </c>
      <c r="D34" s="10">
        <v>344</v>
      </c>
      <c r="E34" s="10">
        <v>0</v>
      </c>
      <c r="F34" s="10">
        <v>0</v>
      </c>
      <c r="G34" s="10">
        <v>16</v>
      </c>
      <c r="H34" s="10">
        <v>79</v>
      </c>
      <c r="I34" s="10">
        <v>119</v>
      </c>
      <c r="J34" s="10">
        <v>99</v>
      </c>
      <c r="K34" s="10">
        <v>25</v>
      </c>
      <c r="L34" s="10">
        <v>6</v>
      </c>
      <c r="M34" s="47">
        <v>0</v>
      </c>
      <c r="N34" s="40"/>
    </row>
    <row r="35" spans="1:14" ht="15" customHeight="1">
      <c r="A35" s="510" t="s">
        <v>840</v>
      </c>
      <c r="B35" s="42" t="s">
        <v>838</v>
      </c>
      <c r="C35" s="6" t="s">
        <v>822</v>
      </c>
      <c r="D35" s="86">
        <f t="shared" ref="D35:D62" si="14">SUM(E35:M35)</f>
        <v>108</v>
      </c>
      <c r="E35" s="86">
        <f t="shared" ref="E35:M35" si="15">SUM(E37,E39,E41,E43,E45)</f>
        <v>0</v>
      </c>
      <c r="F35" s="86">
        <f t="shared" si="15"/>
        <v>0</v>
      </c>
      <c r="G35" s="86">
        <f t="shared" si="15"/>
        <v>4</v>
      </c>
      <c r="H35" s="86">
        <f t="shared" si="15"/>
        <v>10</v>
      </c>
      <c r="I35" s="86">
        <f t="shared" si="15"/>
        <v>18</v>
      </c>
      <c r="J35" s="86">
        <f t="shared" si="15"/>
        <v>26</v>
      </c>
      <c r="K35" s="86">
        <f t="shared" si="15"/>
        <v>19</v>
      </c>
      <c r="L35" s="86">
        <f t="shared" si="15"/>
        <v>21</v>
      </c>
      <c r="M35" s="87">
        <f t="shared" si="15"/>
        <v>10</v>
      </c>
      <c r="N35" s="40"/>
    </row>
    <row r="36" spans="1:14" ht="15" customHeight="1">
      <c r="A36" s="511"/>
      <c r="B36" s="57" t="s">
        <v>839</v>
      </c>
      <c r="C36" s="8" t="s">
        <v>824</v>
      </c>
      <c r="D36" s="48">
        <f t="shared" si="14"/>
        <v>46</v>
      </c>
      <c r="E36" s="48">
        <f t="shared" ref="E36:M36" si="16">SUM(E38,E40,E42,E44,E46)</f>
        <v>0</v>
      </c>
      <c r="F36" s="48">
        <f t="shared" si="16"/>
        <v>0</v>
      </c>
      <c r="G36" s="48">
        <f t="shared" si="16"/>
        <v>1</v>
      </c>
      <c r="H36" s="48">
        <f t="shared" si="16"/>
        <v>5</v>
      </c>
      <c r="I36" s="48">
        <f t="shared" si="16"/>
        <v>15</v>
      </c>
      <c r="J36" s="48">
        <f t="shared" si="16"/>
        <v>19</v>
      </c>
      <c r="K36" s="48">
        <f t="shared" si="16"/>
        <v>6</v>
      </c>
      <c r="L36" s="48">
        <f t="shared" si="16"/>
        <v>0</v>
      </c>
      <c r="M36" s="49">
        <f t="shared" si="16"/>
        <v>0</v>
      </c>
      <c r="N36" s="40"/>
    </row>
    <row r="37" spans="1:14" ht="15" customHeight="1">
      <c r="A37" s="511"/>
      <c r="B37" s="57" t="s">
        <v>825</v>
      </c>
      <c r="C37" s="8" t="s">
        <v>822</v>
      </c>
      <c r="D37" s="48">
        <f t="shared" si="14"/>
        <v>35</v>
      </c>
      <c r="E37" s="48">
        <v>0</v>
      </c>
      <c r="F37" s="48">
        <v>0</v>
      </c>
      <c r="G37" s="48">
        <v>0</v>
      </c>
      <c r="H37" s="48">
        <v>0</v>
      </c>
      <c r="I37" s="48">
        <v>5</v>
      </c>
      <c r="J37" s="48">
        <v>12</v>
      </c>
      <c r="K37" s="48">
        <v>4</v>
      </c>
      <c r="L37" s="48">
        <v>7</v>
      </c>
      <c r="M37" s="49">
        <v>7</v>
      </c>
      <c r="N37" s="40"/>
    </row>
    <row r="38" spans="1:14" ht="15" customHeight="1">
      <c r="A38" s="511"/>
      <c r="B38" s="57" t="s">
        <v>826</v>
      </c>
      <c r="C38" s="8" t="s">
        <v>824</v>
      </c>
      <c r="D38" s="48">
        <f t="shared" si="14"/>
        <v>13</v>
      </c>
      <c r="E38" s="48">
        <v>0</v>
      </c>
      <c r="F38" s="48">
        <v>0</v>
      </c>
      <c r="G38" s="48">
        <v>0</v>
      </c>
      <c r="H38" s="48">
        <v>0</v>
      </c>
      <c r="I38" s="48">
        <v>5</v>
      </c>
      <c r="J38" s="48">
        <v>7</v>
      </c>
      <c r="K38" s="48">
        <v>1</v>
      </c>
      <c r="L38" s="48">
        <v>0</v>
      </c>
      <c r="M38" s="49">
        <v>0</v>
      </c>
      <c r="N38" s="40"/>
    </row>
    <row r="39" spans="1:14" ht="15" customHeight="1">
      <c r="A39" s="511"/>
      <c r="B39" s="57" t="s">
        <v>827</v>
      </c>
      <c r="C39" s="8" t="s">
        <v>822</v>
      </c>
      <c r="D39" s="48">
        <f t="shared" si="14"/>
        <v>49</v>
      </c>
      <c r="E39" s="48">
        <v>0</v>
      </c>
      <c r="F39" s="48">
        <v>0</v>
      </c>
      <c r="G39" s="48">
        <v>4</v>
      </c>
      <c r="H39" s="48">
        <v>8</v>
      </c>
      <c r="I39" s="48">
        <v>11</v>
      </c>
      <c r="J39" s="48">
        <v>9</v>
      </c>
      <c r="K39" s="48">
        <v>8</v>
      </c>
      <c r="L39" s="48">
        <v>9</v>
      </c>
      <c r="M39" s="49">
        <v>0</v>
      </c>
      <c r="N39" s="40"/>
    </row>
    <row r="40" spans="1:14" ht="15" customHeight="1">
      <c r="A40" s="511"/>
      <c r="B40" s="57" t="s">
        <v>828</v>
      </c>
      <c r="C40" s="8" t="s">
        <v>824</v>
      </c>
      <c r="D40" s="48">
        <f t="shared" si="14"/>
        <v>24</v>
      </c>
      <c r="E40" s="48">
        <v>0</v>
      </c>
      <c r="F40" s="48">
        <v>0</v>
      </c>
      <c r="G40" s="48">
        <v>1</v>
      </c>
      <c r="H40" s="48">
        <v>5</v>
      </c>
      <c r="I40" s="48">
        <v>9</v>
      </c>
      <c r="J40" s="48">
        <v>5</v>
      </c>
      <c r="K40" s="48">
        <v>4</v>
      </c>
      <c r="L40" s="48">
        <v>0</v>
      </c>
      <c r="M40" s="49">
        <v>0</v>
      </c>
      <c r="N40" s="40"/>
    </row>
    <row r="41" spans="1:14" ht="15" customHeight="1">
      <c r="A41" s="511"/>
      <c r="B41" s="57" t="s">
        <v>829</v>
      </c>
      <c r="C41" s="8" t="s">
        <v>822</v>
      </c>
      <c r="D41" s="48">
        <f t="shared" si="14"/>
        <v>13</v>
      </c>
      <c r="E41" s="48">
        <v>0</v>
      </c>
      <c r="F41" s="48">
        <v>0</v>
      </c>
      <c r="G41" s="48">
        <v>0</v>
      </c>
      <c r="H41" s="48">
        <v>0</v>
      </c>
      <c r="I41" s="48">
        <v>2</v>
      </c>
      <c r="J41" s="48">
        <v>3</v>
      </c>
      <c r="K41" s="48">
        <v>1</v>
      </c>
      <c r="L41" s="48">
        <v>5</v>
      </c>
      <c r="M41" s="49">
        <v>2</v>
      </c>
      <c r="N41" s="40"/>
    </row>
    <row r="42" spans="1:14" ht="15" customHeight="1">
      <c r="A42" s="511"/>
      <c r="B42" s="57" t="s">
        <v>830</v>
      </c>
      <c r="C42" s="8" t="s">
        <v>824</v>
      </c>
      <c r="D42" s="48">
        <f t="shared" si="14"/>
        <v>3</v>
      </c>
      <c r="E42" s="48">
        <v>0</v>
      </c>
      <c r="F42" s="48">
        <v>0</v>
      </c>
      <c r="G42" s="48">
        <v>0</v>
      </c>
      <c r="H42" s="48">
        <v>0</v>
      </c>
      <c r="I42" s="48">
        <v>1</v>
      </c>
      <c r="J42" s="48">
        <v>2</v>
      </c>
      <c r="K42" s="48">
        <v>0</v>
      </c>
      <c r="L42" s="48">
        <v>0</v>
      </c>
      <c r="M42" s="49">
        <v>0</v>
      </c>
      <c r="N42" s="40"/>
    </row>
    <row r="43" spans="1:14" ht="15" customHeight="1">
      <c r="A43" s="511"/>
      <c r="B43" s="57" t="s">
        <v>831</v>
      </c>
      <c r="C43" s="8" t="s">
        <v>822</v>
      </c>
      <c r="D43" s="48">
        <f t="shared" si="14"/>
        <v>11</v>
      </c>
      <c r="E43" s="48">
        <v>0</v>
      </c>
      <c r="F43" s="48">
        <v>0</v>
      </c>
      <c r="G43" s="48">
        <v>0</v>
      </c>
      <c r="H43" s="48">
        <v>2</v>
      </c>
      <c r="I43" s="48">
        <v>0</v>
      </c>
      <c r="J43" s="48">
        <v>2</v>
      </c>
      <c r="K43" s="48">
        <v>6</v>
      </c>
      <c r="L43" s="48">
        <v>0</v>
      </c>
      <c r="M43" s="49">
        <v>1</v>
      </c>
      <c r="N43" s="40"/>
    </row>
    <row r="44" spans="1:14" ht="15" customHeight="1">
      <c r="A44" s="511"/>
      <c r="B44" s="57" t="s">
        <v>832</v>
      </c>
      <c r="C44" s="8" t="s">
        <v>824</v>
      </c>
      <c r="D44" s="48">
        <f t="shared" si="14"/>
        <v>6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5</v>
      </c>
      <c r="K44" s="48">
        <v>1</v>
      </c>
      <c r="L44" s="48">
        <v>0</v>
      </c>
      <c r="M44" s="49">
        <v>0</v>
      </c>
      <c r="N44" s="40"/>
    </row>
    <row r="45" spans="1:14" ht="15" customHeight="1">
      <c r="A45" s="511"/>
      <c r="B45" s="57" t="s">
        <v>833</v>
      </c>
      <c r="C45" s="8" t="s">
        <v>822</v>
      </c>
      <c r="D45" s="48">
        <f t="shared" si="14"/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9">
        <v>0</v>
      </c>
      <c r="N45" s="40"/>
    </row>
    <row r="46" spans="1:14" ht="15" customHeight="1">
      <c r="A46" s="511"/>
      <c r="B46" s="57" t="s">
        <v>834</v>
      </c>
      <c r="C46" s="8" t="s">
        <v>824</v>
      </c>
      <c r="D46" s="48">
        <f t="shared" si="14"/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9">
        <v>0</v>
      </c>
      <c r="N46" s="40"/>
    </row>
    <row r="47" spans="1:14" ht="15" customHeight="1">
      <c r="A47" s="511"/>
      <c r="B47" s="57" t="s">
        <v>835</v>
      </c>
      <c r="C47" s="8" t="s">
        <v>822</v>
      </c>
      <c r="D47" s="48">
        <f t="shared" si="14"/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9">
        <v>0</v>
      </c>
      <c r="N47" s="40"/>
    </row>
    <row r="48" spans="1:14" ht="15" customHeight="1" thickBot="1">
      <c r="A48" s="512"/>
      <c r="B48" s="58" t="s">
        <v>836</v>
      </c>
      <c r="C48" s="37" t="s">
        <v>824</v>
      </c>
      <c r="D48" s="52">
        <f t="shared" si="14"/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3">
        <v>0</v>
      </c>
      <c r="N48" s="40"/>
    </row>
    <row r="49" spans="1:14" ht="15" customHeight="1">
      <c r="A49" s="521" t="s">
        <v>841</v>
      </c>
      <c r="B49" s="44" t="s">
        <v>838</v>
      </c>
      <c r="C49" s="11" t="s">
        <v>822</v>
      </c>
      <c r="D49" s="83">
        <f t="shared" si="14"/>
        <v>262</v>
      </c>
      <c r="E49" s="84">
        <f t="shared" ref="E49:M49" si="17">SUM(E51,E53,E55,E57,E59,E61)</f>
        <v>0</v>
      </c>
      <c r="F49" s="84">
        <f t="shared" si="17"/>
        <v>0</v>
      </c>
      <c r="G49" s="84">
        <f t="shared" si="17"/>
        <v>0</v>
      </c>
      <c r="H49" s="84">
        <f t="shared" si="17"/>
        <v>2</v>
      </c>
      <c r="I49" s="84">
        <f t="shared" si="17"/>
        <v>54</v>
      </c>
      <c r="J49" s="84">
        <f t="shared" si="17"/>
        <v>119</v>
      </c>
      <c r="K49" s="84">
        <f t="shared" si="17"/>
        <v>56</v>
      </c>
      <c r="L49" s="84">
        <f t="shared" si="17"/>
        <v>25</v>
      </c>
      <c r="M49" s="85">
        <f t="shared" si="17"/>
        <v>6</v>
      </c>
      <c r="N49" s="40"/>
    </row>
    <row r="50" spans="1:14" ht="15" customHeight="1">
      <c r="A50" s="511"/>
      <c r="B50" s="57" t="s">
        <v>839</v>
      </c>
      <c r="C50" s="8" t="s">
        <v>824</v>
      </c>
      <c r="D50" s="48">
        <f t="shared" si="14"/>
        <v>158</v>
      </c>
      <c r="E50" s="50">
        <f t="shared" ref="E50:M50" si="18">SUM(E52,E54,E56,E58,E60,E62)</f>
        <v>0</v>
      </c>
      <c r="F50" s="50">
        <f t="shared" si="18"/>
        <v>0</v>
      </c>
      <c r="G50" s="50">
        <f t="shared" si="18"/>
        <v>1</v>
      </c>
      <c r="H50" s="50">
        <f t="shared" si="18"/>
        <v>5</v>
      </c>
      <c r="I50" s="50">
        <f t="shared" si="18"/>
        <v>30</v>
      </c>
      <c r="J50" s="50">
        <f t="shared" si="18"/>
        <v>78</v>
      </c>
      <c r="K50" s="50">
        <f t="shared" si="18"/>
        <v>24</v>
      </c>
      <c r="L50" s="50">
        <f t="shared" si="18"/>
        <v>15</v>
      </c>
      <c r="M50" s="51">
        <f t="shared" si="18"/>
        <v>5</v>
      </c>
      <c r="N50" s="40"/>
    </row>
    <row r="51" spans="1:14" ht="15" customHeight="1">
      <c r="A51" s="511"/>
      <c r="B51" s="57" t="s">
        <v>825</v>
      </c>
      <c r="C51" s="8" t="s">
        <v>822</v>
      </c>
      <c r="D51" s="48">
        <f t="shared" si="14"/>
        <v>104</v>
      </c>
      <c r="E51" s="48">
        <v>0</v>
      </c>
      <c r="F51" s="48">
        <v>0</v>
      </c>
      <c r="G51" s="48">
        <v>0</v>
      </c>
      <c r="H51" s="48">
        <v>2</v>
      </c>
      <c r="I51" s="48">
        <v>14</v>
      </c>
      <c r="J51" s="48">
        <v>50</v>
      </c>
      <c r="K51" s="48">
        <v>21</v>
      </c>
      <c r="L51" s="48">
        <v>14</v>
      </c>
      <c r="M51" s="49">
        <v>3</v>
      </c>
      <c r="N51" s="40"/>
    </row>
    <row r="52" spans="1:14" ht="15" customHeight="1">
      <c r="A52" s="511"/>
      <c r="B52" s="57" t="s">
        <v>826</v>
      </c>
      <c r="C52" s="8" t="s">
        <v>824</v>
      </c>
      <c r="D52" s="48">
        <f t="shared" si="14"/>
        <v>64</v>
      </c>
      <c r="E52" s="48">
        <v>0</v>
      </c>
      <c r="F52" s="48">
        <v>0</v>
      </c>
      <c r="G52" s="48">
        <v>1</v>
      </c>
      <c r="H52" s="48">
        <v>1</v>
      </c>
      <c r="I52" s="48">
        <v>10</v>
      </c>
      <c r="J52" s="48">
        <v>34</v>
      </c>
      <c r="K52" s="48">
        <v>9</v>
      </c>
      <c r="L52" s="48">
        <v>7</v>
      </c>
      <c r="M52" s="49">
        <v>2</v>
      </c>
      <c r="N52" s="40"/>
    </row>
    <row r="53" spans="1:14" ht="15" customHeight="1">
      <c r="A53" s="511"/>
      <c r="B53" s="57" t="s">
        <v>827</v>
      </c>
      <c r="C53" s="8" t="s">
        <v>822</v>
      </c>
      <c r="D53" s="48">
        <f t="shared" si="14"/>
        <v>61</v>
      </c>
      <c r="E53" s="48">
        <v>0</v>
      </c>
      <c r="F53" s="48">
        <v>0</v>
      </c>
      <c r="G53" s="48">
        <v>0</v>
      </c>
      <c r="H53" s="48">
        <v>0</v>
      </c>
      <c r="I53" s="48">
        <v>12</v>
      </c>
      <c r="J53" s="48">
        <v>27</v>
      </c>
      <c r="K53" s="48">
        <v>16</v>
      </c>
      <c r="L53" s="48">
        <v>4</v>
      </c>
      <c r="M53" s="49">
        <v>2</v>
      </c>
      <c r="N53" s="40"/>
    </row>
    <row r="54" spans="1:14" ht="15" customHeight="1">
      <c r="A54" s="511"/>
      <c r="B54" s="57" t="s">
        <v>828</v>
      </c>
      <c r="C54" s="8" t="s">
        <v>824</v>
      </c>
      <c r="D54" s="48">
        <f t="shared" si="14"/>
        <v>36</v>
      </c>
      <c r="E54" s="48">
        <v>0</v>
      </c>
      <c r="F54" s="48">
        <v>0</v>
      </c>
      <c r="G54" s="48">
        <v>0</v>
      </c>
      <c r="H54" s="48">
        <v>2</v>
      </c>
      <c r="I54" s="48">
        <v>5</v>
      </c>
      <c r="J54" s="48">
        <v>13</v>
      </c>
      <c r="K54" s="48">
        <v>7</v>
      </c>
      <c r="L54" s="48">
        <v>6</v>
      </c>
      <c r="M54" s="49">
        <v>3</v>
      </c>
      <c r="N54" s="40"/>
    </row>
    <row r="55" spans="1:14" ht="15" customHeight="1">
      <c r="A55" s="511"/>
      <c r="B55" s="57" t="s">
        <v>829</v>
      </c>
      <c r="C55" s="8" t="s">
        <v>822</v>
      </c>
      <c r="D55" s="48">
        <f t="shared" si="14"/>
        <v>30</v>
      </c>
      <c r="E55" s="48">
        <v>0</v>
      </c>
      <c r="F55" s="48">
        <v>0</v>
      </c>
      <c r="G55" s="48">
        <v>0</v>
      </c>
      <c r="H55" s="48">
        <v>0</v>
      </c>
      <c r="I55" s="48">
        <v>5</v>
      </c>
      <c r="J55" s="48">
        <v>13</v>
      </c>
      <c r="K55" s="48">
        <v>9</v>
      </c>
      <c r="L55" s="48">
        <v>3</v>
      </c>
      <c r="M55" s="49">
        <v>0</v>
      </c>
      <c r="N55" s="40"/>
    </row>
    <row r="56" spans="1:14" ht="15" customHeight="1">
      <c r="A56" s="511"/>
      <c r="B56" s="57" t="s">
        <v>830</v>
      </c>
      <c r="C56" s="8" t="s">
        <v>824</v>
      </c>
      <c r="D56" s="48">
        <f t="shared" si="14"/>
        <v>42</v>
      </c>
      <c r="E56" s="48">
        <v>0</v>
      </c>
      <c r="F56" s="48">
        <v>0</v>
      </c>
      <c r="G56" s="48">
        <v>0</v>
      </c>
      <c r="H56" s="48">
        <v>1</v>
      </c>
      <c r="I56" s="48">
        <v>8</v>
      </c>
      <c r="J56" s="48">
        <v>23</v>
      </c>
      <c r="K56" s="48">
        <v>8</v>
      </c>
      <c r="L56" s="48">
        <v>2</v>
      </c>
      <c r="M56" s="49">
        <v>0</v>
      </c>
      <c r="N56" s="40"/>
    </row>
    <row r="57" spans="1:14" ht="15" customHeight="1">
      <c r="A57" s="511"/>
      <c r="B57" s="57" t="s">
        <v>831</v>
      </c>
      <c r="C57" s="8" t="s">
        <v>822</v>
      </c>
      <c r="D57" s="48">
        <f t="shared" si="14"/>
        <v>34</v>
      </c>
      <c r="E57" s="48">
        <v>0</v>
      </c>
      <c r="F57" s="48">
        <v>0</v>
      </c>
      <c r="G57" s="48">
        <v>0</v>
      </c>
      <c r="H57" s="48">
        <v>0</v>
      </c>
      <c r="I57" s="48">
        <v>15</v>
      </c>
      <c r="J57" s="48">
        <v>14</v>
      </c>
      <c r="K57" s="48">
        <v>3</v>
      </c>
      <c r="L57" s="48">
        <v>2</v>
      </c>
      <c r="M57" s="49">
        <v>0</v>
      </c>
      <c r="N57" s="40"/>
    </row>
    <row r="58" spans="1:14" ht="15" customHeight="1">
      <c r="A58" s="511"/>
      <c r="B58" s="57" t="s">
        <v>832</v>
      </c>
      <c r="C58" s="8" t="s">
        <v>824</v>
      </c>
      <c r="D58" s="48">
        <f t="shared" si="14"/>
        <v>12</v>
      </c>
      <c r="E58" s="48">
        <v>0</v>
      </c>
      <c r="F58" s="48">
        <v>0</v>
      </c>
      <c r="G58" s="48">
        <v>0</v>
      </c>
      <c r="H58" s="48">
        <v>1</v>
      </c>
      <c r="I58" s="48">
        <v>5</v>
      </c>
      <c r="J58" s="48">
        <v>6</v>
      </c>
      <c r="K58" s="48">
        <v>0</v>
      </c>
      <c r="L58" s="48">
        <v>0</v>
      </c>
      <c r="M58" s="49">
        <v>0</v>
      </c>
      <c r="N58" s="40"/>
    </row>
    <row r="59" spans="1:14" ht="15" customHeight="1">
      <c r="A59" s="511"/>
      <c r="B59" s="57" t="s">
        <v>833</v>
      </c>
      <c r="C59" s="8" t="s">
        <v>822</v>
      </c>
      <c r="D59" s="48">
        <f t="shared" si="14"/>
        <v>28</v>
      </c>
      <c r="E59" s="48">
        <v>0</v>
      </c>
      <c r="F59" s="48">
        <v>0</v>
      </c>
      <c r="G59" s="48">
        <v>0</v>
      </c>
      <c r="H59" s="48">
        <v>0</v>
      </c>
      <c r="I59" s="48">
        <v>6</v>
      </c>
      <c r="J59" s="48">
        <v>12</v>
      </c>
      <c r="K59" s="48">
        <v>7</v>
      </c>
      <c r="L59" s="48">
        <v>2</v>
      </c>
      <c r="M59" s="49">
        <v>1</v>
      </c>
      <c r="N59" s="40"/>
    </row>
    <row r="60" spans="1:14" ht="15" customHeight="1">
      <c r="A60" s="511"/>
      <c r="B60" s="57" t="s">
        <v>834</v>
      </c>
      <c r="C60" s="8" t="s">
        <v>824</v>
      </c>
      <c r="D60" s="48">
        <f t="shared" si="14"/>
        <v>4</v>
      </c>
      <c r="E60" s="48">
        <v>0</v>
      </c>
      <c r="F60" s="48">
        <v>0</v>
      </c>
      <c r="G60" s="48">
        <v>0</v>
      </c>
      <c r="H60" s="48">
        <v>0</v>
      </c>
      <c r="I60" s="48">
        <v>2</v>
      </c>
      <c r="J60" s="48">
        <v>2</v>
      </c>
      <c r="K60" s="48">
        <v>0</v>
      </c>
      <c r="L60" s="48">
        <v>0</v>
      </c>
      <c r="M60" s="49">
        <v>0</v>
      </c>
      <c r="N60" s="40"/>
    </row>
    <row r="61" spans="1:14" ht="15" customHeight="1">
      <c r="A61" s="511"/>
      <c r="B61" s="57" t="s">
        <v>835</v>
      </c>
      <c r="C61" s="8" t="s">
        <v>822</v>
      </c>
      <c r="D61" s="48">
        <f t="shared" si="14"/>
        <v>5</v>
      </c>
      <c r="E61" s="48">
        <v>0</v>
      </c>
      <c r="F61" s="48">
        <v>0</v>
      </c>
      <c r="G61" s="48">
        <v>0</v>
      </c>
      <c r="H61" s="48">
        <v>0</v>
      </c>
      <c r="I61" s="48">
        <v>2</v>
      </c>
      <c r="J61" s="48">
        <v>3</v>
      </c>
      <c r="K61" s="48">
        <v>0</v>
      </c>
      <c r="L61" s="48">
        <v>0</v>
      </c>
      <c r="M61" s="49">
        <v>0</v>
      </c>
      <c r="N61" s="40"/>
    </row>
    <row r="62" spans="1:14" ht="15" customHeight="1" thickBot="1">
      <c r="A62" s="512"/>
      <c r="B62" s="58" t="s">
        <v>836</v>
      </c>
      <c r="C62" s="37" t="s">
        <v>824</v>
      </c>
      <c r="D62" s="52">
        <f t="shared" si="14"/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3">
        <v>0</v>
      </c>
      <c r="N62" s="40"/>
    </row>
    <row r="63" spans="1:14" s="14" customFormat="1">
      <c r="A63" s="517" t="s">
        <v>842</v>
      </c>
      <c r="B63" s="518"/>
      <c r="C63" s="518"/>
      <c r="D63" s="518"/>
      <c r="E63" s="518"/>
      <c r="F63" s="518"/>
      <c r="G63" s="518"/>
      <c r="H63" s="54"/>
      <c r="I63" s="54"/>
      <c r="J63" s="54"/>
      <c r="K63" s="54"/>
      <c r="L63" s="54"/>
      <c r="M63" s="54"/>
    </row>
    <row r="64" spans="1:14" s="14" customFormat="1">
      <c r="A64" s="519" t="s">
        <v>843</v>
      </c>
      <c r="B64" s="520"/>
      <c r="C64" s="520"/>
      <c r="D64" s="520"/>
      <c r="E64" s="520"/>
      <c r="F64" s="520"/>
      <c r="G64" s="520"/>
    </row>
    <row r="65" spans="1:13" s="14" customFormat="1">
      <c r="A65" s="519" t="s">
        <v>844</v>
      </c>
      <c r="B65" s="520"/>
      <c r="C65" s="520"/>
      <c r="D65" s="520"/>
      <c r="E65" s="520"/>
      <c r="F65" s="520"/>
      <c r="G65" s="520"/>
    </row>
    <row r="66" spans="1:13" s="14" customFormat="1">
      <c r="A66" s="519" t="s">
        <v>845</v>
      </c>
      <c r="B66" s="520"/>
      <c r="C66" s="520"/>
      <c r="D66" s="520"/>
      <c r="E66" s="520"/>
      <c r="F66" s="520"/>
      <c r="G66" s="520"/>
    </row>
    <row r="67" spans="1:13" s="14" customFormat="1">
      <c r="A67" s="519" t="s">
        <v>846</v>
      </c>
      <c r="B67" s="520"/>
      <c r="C67" s="520"/>
      <c r="D67" s="520"/>
      <c r="E67" s="520"/>
      <c r="F67" s="520"/>
      <c r="G67" s="520"/>
    </row>
    <row r="68" spans="1:13" s="15" customFormat="1">
      <c r="A68" s="519" t="s">
        <v>847</v>
      </c>
      <c r="B68" s="520"/>
      <c r="C68" s="520"/>
      <c r="D68" s="520"/>
      <c r="E68" s="520"/>
      <c r="F68" s="520"/>
      <c r="G68" s="520"/>
      <c r="H68" s="14"/>
      <c r="I68" s="14"/>
      <c r="J68" s="14"/>
      <c r="K68" s="14"/>
      <c r="L68" s="14"/>
      <c r="M68" s="14"/>
    </row>
    <row r="69" spans="1:13" s="1" customFormat="1">
      <c r="A69" s="13"/>
    </row>
    <row r="70" spans="1:13" s="1" customFormat="1">
      <c r="A70" s="13"/>
    </row>
    <row r="71" spans="1:13" s="1" customFormat="1">
      <c r="A71" s="13"/>
    </row>
    <row r="72" spans="1:13" s="1" customFormat="1">
      <c r="A72" s="13"/>
    </row>
    <row r="73" spans="1:13" s="1" customFormat="1">
      <c r="A73" s="13"/>
    </row>
    <row r="74" spans="1:13" s="1" customFormat="1">
      <c r="A74" s="13"/>
    </row>
    <row r="75" spans="1:13" s="1" customFormat="1">
      <c r="A75" s="13"/>
    </row>
    <row r="76" spans="1:13" s="1" customFormat="1">
      <c r="A76" s="13"/>
    </row>
    <row r="77" spans="1:13" s="1" customFormat="1">
      <c r="A77" s="2"/>
      <c r="B77" s="34"/>
      <c r="C77" s="34"/>
      <c r="D77" s="34"/>
      <c r="E77" s="34"/>
      <c r="F77" s="34"/>
      <c r="G77" s="34"/>
    </row>
    <row r="78" spans="1:13" s="1" customFormat="1">
      <c r="A78" s="2"/>
      <c r="B78" s="34"/>
      <c r="C78" s="34"/>
      <c r="D78" s="34"/>
      <c r="E78" s="34"/>
      <c r="F78" s="34"/>
      <c r="G78" s="34"/>
      <c r="H78" s="34"/>
    </row>
  </sheetData>
  <mergeCells count="19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  <mergeCell ref="A63:G63"/>
    <mergeCell ref="A64:G64"/>
    <mergeCell ref="A65:G65"/>
    <mergeCell ref="A68:G68"/>
    <mergeCell ref="A67:G67"/>
    <mergeCell ref="A66:G66"/>
  </mergeCells>
  <phoneticPr fontId="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8.25" style="1" bestFit="1" customWidth="1"/>
    <col min="5" max="5" width="3.5" style="1" bestFit="1" customWidth="1"/>
    <col min="6" max="6" width="3.75" style="1" bestFit="1" customWidth="1"/>
    <col min="7" max="7" width="5.75" style="1" bestFit="1" customWidth="1"/>
    <col min="8" max="11" width="7.25" style="1" bestFit="1" customWidth="1"/>
    <col min="12" max="12" width="5.75" style="1" bestFit="1" customWidth="1"/>
    <col min="13" max="13" width="4.75" style="1" bestFit="1" customWidth="1"/>
    <col min="14" max="16384" width="9" style="1"/>
  </cols>
  <sheetData>
    <row r="1" spans="1:13" ht="21.2" customHeight="1">
      <c r="A1" s="449" t="s">
        <v>752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753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750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754</v>
      </c>
      <c r="M3" s="452"/>
    </row>
    <row r="4" spans="1:13" ht="17.25" thickBot="1">
      <c r="B4" s="453" t="s">
        <v>751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755</v>
      </c>
      <c r="M4" s="479"/>
    </row>
    <row r="5" spans="1:13">
      <c r="A5" s="525" t="s">
        <v>756</v>
      </c>
      <c r="B5" s="526"/>
      <c r="C5" s="514" t="s">
        <v>757</v>
      </c>
      <c r="D5" s="474" t="s">
        <v>758</v>
      </c>
      <c r="E5" s="474"/>
      <c r="F5" s="474"/>
      <c r="G5" s="474"/>
      <c r="H5" s="474"/>
      <c r="I5" s="474"/>
      <c r="J5" s="474"/>
      <c r="K5" s="474"/>
      <c r="L5" s="474"/>
      <c r="M5" s="445"/>
    </row>
    <row r="6" spans="1:13" s="5" customFormat="1" ht="52.15" customHeight="1">
      <c r="A6" s="527"/>
      <c r="B6" s="528"/>
      <c r="C6" s="456"/>
      <c r="D6" s="55" t="s">
        <v>759</v>
      </c>
      <c r="E6" s="76" t="s">
        <v>760</v>
      </c>
      <c r="F6" s="76" t="s">
        <v>761</v>
      </c>
      <c r="G6" s="76" t="s">
        <v>762</v>
      </c>
      <c r="H6" s="76" t="s">
        <v>763</v>
      </c>
      <c r="I6" s="76" t="s">
        <v>764</v>
      </c>
      <c r="J6" s="76" t="s">
        <v>765</v>
      </c>
      <c r="K6" s="76" t="s">
        <v>766</v>
      </c>
      <c r="L6" s="76" t="s">
        <v>767</v>
      </c>
      <c r="M6" s="77" t="s">
        <v>768</v>
      </c>
    </row>
    <row r="7" spans="1:13" ht="15" customHeight="1">
      <c r="A7" s="511" t="s">
        <v>769</v>
      </c>
      <c r="B7" s="57" t="s">
        <v>770</v>
      </c>
      <c r="C7" s="8" t="s">
        <v>771</v>
      </c>
      <c r="D7" s="9">
        <f t="shared" ref="D7:D19" si="0">D21+D35+D49</f>
        <v>13810</v>
      </c>
      <c r="E7" s="9">
        <f t="shared" ref="E7:M7" si="1">E21+E35+E49</f>
        <v>0</v>
      </c>
      <c r="F7" s="9">
        <f t="shared" si="1"/>
        <v>9</v>
      </c>
      <c r="G7" s="9">
        <f t="shared" si="1"/>
        <v>302</v>
      </c>
      <c r="H7" s="9">
        <f t="shared" si="1"/>
        <v>3089</v>
      </c>
      <c r="I7" s="9">
        <f t="shared" si="1"/>
        <v>5163</v>
      </c>
      <c r="J7" s="9">
        <f t="shared" si="1"/>
        <v>3510</v>
      </c>
      <c r="K7" s="9">
        <f t="shared" si="1"/>
        <v>1303</v>
      </c>
      <c r="L7" s="9">
        <f t="shared" si="1"/>
        <v>376</v>
      </c>
      <c r="M7" s="45">
        <f t="shared" si="1"/>
        <v>58</v>
      </c>
    </row>
    <row r="8" spans="1:13" ht="15" customHeight="1">
      <c r="A8" s="511"/>
      <c r="B8" s="78" t="s">
        <v>772</v>
      </c>
      <c r="C8" s="8" t="s">
        <v>773</v>
      </c>
      <c r="D8" s="9">
        <f t="shared" si="0"/>
        <v>8251</v>
      </c>
      <c r="E8" s="9">
        <f t="shared" ref="E8:M8" si="2">E22+E36+E50</f>
        <v>0</v>
      </c>
      <c r="F8" s="9">
        <f t="shared" si="2"/>
        <v>2</v>
      </c>
      <c r="G8" s="9">
        <f t="shared" si="2"/>
        <v>439</v>
      </c>
      <c r="H8" s="9">
        <f t="shared" si="2"/>
        <v>2018</v>
      </c>
      <c r="I8" s="9">
        <f t="shared" si="2"/>
        <v>2748</v>
      </c>
      <c r="J8" s="9">
        <f t="shared" si="2"/>
        <v>2168</v>
      </c>
      <c r="K8" s="9">
        <f t="shared" si="2"/>
        <v>747</v>
      </c>
      <c r="L8" s="9">
        <f t="shared" si="2"/>
        <v>120</v>
      </c>
      <c r="M8" s="45">
        <f t="shared" si="2"/>
        <v>9</v>
      </c>
    </row>
    <row r="9" spans="1:13" ht="15" customHeight="1">
      <c r="A9" s="511"/>
      <c r="B9" s="57" t="s">
        <v>774</v>
      </c>
      <c r="C9" s="8" t="s">
        <v>771</v>
      </c>
      <c r="D9" s="9">
        <f t="shared" si="0"/>
        <v>6933</v>
      </c>
      <c r="E9" s="9">
        <f t="shared" ref="E9:M9" si="3">E23+E37+E51</f>
        <v>0</v>
      </c>
      <c r="F9" s="9">
        <f t="shared" si="3"/>
        <v>9</v>
      </c>
      <c r="G9" s="9">
        <f t="shared" si="3"/>
        <v>127</v>
      </c>
      <c r="H9" s="9">
        <f t="shared" si="3"/>
        <v>1553</v>
      </c>
      <c r="I9" s="9">
        <f t="shared" si="3"/>
        <v>2979</v>
      </c>
      <c r="J9" s="9">
        <f t="shared" si="3"/>
        <v>1572</v>
      </c>
      <c r="K9" s="9">
        <f t="shared" si="3"/>
        <v>561</v>
      </c>
      <c r="L9" s="9">
        <f t="shared" si="3"/>
        <v>116</v>
      </c>
      <c r="M9" s="45">
        <f t="shared" si="3"/>
        <v>16</v>
      </c>
    </row>
    <row r="10" spans="1:13" ht="15" customHeight="1">
      <c r="A10" s="511"/>
      <c r="B10" s="78" t="s">
        <v>775</v>
      </c>
      <c r="C10" s="8" t="s">
        <v>773</v>
      </c>
      <c r="D10" s="9">
        <f t="shared" si="0"/>
        <v>3774</v>
      </c>
      <c r="E10" s="9">
        <f t="shared" ref="E10:M10" si="4">E24+E38+E52</f>
        <v>0</v>
      </c>
      <c r="F10" s="9">
        <f t="shared" si="4"/>
        <v>2</v>
      </c>
      <c r="G10" s="9">
        <f t="shared" si="4"/>
        <v>158</v>
      </c>
      <c r="H10" s="9">
        <f t="shared" si="4"/>
        <v>830</v>
      </c>
      <c r="I10" s="9">
        <f t="shared" si="4"/>
        <v>1359</v>
      </c>
      <c r="J10" s="9">
        <f t="shared" si="4"/>
        <v>1014</v>
      </c>
      <c r="K10" s="9">
        <f t="shared" si="4"/>
        <v>356</v>
      </c>
      <c r="L10" s="9">
        <f t="shared" si="4"/>
        <v>51</v>
      </c>
      <c r="M10" s="45">
        <f t="shared" si="4"/>
        <v>4</v>
      </c>
    </row>
    <row r="11" spans="1:13" ht="15" customHeight="1">
      <c r="A11" s="511"/>
      <c r="B11" s="57" t="s">
        <v>776</v>
      </c>
      <c r="C11" s="8" t="s">
        <v>771</v>
      </c>
      <c r="D11" s="9">
        <f t="shared" si="0"/>
        <v>3025</v>
      </c>
      <c r="E11" s="9">
        <f t="shared" ref="E11:M11" si="5">E25+E39+E53</f>
        <v>0</v>
      </c>
      <c r="F11" s="9">
        <f t="shared" si="5"/>
        <v>0</v>
      </c>
      <c r="G11" s="9">
        <f t="shared" si="5"/>
        <v>98</v>
      </c>
      <c r="H11" s="9">
        <f t="shared" si="5"/>
        <v>726</v>
      </c>
      <c r="I11" s="9">
        <f t="shared" si="5"/>
        <v>1086</v>
      </c>
      <c r="J11" s="9">
        <f t="shared" si="5"/>
        <v>695</v>
      </c>
      <c r="K11" s="9">
        <f t="shared" si="5"/>
        <v>272</v>
      </c>
      <c r="L11" s="9">
        <f t="shared" si="5"/>
        <v>120</v>
      </c>
      <c r="M11" s="45">
        <f t="shared" si="5"/>
        <v>28</v>
      </c>
    </row>
    <row r="12" spans="1:13" ht="15" customHeight="1">
      <c r="A12" s="511"/>
      <c r="B12" s="78" t="s">
        <v>777</v>
      </c>
      <c r="C12" s="8" t="s">
        <v>773</v>
      </c>
      <c r="D12" s="9">
        <f t="shared" si="0"/>
        <v>1973</v>
      </c>
      <c r="E12" s="9">
        <f t="shared" ref="E12:M12" si="6">E26+E40+E54</f>
        <v>0</v>
      </c>
      <c r="F12" s="9">
        <f t="shared" si="6"/>
        <v>0</v>
      </c>
      <c r="G12" s="9">
        <f t="shared" si="6"/>
        <v>158</v>
      </c>
      <c r="H12" s="9">
        <f t="shared" si="6"/>
        <v>529</v>
      </c>
      <c r="I12" s="9">
        <f t="shared" si="6"/>
        <v>613</v>
      </c>
      <c r="J12" s="9">
        <f t="shared" si="6"/>
        <v>449</v>
      </c>
      <c r="K12" s="9">
        <f t="shared" si="6"/>
        <v>189</v>
      </c>
      <c r="L12" s="9">
        <f t="shared" si="6"/>
        <v>31</v>
      </c>
      <c r="M12" s="45">
        <f t="shared" si="6"/>
        <v>4</v>
      </c>
    </row>
    <row r="13" spans="1:13" ht="15" customHeight="1">
      <c r="A13" s="511"/>
      <c r="B13" s="57" t="s">
        <v>778</v>
      </c>
      <c r="C13" s="8" t="s">
        <v>771</v>
      </c>
      <c r="D13" s="9">
        <f t="shared" si="0"/>
        <v>2513</v>
      </c>
      <c r="E13" s="9">
        <f t="shared" ref="E13:M13" si="7">E27+E41+E55</f>
        <v>0</v>
      </c>
      <c r="F13" s="9">
        <f t="shared" si="7"/>
        <v>0</v>
      </c>
      <c r="G13" s="9">
        <f t="shared" si="7"/>
        <v>35</v>
      </c>
      <c r="H13" s="9">
        <f t="shared" si="7"/>
        <v>571</v>
      </c>
      <c r="I13" s="9">
        <f t="shared" si="7"/>
        <v>703</v>
      </c>
      <c r="J13" s="9">
        <f t="shared" si="7"/>
        <v>813</v>
      </c>
      <c r="K13" s="9">
        <f t="shared" si="7"/>
        <v>296</v>
      </c>
      <c r="L13" s="9">
        <f t="shared" si="7"/>
        <v>86</v>
      </c>
      <c r="M13" s="45">
        <f t="shared" si="7"/>
        <v>9</v>
      </c>
    </row>
    <row r="14" spans="1:13" ht="15" customHeight="1">
      <c r="A14" s="511"/>
      <c r="B14" s="78" t="s">
        <v>779</v>
      </c>
      <c r="C14" s="8" t="s">
        <v>773</v>
      </c>
      <c r="D14" s="9">
        <f t="shared" si="0"/>
        <v>1469</v>
      </c>
      <c r="E14" s="9">
        <f t="shared" ref="E14:M14" si="8">E28+E42+E56</f>
        <v>0</v>
      </c>
      <c r="F14" s="9">
        <f t="shared" si="8"/>
        <v>0</v>
      </c>
      <c r="G14" s="9">
        <f t="shared" si="8"/>
        <v>63</v>
      </c>
      <c r="H14" s="9">
        <f t="shared" si="8"/>
        <v>353</v>
      </c>
      <c r="I14" s="9">
        <f t="shared" si="8"/>
        <v>445</v>
      </c>
      <c r="J14" s="9">
        <f t="shared" si="8"/>
        <v>439</v>
      </c>
      <c r="K14" s="9">
        <f t="shared" si="8"/>
        <v>141</v>
      </c>
      <c r="L14" s="9">
        <f t="shared" si="8"/>
        <v>27</v>
      </c>
      <c r="M14" s="45">
        <f t="shared" si="8"/>
        <v>1</v>
      </c>
    </row>
    <row r="15" spans="1:13" ht="15" customHeight="1">
      <c r="A15" s="511"/>
      <c r="B15" s="57" t="s">
        <v>780</v>
      </c>
      <c r="C15" s="8" t="s">
        <v>771</v>
      </c>
      <c r="D15" s="9">
        <f t="shared" si="0"/>
        <v>767</v>
      </c>
      <c r="E15" s="9">
        <f t="shared" ref="E15:M15" si="9">E29+E43+E57</f>
        <v>0</v>
      </c>
      <c r="F15" s="9">
        <f t="shared" si="9"/>
        <v>0</v>
      </c>
      <c r="G15" s="9">
        <f t="shared" si="9"/>
        <v>35</v>
      </c>
      <c r="H15" s="9">
        <f t="shared" si="9"/>
        <v>156</v>
      </c>
      <c r="I15" s="9">
        <f t="shared" si="9"/>
        <v>203</v>
      </c>
      <c r="J15" s="9">
        <f t="shared" si="9"/>
        <v>239</v>
      </c>
      <c r="K15" s="9">
        <f t="shared" si="9"/>
        <v>94</v>
      </c>
      <c r="L15" s="9">
        <f t="shared" si="9"/>
        <v>36</v>
      </c>
      <c r="M15" s="45">
        <f t="shared" si="9"/>
        <v>4</v>
      </c>
    </row>
    <row r="16" spans="1:13" ht="15" customHeight="1">
      <c r="A16" s="511"/>
      <c r="B16" s="78" t="s">
        <v>781</v>
      </c>
      <c r="C16" s="8" t="s">
        <v>773</v>
      </c>
      <c r="D16" s="9">
        <f t="shared" si="0"/>
        <v>593</v>
      </c>
      <c r="E16" s="9">
        <f t="shared" ref="E16:M16" si="10">E30+E44+E58</f>
        <v>0</v>
      </c>
      <c r="F16" s="9">
        <f t="shared" si="10"/>
        <v>0</v>
      </c>
      <c r="G16" s="9">
        <f t="shared" si="10"/>
        <v>46</v>
      </c>
      <c r="H16" s="9">
        <f t="shared" si="10"/>
        <v>193</v>
      </c>
      <c r="I16" s="9">
        <f t="shared" si="10"/>
        <v>190</v>
      </c>
      <c r="J16" s="9">
        <f t="shared" si="10"/>
        <v>129</v>
      </c>
      <c r="K16" s="9">
        <f t="shared" si="10"/>
        <v>31</v>
      </c>
      <c r="L16" s="9">
        <f t="shared" si="10"/>
        <v>4</v>
      </c>
      <c r="M16" s="45">
        <f t="shared" si="10"/>
        <v>0</v>
      </c>
    </row>
    <row r="17" spans="1:13" ht="15" customHeight="1">
      <c r="A17" s="511"/>
      <c r="B17" s="57" t="s">
        <v>782</v>
      </c>
      <c r="C17" s="8" t="s">
        <v>771</v>
      </c>
      <c r="D17" s="9">
        <f t="shared" si="0"/>
        <v>127</v>
      </c>
      <c r="E17" s="9">
        <f t="shared" ref="E17:M17" si="11">E31+E45+E59</f>
        <v>0</v>
      </c>
      <c r="F17" s="9">
        <f t="shared" si="11"/>
        <v>0</v>
      </c>
      <c r="G17" s="9">
        <f t="shared" si="11"/>
        <v>6</v>
      </c>
      <c r="H17" s="9">
        <f t="shared" si="11"/>
        <v>16</v>
      </c>
      <c r="I17" s="9">
        <f t="shared" si="11"/>
        <v>27</v>
      </c>
      <c r="J17" s="9">
        <f t="shared" si="11"/>
        <v>40</v>
      </c>
      <c r="K17" s="9">
        <f t="shared" si="11"/>
        <v>28</v>
      </c>
      <c r="L17" s="9">
        <f t="shared" si="11"/>
        <v>10</v>
      </c>
      <c r="M17" s="45">
        <f t="shared" si="11"/>
        <v>0</v>
      </c>
    </row>
    <row r="18" spans="1:13" ht="15" customHeight="1">
      <c r="A18" s="511"/>
      <c r="B18" s="78" t="s">
        <v>783</v>
      </c>
      <c r="C18" s="8" t="s">
        <v>773</v>
      </c>
      <c r="D18" s="9">
        <f t="shared" si="0"/>
        <v>139</v>
      </c>
      <c r="E18" s="9">
        <f t="shared" ref="E18:M18" si="12">E32+E46+E60</f>
        <v>0</v>
      </c>
      <c r="F18" s="9">
        <f t="shared" si="12"/>
        <v>0</v>
      </c>
      <c r="G18" s="9">
        <f t="shared" si="12"/>
        <v>4</v>
      </c>
      <c r="H18" s="9">
        <f t="shared" si="12"/>
        <v>36</v>
      </c>
      <c r="I18" s="9">
        <f t="shared" si="12"/>
        <v>29</v>
      </c>
      <c r="J18" s="9">
        <f t="shared" si="12"/>
        <v>52</v>
      </c>
      <c r="K18" s="9">
        <f t="shared" si="12"/>
        <v>15</v>
      </c>
      <c r="L18" s="9">
        <f t="shared" si="12"/>
        <v>3</v>
      </c>
      <c r="M18" s="45">
        <f t="shared" si="12"/>
        <v>0</v>
      </c>
    </row>
    <row r="19" spans="1:13" ht="15" customHeight="1">
      <c r="A19" s="511"/>
      <c r="B19" s="57" t="s">
        <v>784</v>
      </c>
      <c r="C19" s="8" t="s">
        <v>771</v>
      </c>
      <c r="D19" s="9">
        <f t="shared" si="0"/>
        <v>445</v>
      </c>
      <c r="E19" s="9">
        <f t="shared" ref="E19:M19" si="13">E33+E47+E61</f>
        <v>0</v>
      </c>
      <c r="F19" s="9">
        <f t="shared" si="13"/>
        <v>0</v>
      </c>
      <c r="G19" s="9">
        <f t="shared" si="13"/>
        <v>1</v>
      </c>
      <c r="H19" s="9">
        <f t="shared" si="13"/>
        <v>67</v>
      </c>
      <c r="I19" s="9">
        <f t="shared" si="13"/>
        <v>165</v>
      </c>
      <c r="J19" s="9">
        <f t="shared" si="13"/>
        <v>151</v>
      </c>
      <c r="K19" s="9">
        <f t="shared" si="13"/>
        <v>52</v>
      </c>
      <c r="L19" s="9">
        <f t="shared" si="13"/>
        <v>8</v>
      </c>
      <c r="M19" s="45">
        <f t="shared" si="13"/>
        <v>1</v>
      </c>
    </row>
    <row r="20" spans="1:13" ht="15" customHeight="1" thickBot="1">
      <c r="A20" s="512"/>
      <c r="B20" s="79" t="s">
        <v>785</v>
      </c>
      <c r="C20" s="37" t="s">
        <v>773</v>
      </c>
      <c r="D20" s="10">
        <f t="shared" ref="D20:M20" si="14">D34+D48+D62</f>
        <v>303</v>
      </c>
      <c r="E20" s="10">
        <f t="shared" si="14"/>
        <v>0</v>
      </c>
      <c r="F20" s="10">
        <f t="shared" si="14"/>
        <v>0</v>
      </c>
      <c r="G20" s="10">
        <f t="shared" si="14"/>
        <v>10</v>
      </c>
      <c r="H20" s="10">
        <f t="shared" si="14"/>
        <v>77</v>
      </c>
      <c r="I20" s="10">
        <f t="shared" si="14"/>
        <v>112</v>
      </c>
      <c r="J20" s="10">
        <f t="shared" si="14"/>
        <v>85</v>
      </c>
      <c r="K20" s="10">
        <f t="shared" si="14"/>
        <v>15</v>
      </c>
      <c r="L20" s="10">
        <f t="shared" si="14"/>
        <v>4</v>
      </c>
      <c r="M20" s="47">
        <f t="shared" si="14"/>
        <v>0</v>
      </c>
    </row>
    <row r="21" spans="1:13" ht="15" customHeight="1">
      <c r="A21" s="510" t="s">
        <v>786</v>
      </c>
      <c r="B21" s="42" t="s">
        <v>787</v>
      </c>
      <c r="C21" s="6" t="s">
        <v>771</v>
      </c>
      <c r="D21" s="7">
        <v>13463</v>
      </c>
      <c r="E21" s="7">
        <v>0</v>
      </c>
      <c r="F21" s="7">
        <v>9</v>
      </c>
      <c r="G21" s="7">
        <v>299</v>
      </c>
      <c r="H21" s="7">
        <v>3087</v>
      </c>
      <c r="I21" s="7">
        <v>5104</v>
      </c>
      <c r="J21" s="7">
        <v>3360</v>
      </c>
      <c r="K21" s="7">
        <v>1233</v>
      </c>
      <c r="L21" s="7">
        <v>331</v>
      </c>
      <c r="M21" s="43">
        <v>40</v>
      </c>
    </row>
    <row r="22" spans="1:13" ht="15" customHeight="1">
      <c r="A22" s="511"/>
      <c r="B22" s="78" t="s">
        <v>788</v>
      </c>
      <c r="C22" s="8" t="s">
        <v>773</v>
      </c>
      <c r="D22" s="9">
        <v>8053</v>
      </c>
      <c r="E22" s="9">
        <v>0</v>
      </c>
      <c r="F22" s="9">
        <v>2</v>
      </c>
      <c r="G22" s="9">
        <v>437</v>
      </c>
      <c r="H22" s="9">
        <v>2010</v>
      </c>
      <c r="I22" s="9">
        <v>2704</v>
      </c>
      <c r="J22" s="9">
        <v>2076</v>
      </c>
      <c r="K22" s="9">
        <v>716</v>
      </c>
      <c r="L22" s="9">
        <v>104</v>
      </c>
      <c r="M22" s="45">
        <v>4</v>
      </c>
    </row>
    <row r="23" spans="1:13" ht="15" customHeight="1">
      <c r="A23" s="511"/>
      <c r="B23" s="57" t="s">
        <v>774</v>
      </c>
      <c r="C23" s="8" t="s">
        <v>771</v>
      </c>
      <c r="D23" s="9">
        <v>6795</v>
      </c>
      <c r="E23" s="9">
        <v>0</v>
      </c>
      <c r="F23" s="9">
        <v>9</v>
      </c>
      <c r="G23" s="9">
        <v>126</v>
      </c>
      <c r="H23" s="9">
        <v>1552</v>
      </c>
      <c r="I23" s="9">
        <v>2959</v>
      </c>
      <c r="J23" s="9">
        <v>1508</v>
      </c>
      <c r="K23" s="9">
        <v>535</v>
      </c>
      <c r="L23" s="9">
        <v>99</v>
      </c>
      <c r="M23" s="45">
        <v>7</v>
      </c>
    </row>
    <row r="24" spans="1:13" ht="15" customHeight="1">
      <c r="A24" s="511"/>
      <c r="B24" s="78" t="s">
        <v>775</v>
      </c>
      <c r="C24" s="8" t="s">
        <v>773</v>
      </c>
      <c r="D24" s="9">
        <v>3697</v>
      </c>
      <c r="E24" s="9">
        <v>0</v>
      </c>
      <c r="F24" s="9">
        <v>2</v>
      </c>
      <c r="G24" s="9">
        <v>157</v>
      </c>
      <c r="H24" s="9">
        <v>828</v>
      </c>
      <c r="I24" s="9">
        <v>1347</v>
      </c>
      <c r="J24" s="9">
        <v>971</v>
      </c>
      <c r="K24" s="9">
        <v>345</v>
      </c>
      <c r="L24" s="9">
        <v>45</v>
      </c>
      <c r="M24" s="45">
        <v>2</v>
      </c>
    </row>
    <row r="25" spans="1:13" ht="15" customHeight="1">
      <c r="A25" s="511"/>
      <c r="B25" s="57" t="s">
        <v>776</v>
      </c>
      <c r="C25" s="8" t="s">
        <v>771</v>
      </c>
      <c r="D25" s="9">
        <v>2912</v>
      </c>
      <c r="E25" s="9">
        <v>0</v>
      </c>
      <c r="F25" s="9">
        <v>0</v>
      </c>
      <c r="G25" s="9">
        <v>96</v>
      </c>
      <c r="H25" s="9">
        <v>725</v>
      </c>
      <c r="I25" s="9">
        <v>1066</v>
      </c>
      <c r="J25" s="9">
        <v>655</v>
      </c>
      <c r="K25" s="9">
        <v>245</v>
      </c>
      <c r="L25" s="9">
        <v>105</v>
      </c>
      <c r="M25" s="45">
        <v>20</v>
      </c>
    </row>
    <row r="26" spans="1:13" ht="15" customHeight="1">
      <c r="A26" s="511"/>
      <c r="B26" s="78" t="s">
        <v>777</v>
      </c>
      <c r="C26" s="8" t="s">
        <v>773</v>
      </c>
      <c r="D26" s="9">
        <v>1911</v>
      </c>
      <c r="E26" s="9">
        <v>0</v>
      </c>
      <c r="F26" s="9">
        <v>0</v>
      </c>
      <c r="G26" s="9">
        <v>157</v>
      </c>
      <c r="H26" s="9">
        <v>526</v>
      </c>
      <c r="I26" s="9">
        <v>602</v>
      </c>
      <c r="J26" s="9">
        <v>425</v>
      </c>
      <c r="K26" s="9">
        <v>178</v>
      </c>
      <c r="L26" s="9">
        <v>22</v>
      </c>
      <c r="M26" s="45">
        <v>1</v>
      </c>
    </row>
    <row r="27" spans="1:13" ht="15" customHeight="1">
      <c r="A27" s="511"/>
      <c r="B27" s="57" t="s">
        <v>778</v>
      </c>
      <c r="C27" s="8" t="s">
        <v>771</v>
      </c>
      <c r="D27" s="9">
        <v>2470</v>
      </c>
      <c r="E27" s="9">
        <v>0</v>
      </c>
      <c r="F27" s="9">
        <v>0</v>
      </c>
      <c r="G27" s="9">
        <v>35</v>
      </c>
      <c r="H27" s="9">
        <v>571</v>
      </c>
      <c r="I27" s="9">
        <v>694</v>
      </c>
      <c r="J27" s="9">
        <v>796</v>
      </c>
      <c r="K27" s="9">
        <v>287</v>
      </c>
      <c r="L27" s="9">
        <v>78</v>
      </c>
      <c r="M27" s="45">
        <v>9</v>
      </c>
    </row>
    <row r="28" spans="1:13" ht="15" customHeight="1">
      <c r="A28" s="511"/>
      <c r="B28" s="78" t="s">
        <v>779</v>
      </c>
      <c r="C28" s="8" t="s">
        <v>773</v>
      </c>
      <c r="D28" s="9">
        <v>1424</v>
      </c>
      <c r="E28" s="9">
        <v>0</v>
      </c>
      <c r="F28" s="9">
        <v>0</v>
      </c>
      <c r="G28" s="9">
        <v>63</v>
      </c>
      <c r="H28" s="9">
        <v>350</v>
      </c>
      <c r="I28" s="9">
        <v>433</v>
      </c>
      <c r="J28" s="9">
        <v>419</v>
      </c>
      <c r="K28" s="9">
        <v>132</v>
      </c>
      <c r="L28" s="9">
        <v>26</v>
      </c>
      <c r="M28" s="45">
        <v>1</v>
      </c>
    </row>
    <row r="29" spans="1:13" ht="15" customHeight="1">
      <c r="A29" s="511"/>
      <c r="B29" s="57" t="s">
        <v>780</v>
      </c>
      <c r="C29" s="8" t="s">
        <v>771</v>
      </c>
      <c r="D29" s="9">
        <v>746</v>
      </c>
      <c r="E29" s="9">
        <v>0</v>
      </c>
      <c r="F29" s="9">
        <v>0</v>
      </c>
      <c r="G29" s="9">
        <v>35</v>
      </c>
      <c r="H29" s="9">
        <v>156</v>
      </c>
      <c r="I29" s="9">
        <v>200</v>
      </c>
      <c r="J29" s="9">
        <v>226</v>
      </c>
      <c r="K29" s="9">
        <v>92</v>
      </c>
      <c r="L29" s="9">
        <v>34</v>
      </c>
      <c r="M29" s="45">
        <v>3</v>
      </c>
    </row>
    <row r="30" spans="1:13" ht="15" customHeight="1">
      <c r="A30" s="511"/>
      <c r="B30" s="78" t="s">
        <v>781</v>
      </c>
      <c r="C30" s="8" t="s">
        <v>773</v>
      </c>
      <c r="D30" s="9">
        <v>582</v>
      </c>
      <c r="E30" s="9">
        <v>0</v>
      </c>
      <c r="F30" s="9">
        <v>0</v>
      </c>
      <c r="G30" s="9">
        <v>46</v>
      </c>
      <c r="H30" s="9">
        <v>193</v>
      </c>
      <c r="I30" s="9">
        <v>183</v>
      </c>
      <c r="J30" s="9">
        <v>125</v>
      </c>
      <c r="K30" s="9">
        <v>31</v>
      </c>
      <c r="L30" s="9">
        <v>4</v>
      </c>
      <c r="M30" s="45">
        <v>0</v>
      </c>
    </row>
    <row r="31" spans="1:13" ht="15" customHeight="1">
      <c r="A31" s="511"/>
      <c r="B31" s="57" t="s">
        <v>782</v>
      </c>
      <c r="C31" s="8" t="s">
        <v>771</v>
      </c>
      <c r="D31" s="9">
        <v>100</v>
      </c>
      <c r="E31" s="9">
        <v>0</v>
      </c>
      <c r="F31" s="9">
        <v>0</v>
      </c>
      <c r="G31" s="9">
        <v>6</v>
      </c>
      <c r="H31" s="9">
        <v>16</v>
      </c>
      <c r="I31" s="9">
        <v>22</v>
      </c>
      <c r="J31" s="9">
        <v>27</v>
      </c>
      <c r="K31" s="9">
        <v>22</v>
      </c>
      <c r="L31" s="9">
        <v>7</v>
      </c>
      <c r="M31" s="45">
        <v>0</v>
      </c>
    </row>
    <row r="32" spans="1:13" ht="15" customHeight="1">
      <c r="A32" s="511"/>
      <c r="B32" s="78" t="s">
        <v>783</v>
      </c>
      <c r="C32" s="8" t="s">
        <v>773</v>
      </c>
      <c r="D32" s="9">
        <v>136</v>
      </c>
      <c r="E32" s="9">
        <v>0</v>
      </c>
      <c r="F32" s="9">
        <v>0</v>
      </c>
      <c r="G32" s="9">
        <v>4</v>
      </c>
      <c r="H32" s="9">
        <v>36</v>
      </c>
      <c r="I32" s="9">
        <v>27</v>
      </c>
      <c r="J32" s="9">
        <v>51</v>
      </c>
      <c r="K32" s="9">
        <v>15</v>
      </c>
      <c r="L32" s="9">
        <v>3</v>
      </c>
      <c r="M32" s="45">
        <v>0</v>
      </c>
    </row>
    <row r="33" spans="1:13" ht="15" customHeight="1">
      <c r="A33" s="511"/>
      <c r="B33" s="57" t="s">
        <v>784</v>
      </c>
      <c r="C33" s="8" t="s">
        <v>771</v>
      </c>
      <c r="D33" s="9">
        <v>440</v>
      </c>
      <c r="E33" s="9">
        <v>0</v>
      </c>
      <c r="F33" s="9">
        <v>0</v>
      </c>
      <c r="G33" s="9">
        <v>1</v>
      </c>
      <c r="H33" s="9">
        <v>67</v>
      </c>
      <c r="I33" s="9">
        <v>163</v>
      </c>
      <c r="J33" s="9">
        <v>148</v>
      </c>
      <c r="K33" s="9">
        <v>52</v>
      </c>
      <c r="L33" s="9">
        <v>8</v>
      </c>
      <c r="M33" s="45">
        <v>1</v>
      </c>
    </row>
    <row r="34" spans="1:13" ht="15" customHeight="1" thickBot="1">
      <c r="A34" s="512"/>
      <c r="B34" s="79" t="s">
        <v>785</v>
      </c>
      <c r="C34" s="37" t="s">
        <v>773</v>
      </c>
      <c r="D34" s="10">
        <v>303</v>
      </c>
      <c r="E34" s="10">
        <v>0</v>
      </c>
      <c r="F34" s="10">
        <v>0</v>
      </c>
      <c r="G34" s="10">
        <v>10</v>
      </c>
      <c r="H34" s="10">
        <v>77</v>
      </c>
      <c r="I34" s="10">
        <v>112</v>
      </c>
      <c r="J34" s="10">
        <v>85</v>
      </c>
      <c r="K34" s="10">
        <v>15</v>
      </c>
      <c r="L34" s="10">
        <v>4</v>
      </c>
      <c r="M34" s="47">
        <v>0</v>
      </c>
    </row>
    <row r="35" spans="1:13" ht="15" customHeight="1">
      <c r="A35" s="521" t="s">
        <v>789</v>
      </c>
      <c r="B35" s="44" t="s">
        <v>787</v>
      </c>
      <c r="C35" s="11" t="s">
        <v>771</v>
      </c>
      <c r="D35" s="73">
        <f>SUM(E35:M35)</f>
        <v>99</v>
      </c>
      <c r="E35" s="73">
        <f>SUM(E37,E39,E41,E43,E45)</f>
        <v>0</v>
      </c>
      <c r="F35" s="73">
        <f t="shared" ref="F35:M36" si="15">SUM(F37,F39,F41,F43,F45)</f>
        <v>0</v>
      </c>
      <c r="G35" s="73">
        <f t="shared" si="15"/>
        <v>2</v>
      </c>
      <c r="H35" s="73">
        <f t="shared" si="15"/>
        <v>1</v>
      </c>
      <c r="I35" s="73">
        <f t="shared" si="15"/>
        <v>16</v>
      </c>
      <c r="J35" s="73">
        <f t="shared" si="15"/>
        <v>27</v>
      </c>
      <c r="K35" s="73">
        <f t="shared" si="15"/>
        <v>20</v>
      </c>
      <c r="L35" s="73">
        <f t="shared" si="15"/>
        <v>21</v>
      </c>
      <c r="M35" s="80">
        <f t="shared" si="15"/>
        <v>12</v>
      </c>
    </row>
    <row r="36" spans="1:13" ht="15" customHeight="1">
      <c r="A36" s="511"/>
      <c r="B36" s="78" t="s">
        <v>788</v>
      </c>
      <c r="C36" s="8" t="s">
        <v>773</v>
      </c>
      <c r="D36" s="35">
        <f t="shared" ref="D36:D46" si="16">SUM(E36:M36)</f>
        <v>44</v>
      </c>
      <c r="E36" s="35">
        <f>SUM(E38,E40,E42,E44,E46)</f>
        <v>0</v>
      </c>
      <c r="F36" s="35">
        <f t="shared" si="15"/>
        <v>0</v>
      </c>
      <c r="G36" s="35">
        <f t="shared" si="15"/>
        <v>1</v>
      </c>
      <c r="H36" s="35">
        <f t="shared" si="15"/>
        <v>2</v>
      </c>
      <c r="I36" s="35">
        <f t="shared" si="15"/>
        <v>11</v>
      </c>
      <c r="J36" s="35">
        <f t="shared" si="15"/>
        <v>21</v>
      </c>
      <c r="K36" s="35">
        <f t="shared" si="15"/>
        <v>6</v>
      </c>
      <c r="L36" s="35">
        <f t="shared" si="15"/>
        <v>3</v>
      </c>
      <c r="M36" s="66">
        <f t="shared" si="15"/>
        <v>0</v>
      </c>
    </row>
    <row r="37" spans="1:13" ht="15" customHeight="1">
      <c r="A37" s="511"/>
      <c r="B37" s="57" t="s">
        <v>774</v>
      </c>
      <c r="C37" s="8" t="s">
        <v>771</v>
      </c>
      <c r="D37" s="35">
        <f t="shared" si="16"/>
        <v>37</v>
      </c>
      <c r="E37" s="35">
        <v>0</v>
      </c>
      <c r="F37" s="35">
        <v>0</v>
      </c>
      <c r="G37" s="35">
        <v>0</v>
      </c>
      <c r="H37" s="35">
        <v>0</v>
      </c>
      <c r="I37" s="35">
        <v>8</v>
      </c>
      <c r="J37" s="35">
        <v>11</v>
      </c>
      <c r="K37" s="35">
        <v>7</v>
      </c>
      <c r="L37" s="35">
        <v>4</v>
      </c>
      <c r="M37" s="66">
        <v>7</v>
      </c>
    </row>
    <row r="38" spans="1:13" ht="15" customHeight="1">
      <c r="A38" s="511"/>
      <c r="B38" s="78" t="s">
        <v>775</v>
      </c>
      <c r="C38" s="8" t="s">
        <v>773</v>
      </c>
      <c r="D38" s="35">
        <f t="shared" si="16"/>
        <v>14</v>
      </c>
      <c r="E38" s="35">
        <v>0</v>
      </c>
      <c r="F38" s="35">
        <v>0</v>
      </c>
      <c r="G38" s="35">
        <v>0</v>
      </c>
      <c r="H38" s="35">
        <v>0</v>
      </c>
      <c r="I38" s="35">
        <v>4</v>
      </c>
      <c r="J38" s="35">
        <v>9</v>
      </c>
      <c r="K38" s="35">
        <v>1</v>
      </c>
      <c r="L38" s="35">
        <v>0</v>
      </c>
      <c r="M38" s="66">
        <v>0</v>
      </c>
    </row>
    <row r="39" spans="1:13" ht="15" customHeight="1">
      <c r="A39" s="511"/>
      <c r="B39" s="57" t="s">
        <v>776</v>
      </c>
      <c r="C39" s="8" t="s">
        <v>771</v>
      </c>
      <c r="D39" s="35">
        <f t="shared" si="16"/>
        <v>50</v>
      </c>
      <c r="E39" s="35">
        <v>0</v>
      </c>
      <c r="F39" s="35">
        <v>0</v>
      </c>
      <c r="G39" s="35">
        <v>2</v>
      </c>
      <c r="H39" s="35">
        <v>1</v>
      </c>
      <c r="I39" s="35">
        <v>7</v>
      </c>
      <c r="J39" s="35">
        <v>14</v>
      </c>
      <c r="K39" s="35">
        <v>9</v>
      </c>
      <c r="L39" s="35">
        <v>12</v>
      </c>
      <c r="M39" s="66">
        <v>5</v>
      </c>
    </row>
    <row r="40" spans="1:13" ht="15" customHeight="1">
      <c r="A40" s="511"/>
      <c r="B40" s="78" t="s">
        <v>777</v>
      </c>
      <c r="C40" s="8" t="s">
        <v>773</v>
      </c>
      <c r="D40" s="35">
        <f t="shared" si="16"/>
        <v>26</v>
      </c>
      <c r="E40" s="35">
        <v>0</v>
      </c>
      <c r="F40" s="35">
        <v>0</v>
      </c>
      <c r="G40" s="35">
        <v>1</v>
      </c>
      <c r="H40" s="35">
        <v>1</v>
      </c>
      <c r="I40" s="35">
        <v>7</v>
      </c>
      <c r="J40" s="35">
        <v>10</v>
      </c>
      <c r="K40" s="35">
        <v>4</v>
      </c>
      <c r="L40" s="35">
        <v>3</v>
      </c>
      <c r="M40" s="66">
        <v>0</v>
      </c>
    </row>
    <row r="41" spans="1:13" ht="15" customHeight="1">
      <c r="A41" s="511"/>
      <c r="B41" s="57" t="s">
        <v>778</v>
      </c>
      <c r="C41" s="8" t="s">
        <v>771</v>
      </c>
      <c r="D41" s="35">
        <f t="shared" si="16"/>
        <v>12</v>
      </c>
      <c r="E41" s="35">
        <v>0</v>
      </c>
      <c r="F41" s="35">
        <v>0</v>
      </c>
      <c r="G41" s="35">
        <v>0</v>
      </c>
      <c r="H41" s="35">
        <v>0</v>
      </c>
      <c r="I41" s="35">
        <v>1</v>
      </c>
      <c r="J41" s="35">
        <v>2</v>
      </c>
      <c r="K41" s="35">
        <v>4</v>
      </c>
      <c r="L41" s="35">
        <v>5</v>
      </c>
      <c r="M41" s="66">
        <v>0</v>
      </c>
    </row>
    <row r="42" spans="1:13" ht="15" customHeight="1">
      <c r="A42" s="511"/>
      <c r="B42" s="78" t="s">
        <v>779</v>
      </c>
      <c r="C42" s="8" t="s">
        <v>773</v>
      </c>
      <c r="D42" s="35">
        <f t="shared" si="16"/>
        <v>4</v>
      </c>
      <c r="E42" s="35">
        <v>0</v>
      </c>
      <c r="F42" s="35">
        <v>0</v>
      </c>
      <c r="G42" s="35">
        <v>0</v>
      </c>
      <c r="H42" s="35">
        <v>1</v>
      </c>
      <c r="I42" s="35">
        <v>0</v>
      </c>
      <c r="J42" s="35">
        <v>2</v>
      </c>
      <c r="K42" s="35">
        <v>1</v>
      </c>
      <c r="L42" s="35">
        <v>0</v>
      </c>
      <c r="M42" s="66">
        <v>0</v>
      </c>
    </row>
    <row r="43" spans="1:13" ht="15" customHeight="1">
      <c r="A43" s="511"/>
      <c r="B43" s="57" t="s">
        <v>780</v>
      </c>
      <c r="C43" s="8" t="s">
        <v>771</v>
      </c>
      <c r="D43" s="35">
        <f t="shared" si="16"/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66">
        <v>0</v>
      </c>
    </row>
    <row r="44" spans="1:13" ht="15" customHeight="1">
      <c r="A44" s="511"/>
      <c r="B44" s="78" t="s">
        <v>781</v>
      </c>
      <c r="C44" s="8" t="s">
        <v>773</v>
      </c>
      <c r="D44" s="35">
        <f t="shared" si="16"/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66">
        <v>0</v>
      </c>
    </row>
    <row r="45" spans="1:13" ht="15" customHeight="1">
      <c r="A45" s="511"/>
      <c r="B45" s="57" t="s">
        <v>782</v>
      </c>
      <c r="C45" s="8" t="s">
        <v>771</v>
      </c>
      <c r="D45" s="35">
        <f t="shared" si="16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66">
        <v>0</v>
      </c>
    </row>
    <row r="46" spans="1:13" ht="15" customHeight="1">
      <c r="A46" s="511"/>
      <c r="B46" s="78" t="s">
        <v>783</v>
      </c>
      <c r="C46" s="8" t="s">
        <v>773</v>
      </c>
      <c r="D46" s="35">
        <f t="shared" si="16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66">
        <v>0</v>
      </c>
    </row>
    <row r="47" spans="1:13" ht="15" customHeight="1">
      <c r="A47" s="511"/>
      <c r="B47" s="57" t="s">
        <v>784</v>
      </c>
      <c r="C47" s="8" t="s">
        <v>771</v>
      </c>
      <c r="D47" s="35">
        <f t="shared" ref="D47:D62" si="17">SUM(E47:M47)</f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66">
        <v>0</v>
      </c>
    </row>
    <row r="48" spans="1:13" ht="15" customHeight="1" thickBot="1">
      <c r="A48" s="512"/>
      <c r="B48" s="79" t="s">
        <v>785</v>
      </c>
      <c r="C48" s="37" t="s">
        <v>773</v>
      </c>
      <c r="D48" s="70">
        <f t="shared" si="17"/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1">
        <v>0</v>
      </c>
    </row>
    <row r="49" spans="1:13" ht="15" customHeight="1">
      <c r="A49" s="521" t="s">
        <v>790</v>
      </c>
      <c r="B49" s="44" t="s">
        <v>787</v>
      </c>
      <c r="C49" s="11" t="s">
        <v>771</v>
      </c>
      <c r="D49" s="73">
        <f t="shared" si="17"/>
        <v>248</v>
      </c>
      <c r="E49" s="74">
        <f>SUM(E51,E53,E55,E57,E59,E61)</f>
        <v>0</v>
      </c>
      <c r="F49" s="74">
        <f t="shared" ref="F49:M50" si="18">SUM(F51,F53,F55,F57,F59,F61)</f>
        <v>0</v>
      </c>
      <c r="G49" s="74">
        <f t="shared" si="18"/>
        <v>1</v>
      </c>
      <c r="H49" s="74">
        <f t="shared" si="18"/>
        <v>1</v>
      </c>
      <c r="I49" s="74">
        <f t="shared" si="18"/>
        <v>43</v>
      </c>
      <c r="J49" s="74">
        <f t="shared" si="18"/>
        <v>123</v>
      </c>
      <c r="K49" s="74">
        <f t="shared" si="18"/>
        <v>50</v>
      </c>
      <c r="L49" s="74">
        <f t="shared" si="18"/>
        <v>24</v>
      </c>
      <c r="M49" s="75">
        <f t="shared" si="18"/>
        <v>6</v>
      </c>
    </row>
    <row r="50" spans="1:13" ht="15" customHeight="1">
      <c r="A50" s="511"/>
      <c r="B50" s="78" t="s">
        <v>788</v>
      </c>
      <c r="C50" s="8" t="s">
        <v>773</v>
      </c>
      <c r="D50" s="35">
        <f t="shared" si="17"/>
        <v>154</v>
      </c>
      <c r="E50" s="39">
        <f>SUM(E52,E54,E56,E58,E60,E62)</f>
        <v>0</v>
      </c>
      <c r="F50" s="39">
        <f t="shared" si="18"/>
        <v>0</v>
      </c>
      <c r="G50" s="39">
        <f t="shared" si="18"/>
        <v>1</v>
      </c>
      <c r="H50" s="39">
        <f t="shared" si="18"/>
        <v>6</v>
      </c>
      <c r="I50" s="39">
        <f t="shared" si="18"/>
        <v>33</v>
      </c>
      <c r="J50" s="39">
        <f t="shared" si="18"/>
        <v>71</v>
      </c>
      <c r="K50" s="39">
        <f t="shared" si="18"/>
        <v>25</v>
      </c>
      <c r="L50" s="39">
        <f t="shared" si="18"/>
        <v>13</v>
      </c>
      <c r="M50" s="69">
        <f t="shared" si="18"/>
        <v>5</v>
      </c>
    </row>
    <row r="51" spans="1:13" ht="15" customHeight="1">
      <c r="A51" s="511"/>
      <c r="B51" s="57" t="s">
        <v>774</v>
      </c>
      <c r="C51" s="8" t="s">
        <v>771</v>
      </c>
      <c r="D51" s="35">
        <f t="shared" si="17"/>
        <v>101</v>
      </c>
      <c r="E51" s="35">
        <v>0</v>
      </c>
      <c r="F51" s="35">
        <v>0</v>
      </c>
      <c r="G51" s="35">
        <v>1</v>
      </c>
      <c r="H51" s="35">
        <v>1</v>
      </c>
      <c r="I51" s="35">
        <v>12</v>
      </c>
      <c r="J51" s="35">
        <v>53</v>
      </c>
      <c r="K51" s="35">
        <v>19</v>
      </c>
      <c r="L51" s="35">
        <v>13</v>
      </c>
      <c r="M51" s="66">
        <v>2</v>
      </c>
    </row>
    <row r="52" spans="1:13" ht="15" customHeight="1">
      <c r="A52" s="511"/>
      <c r="B52" s="78" t="s">
        <v>775</v>
      </c>
      <c r="C52" s="8" t="s">
        <v>773</v>
      </c>
      <c r="D52" s="35">
        <f t="shared" si="17"/>
        <v>63</v>
      </c>
      <c r="E52" s="35">
        <v>0</v>
      </c>
      <c r="F52" s="35">
        <v>0</v>
      </c>
      <c r="G52" s="35">
        <v>1</v>
      </c>
      <c r="H52" s="35">
        <v>2</v>
      </c>
      <c r="I52" s="35">
        <v>8</v>
      </c>
      <c r="J52" s="35">
        <v>34</v>
      </c>
      <c r="K52" s="35">
        <v>10</v>
      </c>
      <c r="L52" s="35">
        <v>6</v>
      </c>
      <c r="M52" s="66">
        <v>2</v>
      </c>
    </row>
    <row r="53" spans="1:13" ht="15" customHeight="1">
      <c r="A53" s="511"/>
      <c r="B53" s="57" t="s">
        <v>776</v>
      </c>
      <c r="C53" s="8" t="s">
        <v>771</v>
      </c>
      <c r="D53" s="35">
        <f t="shared" si="17"/>
        <v>63</v>
      </c>
      <c r="E53" s="35">
        <v>0</v>
      </c>
      <c r="F53" s="35">
        <v>0</v>
      </c>
      <c r="G53" s="35">
        <v>0</v>
      </c>
      <c r="H53" s="35">
        <v>0</v>
      </c>
      <c r="I53" s="35">
        <v>13</v>
      </c>
      <c r="J53" s="35">
        <v>26</v>
      </c>
      <c r="K53" s="35">
        <v>18</v>
      </c>
      <c r="L53" s="35">
        <v>3</v>
      </c>
      <c r="M53" s="66">
        <v>3</v>
      </c>
    </row>
    <row r="54" spans="1:13" ht="15" customHeight="1">
      <c r="A54" s="511"/>
      <c r="B54" s="78" t="s">
        <v>777</v>
      </c>
      <c r="C54" s="8" t="s">
        <v>773</v>
      </c>
      <c r="D54" s="35">
        <f t="shared" si="17"/>
        <v>36</v>
      </c>
      <c r="E54" s="35">
        <v>0</v>
      </c>
      <c r="F54" s="35">
        <v>0</v>
      </c>
      <c r="G54" s="35">
        <v>0</v>
      </c>
      <c r="H54" s="35">
        <v>2</v>
      </c>
      <c r="I54" s="35">
        <v>4</v>
      </c>
      <c r="J54" s="35">
        <v>14</v>
      </c>
      <c r="K54" s="35">
        <v>7</v>
      </c>
      <c r="L54" s="35">
        <v>6</v>
      </c>
      <c r="M54" s="66">
        <v>3</v>
      </c>
    </row>
    <row r="55" spans="1:13" ht="15" customHeight="1">
      <c r="A55" s="511"/>
      <c r="B55" s="57" t="s">
        <v>778</v>
      </c>
      <c r="C55" s="8" t="s">
        <v>771</v>
      </c>
      <c r="D55" s="35">
        <f t="shared" si="17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8</v>
      </c>
      <c r="J55" s="35">
        <v>15</v>
      </c>
      <c r="K55" s="35">
        <v>5</v>
      </c>
      <c r="L55" s="35">
        <v>3</v>
      </c>
      <c r="M55" s="66">
        <v>0</v>
      </c>
    </row>
    <row r="56" spans="1:13" ht="15" customHeight="1">
      <c r="A56" s="511"/>
      <c r="B56" s="78" t="s">
        <v>779</v>
      </c>
      <c r="C56" s="8" t="s">
        <v>773</v>
      </c>
      <c r="D56" s="35">
        <f t="shared" si="17"/>
        <v>41</v>
      </c>
      <c r="E56" s="35">
        <v>0</v>
      </c>
      <c r="F56" s="35">
        <v>0</v>
      </c>
      <c r="G56" s="35">
        <v>0</v>
      </c>
      <c r="H56" s="35">
        <v>2</v>
      </c>
      <c r="I56" s="35">
        <v>12</v>
      </c>
      <c r="J56" s="35">
        <v>18</v>
      </c>
      <c r="K56" s="35">
        <v>8</v>
      </c>
      <c r="L56" s="35">
        <v>1</v>
      </c>
      <c r="M56" s="66">
        <v>0</v>
      </c>
    </row>
    <row r="57" spans="1:13" ht="15" customHeight="1">
      <c r="A57" s="511"/>
      <c r="B57" s="57" t="s">
        <v>780</v>
      </c>
      <c r="C57" s="8" t="s">
        <v>771</v>
      </c>
      <c r="D57" s="35">
        <f t="shared" si="17"/>
        <v>21</v>
      </c>
      <c r="E57" s="35">
        <v>0</v>
      </c>
      <c r="F57" s="35">
        <v>0</v>
      </c>
      <c r="G57" s="35">
        <v>0</v>
      </c>
      <c r="H57" s="35">
        <v>0</v>
      </c>
      <c r="I57" s="35">
        <v>3</v>
      </c>
      <c r="J57" s="35">
        <v>13</v>
      </c>
      <c r="K57" s="35">
        <v>2</v>
      </c>
      <c r="L57" s="35">
        <v>2</v>
      </c>
      <c r="M57" s="66">
        <v>1</v>
      </c>
    </row>
    <row r="58" spans="1:13" ht="15" customHeight="1">
      <c r="A58" s="511"/>
      <c r="B58" s="78" t="s">
        <v>781</v>
      </c>
      <c r="C58" s="8" t="s">
        <v>773</v>
      </c>
      <c r="D58" s="35">
        <f t="shared" si="17"/>
        <v>11</v>
      </c>
      <c r="E58" s="35">
        <v>0</v>
      </c>
      <c r="F58" s="35">
        <v>0</v>
      </c>
      <c r="G58" s="35">
        <v>0</v>
      </c>
      <c r="H58" s="35">
        <v>0</v>
      </c>
      <c r="I58" s="35">
        <v>7</v>
      </c>
      <c r="J58" s="35">
        <v>4</v>
      </c>
      <c r="K58" s="35">
        <v>0</v>
      </c>
      <c r="L58" s="35">
        <v>0</v>
      </c>
      <c r="M58" s="66">
        <v>0</v>
      </c>
    </row>
    <row r="59" spans="1:13" ht="15" customHeight="1">
      <c r="A59" s="511"/>
      <c r="B59" s="57" t="s">
        <v>782</v>
      </c>
      <c r="C59" s="8" t="s">
        <v>771</v>
      </c>
      <c r="D59" s="35">
        <f t="shared" si="17"/>
        <v>27</v>
      </c>
      <c r="E59" s="35">
        <v>0</v>
      </c>
      <c r="F59" s="35">
        <v>0</v>
      </c>
      <c r="G59" s="35">
        <v>0</v>
      </c>
      <c r="H59" s="35">
        <v>0</v>
      </c>
      <c r="I59" s="35">
        <v>5</v>
      </c>
      <c r="J59" s="35">
        <v>13</v>
      </c>
      <c r="K59" s="35">
        <v>6</v>
      </c>
      <c r="L59" s="35">
        <v>3</v>
      </c>
      <c r="M59" s="66">
        <v>0</v>
      </c>
    </row>
    <row r="60" spans="1:13" ht="15" customHeight="1">
      <c r="A60" s="511"/>
      <c r="B60" s="78" t="s">
        <v>783</v>
      </c>
      <c r="C60" s="8" t="s">
        <v>773</v>
      </c>
      <c r="D60" s="35">
        <f t="shared" si="17"/>
        <v>3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1</v>
      </c>
      <c r="K60" s="35">
        <v>0</v>
      </c>
      <c r="L60" s="35">
        <v>0</v>
      </c>
      <c r="M60" s="66">
        <v>0</v>
      </c>
    </row>
    <row r="61" spans="1:13" ht="15" customHeight="1">
      <c r="A61" s="511"/>
      <c r="B61" s="57" t="s">
        <v>784</v>
      </c>
      <c r="C61" s="8" t="s">
        <v>771</v>
      </c>
      <c r="D61" s="35">
        <f t="shared" si="17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66">
        <v>0</v>
      </c>
    </row>
    <row r="62" spans="1:13" ht="15" customHeight="1" thickBot="1">
      <c r="A62" s="512"/>
      <c r="B62" s="79" t="s">
        <v>785</v>
      </c>
      <c r="C62" s="37" t="s">
        <v>773</v>
      </c>
      <c r="D62" s="70">
        <f t="shared" si="17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1">
        <v>0</v>
      </c>
    </row>
    <row r="63" spans="1:13" s="14" customFormat="1" ht="14.25">
      <c r="A63" s="72" t="s">
        <v>791</v>
      </c>
    </row>
    <row r="64" spans="1:13" s="14" customFormat="1" ht="14.25">
      <c r="A64" s="25" t="s">
        <v>798</v>
      </c>
    </row>
    <row r="65" spans="1:3" s="14" customFormat="1" ht="14.25">
      <c r="A65" s="25" t="s">
        <v>799</v>
      </c>
      <c r="B65" s="31"/>
      <c r="C65" s="31"/>
    </row>
    <row r="66" spans="1:3" s="14" customFormat="1" ht="14.25">
      <c r="A66" s="25" t="s">
        <v>800</v>
      </c>
    </row>
    <row r="67" spans="1:3" s="14" customFormat="1" ht="14.25">
      <c r="A67" s="25" t="s">
        <v>801</v>
      </c>
    </row>
    <row r="68" spans="1:3" s="15" customFormat="1" ht="14.25">
      <c r="A68" s="25" t="s">
        <v>802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N78"/>
  <sheetViews>
    <sheetView workbookViewId="0">
      <selection activeCell="B3" sqref="B3:K3"/>
    </sheetView>
  </sheetViews>
  <sheetFormatPr defaultRowHeight="16.5"/>
  <cols>
    <col min="1" max="1" width="14.5" style="2" customWidth="1"/>
    <col min="2" max="2" width="10.625" style="34" bestFit="1" customWidth="1"/>
    <col min="3" max="3" width="18.75" style="34" bestFit="1" customWidth="1"/>
    <col min="4" max="4" width="8.25" style="34" bestFit="1" customWidth="1"/>
    <col min="5" max="5" width="4.375" style="34" customWidth="1"/>
    <col min="6" max="6" width="3.75" style="34" bestFit="1" customWidth="1"/>
    <col min="7" max="7" width="5.75" style="34" bestFit="1" customWidth="1"/>
    <col min="8" max="11" width="7.25" style="34" bestFit="1" customWidth="1"/>
    <col min="12" max="12" width="5.75" style="34" bestFit="1" customWidth="1"/>
    <col min="13" max="13" width="4.75" style="34" bestFit="1" customWidth="1"/>
    <col min="14" max="16384" width="9" style="34"/>
  </cols>
  <sheetData>
    <row r="1" spans="1:14" ht="21.2" customHeight="1">
      <c r="A1" s="449" t="s">
        <v>705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4" ht="20.25">
      <c r="A2" s="450" t="s">
        <v>706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4">
      <c r="B3" s="451" t="s">
        <v>703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707</v>
      </c>
      <c r="M3" s="452"/>
    </row>
    <row r="4" spans="1:14" ht="17.25" thickBot="1">
      <c r="B4" s="453" t="s">
        <v>704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708</v>
      </c>
      <c r="M4" s="479"/>
    </row>
    <row r="5" spans="1:14">
      <c r="A5" s="525" t="s">
        <v>709</v>
      </c>
      <c r="B5" s="529"/>
      <c r="C5" s="514" t="s">
        <v>710</v>
      </c>
      <c r="D5" s="474" t="s">
        <v>711</v>
      </c>
      <c r="E5" s="474"/>
      <c r="F5" s="474"/>
      <c r="G5" s="474"/>
      <c r="H5" s="474"/>
      <c r="I5" s="474"/>
      <c r="J5" s="474"/>
      <c r="K5" s="474"/>
      <c r="L5" s="474"/>
      <c r="M5" s="445"/>
      <c r="N5" s="40"/>
    </row>
    <row r="6" spans="1:14" s="5" customFormat="1" ht="52.15" customHeight="1">
      <c r="A6" s="530"/>
      <c r="B6" s="531"/>
      <c r="C6" s="456"/>
      <c r="D6" s="55" t="s">
        <v>712</v>
      </c>
      <c r="E6" s="76" t="s">
        <v>713</v>
      </c>
      <c r="F6" s="76" t="s">
        <v>714</v>
      </c>
      <c r="G6" s="76" t="s">
        <v>715</v>
      </c>
      <c r="H6" s="76" t="s">
        <v>716</v>
      </c>
      <c r="I6" s="76" t="s">
        <v>717</v>
      </c>
      <c r="J6" s="76" t="s">
        <v>718</v>
      </c>
      <c r="K6" s="76" t="s">
        <v>719</v>
      </c>
      <c r="L6" s="76" t="s">
        <v>720</v>
      </c>
      <c r="M6" s="77" t="s">
        <v>721</v>
      </c>
      <c r="N6" s="41"/>
    </row>
    <row r="7" spans="1:14" ht="15" customHeight="1">
      <c r="A7" s="511" t="s">
        <v>722</v>
      </c>
      <c r="B7" s="57" t="s">
        <v>723</v>
      </c>
      <c r="C7" s="8" t="s">
        <v>724</v>
      </c>
      <c r="D7" s="9">
        <f t="shared" ref="D7:M7" si="0">D21+D35+D49</f>
        <v>13787</v>
      </c>
      <c r="E7" s="9">
        <f t="shared" si="0"/>
        <v>0</v>
      </c>
      <c r="F7" s="9">
        <f t="shared" si="0"/>
        <v>9</v>
      </c>
      <c r="G7" s="9">
        <f t="shared" si="0"/>
        <v>324</v>
      </c>
      <c r="H7" s="9">
        <f t="shared" si="0"/>
        <v>3103</v>
      </c>
      <c r="I7" s="9">
        <f t="shared" si="0"/>
        <v>5146</v>
      </c>
      <c r="J7" s="9">
        <f t="shared" si="0"/>
        <v>3481</v>
      </c>
      <c r="K7" s="9">
        <f t="shared" si="0"/>
        <v>1301</v>
      </c>
      <c r="L7" s="9">
        <f t="shared" si="0"/>
        <v>366</v>
      </c>
      <c r="M7" s="45">
        <f t="shared" si="0"/>
        <v>57</v>
      </c>
      <c r="N7" s="40"/>
    </row>
    <row r="8" spans="1:14" ht="15" customHeight="1">
      <c r="A8" s="511"/>
      <c r="B8" s="78" t="s">
        <v>725</v>
      </c>
      <c r="C8" s="8" t="s">
        <v>726</v>
      </c>
      <c r="D8" s="9">
        <f t="shared" ref="D8:M8" si="1">D22+D36+D50</f>
        <v>8305</v>
      </c>
      <c r="E8" s="9">
        <f t="shared" si="1"/>
        <v>0</v>
      </c>
      <c r="F8" s="9">
        <f t="shared" si="1"/>
        <v>4</v>
      </c>
      <c r="G8" s="9">
        <f t="shared" si="1"/>
        <v>444</v>
      </c>
      <c r="H8" s="9">
        <f t="shared" si="1"/>
        <v>2027</v>
      </c>
      <c r="I8" s="9">
        <f t="shared" si="1"/>
        <v>2780</v>
      </c>
      <c r="J8" s="9">
        <f t="shared" si="1"/>
        <v>2172</v>
      </c>
      <c r="K8" s="9">
        <f t="shared" si="1"/>
        <v>753</v>
      </c>
      <c r="L8" s="9">
        <f t="shared" si="1"/>
        <v>117</v>
      </c>
      <c r="M8" s="45">
        <f t="shared" si="1"/>
        <v>8</v>
      </c>
      <c r="N8" s="40"/>
    </row>
    <row r="9" spans="1:14" ht="15" customHeight="1">
      <c r="A9" s="511"/>
      <c r="B9" s="57" t="s">
        <v>727</v>
      </c>
      <c r="C9" s="8" t="s">
        <v>724</v>
      </c>
      <c r="D9" s="9">
        <f t="shared" ref="D9:M9" si="2">D23+D37+D51</f>
        <v>6913</v>
      </c>
      <c r="E9" s="9">
        <f t="shared" si="2"/>
        <v>0</v>
      </c>
      <c r="F9" s="9">
        <f t="shared" si="2"/>
        <v>9</v>
      </c>
      <c r="G9" s="9">
        <f t="shared" si="2"/>
        <v>134</v>
      </c>
      <c r="H9" s="9">
        <f t="shared" si="2"/>
        <v>1553</v>
      </c>
      <c r="I9" s="9">
        <f t="shared" si="2"/>
        <v>2974</v>
      </c>
      <c r="J9" s="9">
        <f t="shared" si="2"/>
        <v>1555</v>
      </c>
      <c r="K9" s="9">
        <f t="shared" si="2"/>
        <v>561</v>
      </c>
      <c r="L9" s="9">
        <f t="shared" si="2"/>
        <v>111</v>
      </c>
      <c r="M9" s="45">
        <f t="shared" si="2"/>
        <v>16</v>
      </c>
      <c r="N9" s="40"/>
    </row>
    <row r="10" spans="1:14" ht="15" customHeight="1">
      <c r="A10" s="511"/>
      <c r="B10" s="78" t="s">
        <v>728</v>
      </c>
      <c r="C10" s="8" t="s">
        <v>726</v>
      </c>
      <c r="D10" s="9">
        <f t="shared" ref="D10:M10" si="3">D24+D38+D52</f>
        <v>3791</v>
      </c>
      <c r="E10" s="9">
        <f t="shared" si="3"/>
        <v>0</v>
      </c>
      <c r="F10" s="9">
        <f t="shared" si="3"/>
        <v>3</v>
      </c>
      <c r="G10" s="9">
        <f t="shared" si="3"/>
        <v>161</v>
      </c>
      <c r="H10" s="9">
        <f t="shared" si="3"/>
        <v>826</v>
      </c>
      <c r="I10" s="9">
        <f t="shared" si="3"/>
        <v>1358</v>
      </c>
      <c r="J10" s="9">
        <f t="shared" si="3"/>
        <v>1037</v>
      </c>
      <c r="K10" s="9">
        <f t="shared" si="3"/>
        <v>352</v>
      </c>
      <c r="L10" s="9">
        <f t="shared" si="3"/>
        <v>50</v>
      </c>
      <c r="M10" s="45">
        <f t="shared" si="3"/>
        <v>4</v>
      </c>
      <c r="N10" s="40"/>
    </row>
    <row r="11" spans="1:14" ht="15" customHeight="1">
      <c r="A11" s="511"/>
      <c r="B11" s="57" t="s">
        <v>729</v>
      </c>
      <c r="C11" s="8" t="s">
        <v>724</v>
      </c>
      <c r="D11" s="9">
        <f t="shared" ref="D11:M11" si="4">D25+D39+D53</f>
        <v>3009</v>
      </c>
      <c r="E11" s="9">
        <f t="shared" si="4"/>
        <v>0</v>
      </c>
      <c r="F11" s="9">
        <f t="shared" si="4"/>
        <v>0</v>
      </c>
      <c r="G11" s="9">
        <f t="shared" si="4"/>
        <v>103</v>
      </c>
      <c r="H11" s="9">
        <f t="shared" si="4"/>
        <v>742</v>
      </c>
      <c r="I11" s="9">
        <f t="shared" si="4"/>
        <v>1066</v>
      </c>
      <c r="J11" s="9">
        <f t="shared" si="4"/>
        <v>684</v>
      </c>
      <c r="K11" s="9">
        <f t="shared" si="4"/>
        <v>269</v>
      </c>
      <c r="L11" s="9">
        <f t="shared" si="4"/>
        <v>117</v>
      </c>
      <c r="M11" s="45">
        <f t="shared" si="4"/>
        <v>28</v>
      </c>
      <c r="N11" s="40"/>
    </row>
    <row r="12" spans="1:14" ht="15" customHeight="1">
      <c r="A12" s="511"/>
      <c r="B12" s="78" t="s">
        <v>730</v>
      </c>
      <c r="C12" s="8" t="s">
        <v>726</v>
      </c>
      <c r="D12" s="9">
        <f t="shared" ref="D12:M12" si="5">D26+D40+D54</f>
        <v>2004</v>
      </c>
      <c r="E12" s="9">
        <f t="shared" si="5"/>
        <v>0</v>
      </c>
      <c r="F12" s="9">
        <f t="shared" si="5"/>
        <v>1</v>
      </c>
      <c r="G12" s="9">
        <f t="shared" si="5"/>
        <v>162</v>
      </c>
      <c r="H12" s="9">
        <f t="shared" si="5"/>
        <v>532</v>
      </c>
      <c r="I12" s="9">
        <f t="shared" si="5"/>
        <v>633</v>
      </c>
      <c r="J12" s="9">
        <f t="shared" si="5"/>
        <v>450</v>
      </c>
      <c r="K12" s="9">
        <f t="shared" si="5"/>
        <v>192</v>
      </c>
      <c r="L12" s="9">
        <f t="shared" si="5"/>
        <v>31</v>
      </c>
      <c r="M12" s="45">
        <f t="shared" si="5"/>
        <v>3</v>
      </c>
      <c r="N12" s="40"/>
    </row>
    <row r="13" spans="1:14" ht="15" customHeight="1">
      <c r="A13" s="511"/>
      <c r="B13" s="57" t="s">
        <v>731</v>
      </c>
      <c r="C13" s="8" t="s">
        <v>724</v>
      </c>
      <c r="D13" s="9">
        <f t="shared" ref="D13:M13" si="6">D27+D41+D55</f>
        <v>2526</v>
      </c>
      <c r="E13" s="9">
        <f t="shared" si="6"/>
        <v>0</v>
      </c>
      <c r="F13" s="9">
        <f t="shared" si="6"/>
        <v>0</v>
      </c>
      <c r="G13" s="9">
        <f t="shared" si="6"/>
        <v>40</v>
      </c>
      <c r="H13" s="9">
        <f t="shared" si="6"/>
        <v>572</v>
      </c>
      <c r="I13" s="9">
        <f t="shared" si="6"/>
        <v>715</v>
      </c>
      <c r="J13" s="9">
        <f t="shared" si="6"/>
        <v>808</v>
      </c>
      <c r="K13" s="9">
        <f t="shared" si="6"/>
        <v>296</v>
      </c>
      <c r="L13" s="9">
        <f t="shared" si="6"/>
        <v>86</v>
      </c>
      <c r="M13" s="45">
        <f t="shared" si="6"/>
        <v>9</v>
      </c>
      <c r="N13" s="40"/>
    </row>
    <row r="14" spans="1:14" ht="15" customHeight="1">
      <c r="A14" s="511"/>
      <c r="B14" s="78" t="s">
        <v>732</v>
      </c>
      <c r="C14" s="8" t="s">
        <v>726</v>
      </c>
      <c r="D14" s="9">
        <f t="shared" ref="D14:M14" si="7">D28+D42+D56</f>
        <v>1480</v>
      </c>
      <c r="E14" s="9">
        <f t="shared" si="7"/>
        <v>0</v>
      </c>
      <c r="F14" s="9">
        <f t="shared" si="7"/>
        <v>0</v>
      </c>
      <c r="G14" s="9">
        <f t="shared" si="7"/>
        <v>62</v>
      </c>
      <c r="H14" s="9">
        <f t="shared" si="7"/>
        <v>359</v>
      </c>
      <c r="I14" s="9">
        <f t="shared" si="7"/>
        <v>452</v>
      </c>
      <c r="J14" s="9">
        <f t="shared" si="7"/>
        <v>429</v>
      </c>
      <c r="K14" s="9">
        <f t="shared" si="7"/>
        <v>149</v>
      </c>
      <c r="L14" s="9">
        <f t="shared" si="7"/>
        <v>28</v>
      </c>
      <c r="M14" s="45">
        <f t="shared" si="7"/>
        <v>1</v>
      </c>
      <c r="N14" s="40"/>
    </row>
    <row r="15" spans="1:14" ht="15" customHeight="1">
      <c r="A15" s="511"/>
      <c r="B15" s="57" t="s">
        <v>733</v>
      </c>
      <c r="C15" s="8" t="s">
        <v>724</v>
      </c>
      <c r="D15" s="9">
        <f t="shared" ref="D15:M15" si="8">D29+D43+D57</f>
        <v>771</v>
      </c>
      <c r="E15" s="9">
        <f t="shared" si="8"/>
        <v>0</v>
      </c>
      <c r="F15" s="9">
        <f t="shared" si="8"/>
        <v>0</v>
      </c>
      <c r="G15" s="9">
        <f t="shared" si="8"/>
        <v>40</v>
      </c>
      <c r="H15" s="9">
        <f t="shared" si="8"/>
        <v>149</v>
      </c>
      <c r="I15" s="9">
        <f t="shared" si="8"/>
        <v>205</v>
      </c>
      <c r="J15" s="9">
        <f t="shared" si="8"/>
        <v>246</v>
      </c>
      <c r="K15" s="9">
        <f t="shared" si="8"/>
        <v>95</v>
      </c>
      <c r="L15" s="9">
        <f t="shared" si="8"/>
        <v>33</v>
      </c>
      <c r="M15" s="45">
        <f t="shared" si="8"/>
        <v>3</v>
      </c>
      <c r="N15" s="40"/>
    </row>
    <row r="16" spans="1:14" ht="15" customHeight="1">
      <c r="A16" s="511"/>
      <c r="B16" s="78" t="s">
        <v>734</v>
      </c>
      <c r="C16" s="8" t="s">
        <v>726</v>
      </c>
      <c r="D16" s="9">
        <f t="shared" ref="D16:M16" si="9">D30+D44+D58</f>
        <v>599</v>
      </c>
      <c r="E16" s="9">
        <f t="shared" si="9"/>
        <v>0</v>
      </c>
      <c r="F16" s="9">
        <f t="shared" si="9"/>
        <v>0</v>
      </c>
      <c r="G16" s="9">
        <f t="shared" si="9"/>
        <v>47</v>
      </c>
      <c r="H16" s="9">
        <f t="shared" si="9"/>
        <v>196</v>
      </c>
      <c r="I16" s="9">
        <f t="shared" si="9"/>
        <v>196</v>
      </c>
      <c r="J16" s="9">
        <f t="shared" si="9"/>
        <v>127</v>
      </c>
      <c r="K16" s="9">
        <f t="shared" si="9"/>
        <v>30</v>
      </c>
      <c r="L16" s="9">
        <f t="shared" si="9"/>
        <v>3</v>
      </c>
      <c r="M16" s="45">
        <f t="shared" si="9"/>
        <v>0</v>
      </c>
      <c r="N16" s="40"/>
    </row>
    <row r="17" spans="1:14" ht="15" customHeight="1">
      <c r="A17" s="511"/>
      <c r="B17" s="57" t="s">
        <v>735</v>
      </c>
      <c r="C17" s="8" t="s">
        <v>724</v>
      </c>
      <c r="D17" s="9">
        <f t="shared" ref="D17:M17" si="10">D31+D45+D59</f>
        <v>125</v>
      </c>
      <c r="E17" s="9">
        <f t="shared" si="10"/>
        <v>0</v>
      </c>
      <c r="F17" s="9">
        <f t="shared" si="10"/>
        <v>0</v>
      </c>
      <c r="G17" s="9">
        <f t="shared" si="10"/>
        <v>6</v>
      </c>
      <c r="H17" s="9">
        <f t="shared" si="10"/>
        <v>15</v>
      </c>
      <c r="I17" s="9">
        <f t="shared" si="10"/>
        <v>26</v>
      </c>
      <c r="J17" s="9">
        <f t="shared" si="10"/>
        <v>41</v>
      </c>
      <c r="K17" s="9">
        <f t="shared" si="10"/>
        <v>27</v>
      </c>
      <c r="L17" s="9">
        <f t="shared" si="10"/>
        <v>10</v>
      </c>
      <c r="M17" s="45">
        <f t="shared" si="10"/>
        <v>0</v>
      </c>
      <c r="N17" s="40"/>
    </row>
    <row r="18" spans="1:14" ht="15" customHeight="1">
      <c r="A18" s="511"/>
      <c r="B18" s="78" t="s">
        <v>736</v>
      </c>
      <c r="C18" s="8" t="s">
        <v>726</v>
      </c>
      <c r="D18" s="9">
        <f t="shared" ref="D18:M18" si="11">D32+D46+D60</f>
        <v>133</v>
      </c>
      <c r="E18" s="9">
        <f t="shared" si="11"/>
        <v>0</v>
      </c>
      <c r="F18" s="9">
        <f t="shared" si="11"/>
        <v>0</v>
      </c>
      <c r="G18" s="9">
        <f t="shared" si="11"/>
        <v>3</v>
      </c>
      <c r="H18" s="9">
        <f t="shared" si="11"/>
        <v>38</v>
      </c>
      <c r="I18" s="9">
        <f t="shared" si="11"/>
        <v>29</v>
      </c>
      <c r="J18" s="9">
        <f t="shared" si="11"/>
        <v>46</v>
      </c>
      <c r="K18" s="9">
        <f t="shared" si="11"/>
        <v>15</v>
      </c>
      <c r="L18" s="9">
        <f t="shared" si="11"/>
        <v>2</v>
      </c>
      <c r="M18" s="45">
        <f t="shared" si="11"/>
        <v>0</v>
      </c>
      <c r="N18" s="40"/>
    </row>
    <row r="19" spans="1:14" ht="15" customHeight="1">
      <c r="A19" s="511"/>
      <c r="B19" s="57" t="s">
        <v>737</v>
      </c>
      <c r="C19" s="8" t="s">
        <v>724</v>
      </c>
      <c r="D19" s="9">
        <f t="shared" ref="D19:M19" si="12">D33+D47+D61</f>
        <v>443</v>
      </c>
      <c r="E19" s="9">
        <f t="shared" si="12"/>
        <v>0</v>
      </c>
      <c r="F19" s="9">
        <f t="shared" si="12"/>
        <v>0</v>
      </c>
      <c r="G19" s="9">
        <f t="shared" si="12"/>
        <v>1</v>
      </c>
      <c r="H19" s="9">
        <f t="shared" si="12"/>
        <v>72</v>
      </c>
      <c r="I19" s="9">
        <f t="shared" si="12"/>
        <v>160</v>
      </c>
      <c r="J19" s="9">
        <f t="shared" si="12"/>
        <v>147</v>
      </c>
      <c r="K19" s="9">
        <f t="shared" si="12"/>
        <v>53</v>
      </c>
      <c r="L19" s="9">
        <f t="shared" si="12"/>
        <v>9</v>
      </c>
      <c r="M19" s="45">
        <f t="shared" si="12"/>
        <v>1</v>
      </c>
      <c r="N19" s="40"/>
    </row>
    <row r="20" spans="1:14" ht="15" customHeight="1" thickBot="1">
      <c r="A20" s="512"/>
      <c r="B20" s="79" t="s">
        <v>738</v>
      </c>
      <c r="C20" s="37" t="s">
        <v>726</v>
      </c>
      <c r="D20" s="10">
        <f t="shared" ref="D20:M20" si="13">D34+D48+D62</f>
        <v>298</v>
      </c>
      <c r="E20" s="10">
        <f t="shared" si="13"/>
        <v>0</v>
      </c>
      <c r="F20" s="10">
        <f t="shared" si="13"/>
        <v>0</v>
      </c>
      <c r="G20" s="10">
        <f t="shared" si="13"/>
        <v>9</v>
      </c>
      <c r="H20" s="10">
        <f t="shared" si="13"/>
        <v>76</v>
      </c>
      <c r="I20" s="10">
        <f t="shared" si="13"/>
        <v>112</v>
      </c>
      <c r="J20" s="10">
        <f t="shared" si="13"/>
        <v>83</v>
      </c>
      <c r="K20" s="10">
        <f t="shared" si="13"/>
        <v>15</v>
      </c>
      <c r="L20" s="10">
        <f t="shared" si="13"/>
        <v>3</v>
      </c>
      <c r="M20" s="47">
        <f t="shared" si="13"/>
        <v>0</v>
      </c>
      <c r="N20" s="40"/>
    </row>
    <row r="21" spans="1:14" ht="15" customHeight="1">
      <c r="A21" s="510" t="s">
        <v>739</v>
      </c>
      <c r="B21" s="42" t="s">
        <v>740</v>
      </c>
      <c r="C21" s="6" t="s">
        <v>724</v>
      </c>
      <c r="D21" s="7">
        <v>13440</v>
      </c>
      <c r="E21" s="7">
        <v>0</v>
      </c>
      <c r="F21" s="7">
        <v>9</v>
      </c>
      <c r="G21" s="7">
        <v>321</v>
      </c>
      <c r="H21" s="7">
        <v>3101</v>
      </c>
      <c r="I21" s="7">
        <v>5087</v>
      </c>
      <c r="J21" s="7">
        <v>3331</v>
      </c>
      <c r="K21" s="7">
        <v>1231</v>
      </c>
      <c r="L21" s="7">
        <v>321</v>
      </c>
      <c r="M21" s="43">
        <v>39</v>
      </c>
      <c r="N21" s="40"/>
    </row>
    <row r="22" spans="1:14" ht="15" customHeight="1">
      <c r="A22" s="511"/>
      <c r="B22" s="78" t="s">
        <v>741</v>
      </c>
      <c r="C22" s="8" t="s">
        <v>726</v>
      </c>
      <c r="D22" s="9">
        <v>8107</v>
      </c>
      <c r="E22" s="9">
        <v>0</v>
      </c>
      <c r="F22" s="9">
        <v>4</v>
      </c>
      <c r="G22" s="9">
        <v>442</v>
      </c>
      <c r="H22" s="9">
        <v>2019</v>
      </c>
      <c r="I22" s="9">
        <v>2736</v>
      </c>
      <c r="J22" s="9">
        <v>2080</v>
      </c>
      <c r="K22" s="9">
        <v>722</v>
      </c>
      <c r="L22" s="9">
        <v>101</v>
      </c>
      <c r="M22" s="45">
        <v>3</v>
      </c>
      <c r="N22" s="40"/>
    </row>
    <row r="23" spans="1:14" ht="15" customHeight="1">
      <c r="A23" s="511"/>
      <c r="B23" s="57" t="s">
        <v>727</v>
      </c>
      <c r="C23" s="8" t="s">
        <v>724</v>
      </c>
      <c r="D23" s="9">
        <v>6775</v>
      </c>
      <c r="E23" s="9">
        <v>0</v>
      </c>
      <c r="F23" s="9">
        <v>9</v>
      </c>
      <c r="G23" s="9">
        <v>133</v>
      </c>
      <c r="H23" s="9">
        <v>1552</v>
      </c>
      <c r="I23" s="9">
        <v>2954</v>
      </c>
      <c r="J23" s="9">
        <v>1491</v>
      </c>
      <c r="K23" s="9">
        <v>535</v>
      </c>
      <c r="L23" s="9">
        <v>94</v>
      </c>
      <c r="M23" s="45">
        <v>7</v>
      </c>
      <c r="N23" s="40"/>
    </row>
    <row r="24" spans="1:14" ht="15" customHeight="1">
      <c r="A24" s="511"/>
      <c r="B24" s="78" t="s">
        <v>728</v>
      </c>
      <c r="C24" s="8" t="s">
        <v>726</v>
      </c>
      <c r="D24" s="9">
        <v>3714</v>
      </c>
      <c r="E24" s="9">
        <v>0</v>
      </c>
      <c r="F24" s="9">
        <v>3</v>
      </c>
      <c r="G24" s="9">
        <v>160</v>
      </c>
      <c r="H24" s="9">
        <v>824</v>
      </c>
      <c r="I24" s="9">
        <v>1346</v>
      </c>
      <c r="J24" s="9">
        <v>994</v>
      </c>
      <c r="K24" s="9">
        <v>341</v>
      </c>
      <c r="L24" s="9">
        <v>44</v>
      </c>
      <c r="M24" s="45">
        <v>2</v>
      </c>
      <c r="N24" s="40"/>
    </row>
    <row r="25" spans="1:14" ht="15" customHeight="1">
      <c r="A25" s="511"/>
      <c r="B25" s="57" t="s">
        <v>729</v>
      </c>
      <c r="C25" s="8" t="s">
        <v>724</v>
      </c>
      <c r="D25" s="9">
        <v>2896</v>
      </c>
      <c r="E25" s="9">
        <v>0</v>
      </c>
      <c r="F25" s="9">
        <v>0</v>
      </c>
      <c r="G25" s="9">
        <v>101</v>
      </c>
      <c r="H25" s="9">
        <v>741</v>
      </c>
      <c r="I25" s="9">
        <v>1046</v>
      </c>
      <c r="J25" s="9">
        <v>644</v>
      </c>
      <c r="K25" s="9">
        <v>242</v>
      </c>
      <c r="L25" s="9">
        <v>102</v>
      </c>
      <c r="M25" s="45">
        <v>20</v>
      </c>
      <c r="N25" s="40"/>
    </row>
    <row r="26" spans="1:14" ht="15" customHeight="1">
      <c r="A26" s="511"/>
      <c r="B26" s="78" t="s">
        <v>730</v>
      </c>
      <c r="C26" s="8" t="s">
        <v>726</v>
      </c>
      <c r="D26" s="9">
        <v>1942</v>
      </c>
      <c r="E26" s="9">
        <v>0</v>
      </c>
      <c r="F26" s="9">
        <v>1</v>
      </c>
      <c r="G26" s="9">
        <v>161</v>
      </c>
      <c r="H26" s="9">
        <v>529</v>
      </c>
      <c r="I26" s="9">
        <v>622</v>
      </c>
      <c r="J26" s="9">
        <v>426</v>
      </c>
      <c r="K26" s="9">
        <v>181</v>
      </c>
      <c r="L26" s="9">
        <v>22</v>
      </c>
      <c r="M26" s="45">
        <v>0</v>
      </c>
      <c r="N26" s="40"/>
    </row>
    <row r="27" spans="1:14" ht="15" customHeight="1">
      <c r="A27" s="511"/>
      <c r="B27" s="57" t="s">
        <v>731</v>
      </c>
      <c r="C27" s="8" t="s">
        <v>724</v>
      </c>
      <c r="D27" s="9">
        <v>2483</v>
      </c>
      <c r="E27" s="9">
        <v>0</v>
      </c>
      <c r="F27" s="9">
        <v>0</v>
      </c>
      <c r="G27" s="9">
        <v>40</v>
      </c>
      <c r="H27" s="9">
        <v>572</v>
      </c>
      <c r="I27" s="9">
        <v>706</v>
      </c>
      <c r="J27" s="9">
        <v>791</v>
      </c>
      <c r="K27" s="9">
        <v>287</v>
      </c>
      <c r="L27" s="9">
        <v>78</v>
      </c>
      <c r="M27" s="45">
        <v>9</v>
      </c>
      <c r="N27" s="40"/>
    </row>
    <row r="28" spans="1:14" ht="15" customHeight="1">
      <c r="A28" s="511"/>
      <c r="B28" s="78" t="s">
        <v>732</v>
      </c>
      <c r="C28" s="8" t="s">
        <v>726</v>
      </c>
      <c r="D28" s="9">
        <v>1435</v>
      </c>
      <c r="E28" s="9">
        <v>0</v>
      </c>
      <c r="F28" s="9">
        <v>0</v>
      </c>
      <c r="G28" s="9">
        <v>62</v>
      </c>
      <c r="H28" s="9">
        <v>356</v>
      </c>
      <c r="I28" s="9">
        <v>440</v>
      </c>
      <c r="J28" s="9">
        <v>409</v>
      </c>
      <c r="K28" s="9">
        <v>140</v>
      </c>
      <c r="L28" s="9">
        <v>27</v>
      </c>
      <c r="M28" s="45">
        <v>1</v>
      </c>
      <c r="N28" s="40"/>
    </row>
    <row r="29" spans="1:14" ht="15" customHeight="1">
      <c r="A29" s="511"/>
      <c r="B29" s="57" t="s">
        <v>733</v>
      </c>
      <c r="C29" s="8" t="s">
        <v>724</v>
      </c>
      <c r="D29" s="9">
        <v>750</v>
      </c>
      <c r="E29" s="9">
        <v>0</v>
      </c>
      <c r="F29" s="9">
        <v>0</v>
      </c>
      <c r="G29" s="9">
        <v>40</v>
      </c>
      <c r="H29" s="9">
        <v>149</v>
      </c>
      <c r="I29" s="9">
        <v>202</v>
      </c>
      <c r="J29" s="9">
        <v>233</v>
      </c>
      <c r="K29" s="9">
        <v>93</v>
      </c>
      <c r="L29" s="9">
        <v>31</v>
      </c>
      <c r="M29" s="45">
        <v>2</v>
      </c>
      <c r="N29" s="40"/>
    </row>
    <row r="30" spans="1:14" ht="15" customHeight="1">
      <c r="A30" s="511"/>
      <c r="B30" s="78" t="s">
        <v>734</v>
      </c>
      <c r="C30" s="8" t="s">
        <v>726</v>
      </c>
      <c r="D30" s="9">
        <v>588</v>
      </c>
      <c r="E30" s="9">
        <v>0</v>
      </c>
      <c r="F30" s="9">
        <v>0</v>
      </c>
      <c r="G30" s="9">
        <v>47</v>
      </c>
      <c r="H30" s="9">
        <v>196</v>
      </c>
      <c r="I30" s="9">
        <v>189</v>
      </c>
      <c r="J30" s="9">
        <v>123</v>
      </c>
      <c r="K30" s="9">
        <v>30</v>
      </c>
      <c r="L30" s="9">
        <v>3</v>
      </c>
      <c r="M30" s="45">
        <v>0</v>
      </c>
      <c r="N30" s="40"/>
    </row>
    <row r="31" spans="1:14" ht="15" customHeight="1">
      <c r="A31" s="511"/>
      <c r="B31" s="57" t="s">
        <v>735</v>
      </c>
      <c r="C31" s="8" t="s">
        <v>724</v>
      </c>
      <c r="D31" s="9">
        <v>98</v>
      </c>
      <c r="E31" s="9">
        <v>0</v>
      </c>
      <c r="F31" s="9">
        <v>0</v>
      </c>
      <c r="G31" s="9">
        <v>6</v>
      </c>
      <c r="H31" s="9">
        <v>15</v>
      </c>
      <c r="I31" s="9">
        <v>21</v>
      </c>
      <c r="J31" s="9">
        <v>28</v>
      </c>
      <c r="K31" s="9">
        <v>21</v>
      </c>
      <c r="L31" s="9">
        <v>7</v>
      </c>
      <c r="M31" s="45">
        <v>0</v>
      </c>
      <c r="N31" s="40"/>
    </row>
    <row r="32" spans="1:14" ht="15" customHeight="1">
      <c r="A32" s="511"/>
      <c r="B32" s="78" t="s">
        <v>736</v>
      </c>
      <c r="C32" s="8" t="s">
        <v>726</v>
      </c>
      <c r="D32" s="9">
        <v>130</v>
      </c>
      <c r="E32" s="9">
        <v>0</v>
      </c>
      <c r="F32" s="9">
        <v>0</v>
      </c>
      <c r="G32" s="9">
        <v>3</v>
      </c>
      <c r="H32" s="9">
        <v>38</v>
      </c>
      <c r="I32" s="9">
        <v>27</v>
      </c>
      <c r="J32" s="9">
        <v>45</v>
      </c>
      <c r="K32" s="9">
        <v>15</v>
      </c>
      <c r="L32" s="9">
        <v>2</v>
      </c>
      <c r="M32" s="45">
        <v>0</v>
      </c>
      <c r="N32" s="40"/>
    </row>
    <row r="33" spans="1:14" ht="15" customHeight="1">
      <c r="A33" s="511"/>
      <c r="B33" s="57" t="s">
        <v>737</v>
      </c>
      <c r="C33" s="8" t="s">
        <v>724</v>
      </c>
      <c r="D33" s="9">
        <v>438</v>
      </c>
      <c r="E33" s="9">
        <v>0</v>
      </c>
      <c r="F33" s="9">
        <v>0</v>
      </c>
      <c r="G33" s="9">
        <v>1</v>
      </c>
      <c r="H33" s="9">
        <v>72</v>
      </c>
      <c r="I33" s="9">
        <v>158</v>
      </c>
      <c r="J33" s="9">
        <v>144</v>
      </c>
      <c r="K33" s="9">
        <v>53</v>
      </c>
      <c r="L33" s="9">
        <v>9</v>
      </c>
      <c r="M33" s="45">
        <v>1</v>
      </c>
      <c r="N33" s="40"/>
    </row>
    <row r="34" spans="1:14" ht="15" customHeight="1" thickBot="1">
      <c r="A34" s="512"/>
      <c r="B34" s="79" t="s">
        <v>738</v>
      </c>
      <c r="C34" s="37" t="s">
        <v>726</v>
      </c>
      <c r="D34" s="10">
        <v>298</v>
      </c>
      <c r="E34" s="10">
        <v>0</v>
      </c>
      <c r="F34" s="10">
        <v>0</v>
      </c>
      <c r="G34" s="10">
        <v>9</v>
      </c>
      <c r="H34" s="10">
        <v>76</v>
      </c>
      <c r="I34" s="10">
        <v>112</v>
      </c>
      <c r="J34" s="10">
        <v>83</v>
      </c>
      <c r="K34" s="10">
        <v>15</v>
      </c>
      <c r="L34" s="10">
        <v>3</v>
      </c>
      <c r="M34" s="47">
        <v>0</v>
      </c>
      <c r="N34" s="40"/>
    </row>
    <row r="35" spans="1:14" ht="15" customHeight="1">
      <c r="A35" s="510" t="s">
        <v>742</v>
      </c>
      <c r="B35" s="42" t="s">
        <v>740</v>
      </c>
      <c r="C35" s="6" t="s">
        <v>724</v>
      </c>
      <c r="D35" s="81">
        <f t="shared" ref="D35:D62" si="14">SUM(E35:M35)</f>
        <v>99</v>
      </c>
      <c r="E35" s="81">
        <f t="shared" ref="E35:M35" si="15">SUM(E37,E39,E41,E43,E45)</f>
        <v>0</v>
      </c>
      <c r="F35" s="81">
        <f t="shared" si="15"/>
        <v>0</v>
      </c>
      <c r="G35" s="81">
        <f t="shared" si="15"/>
        <v>2</v>
      </c>
      <c r="H35" s="81">
        <f t="shared" si="15"/>
        <v>1</v>
      </c>
      <c r="I35" s="81">
        <f t="shared" si="15"/>
        <v>16</v>
      </c>
      <c r="J35" s="81">
        <f t="shared" si="15"/>
        <v>27</v>
      </c>
      <c r="K35" s="81">
        <f t="shared" si="15"/>
        <v>20</v>
      </c>
      <c r="L35" s="81">
        <f t="shared" si="15"/>
        <v>21</v>
      </c>
      <c r="M35" s="82">
        <f t="shared" si="15"/>
        <v>12</v>
      </c>
      <c r="N35" s="40"/>
    </row>
    <row r="36" spans="1:14" ht="15" customHeight="1">
      <c r="A36" s="511"/>
      <c r="B36" s="78" t="s">
        <v>741</v>
      </c>
      <c r="C36" s="8" t="s">
        <v>726</v>
      </c>
      <c r="D36" s="35">
        <f t="shared" si="14"/>
        <v>44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1</v>
      </c>
      <c r="H36" s="35">
        <f t="shared" si="16"/>
        <v>2</v>
      </c>
      <c r="I36" s="35">
        <f t="shared" si="16"/>
        <v>11</v>
      </c>
      <c r="J36" s="35">
        <f t="shared" si="16"/>
        <v>21</v>
      </c>
      <c r="K36" s="35">
        <f t="shared" si="16"/>
        <v>6</v>
      </c>
      <c r="L36" s="35">
        <f t="shared" si="16"/>
        <v>3</v>
      </c>
      <c r="M36" s="66">
        <f t="shared" si="16"/>
        <v>0</v>
      </c>
      <c r="N36" s="40"/>
    </row>
    <row r="37" spans="1:14" ht="15" customHeight="1">
      <c r="A37" s="511"/>
      <c r="B37" s="57" t="s">
        <v>727</v>
      </c>
      <c r="C37" s="8" t="s">
        <v>724</v>
      </c>
      <c r="D37" s="35">
        <f t="shared" si="14"/>
        <v>37</v>
      </c>
      <c r="E37" s="35">
        <v>0</v>
      </c>
      <c r="F37" s="35">
        <v>0</v>
      </c>
      <c r="G37" s="35">
        <v>0</v>
      </c>
      <c r="H37" s="35">
        <v>0</v>
      </c>
      <c r="I37" s="35">
        <v>8</v>
      </c>
      <c r="J37" s="35">
        <v>11</v>
      </c>
      <c r="K37" s="35">
        <v>7</v>
      </c>
      <c r="L37" s="35">
        <v>4</v>
      </c>
      <c r="M37" s="66">
        <v>7</v>
      </c>
      <c r="N37" s="40"/>
    </row>
    <row r="38" spans="1:14" ht="15" customHeight="1">
      <c r="A38" s="511"/>
      <c r="B38" s="78" t="s">
        <v>728</v>
      </c>
      <c r="C38" s="8" t="s">
        <v>726</v>
      </c>
      <c r="D38" s="35">
        <f t="shared" si="14"/>
        <v>14</v>
      </c>
      <c r="E38" s="35">
        <v>0</v>
      </c>
      <c r="F38" s="35">
        <v>0</v>
      </c>
      <c r="G38" s="35">
        <v>0</v>
      </c>
      <c r="H38" s="35">
        <v>0</v>
      </c>
      <c r="I38" s="35">
        <v>4</v>
      </c>
      <c r="J38" s="35">
        <v>9</v>
      </c>
      <c r="K38" s="35">
        <v>1</v>
      </c>
      <c r="L38" s="35">
        <v>0</v>
      </c>
      <c r="M38" s="66">
        <v>0</v>
      </c>
      <c r="N38" s="40"/>
    </row>
    <row r="39" spans="1:14" ht="15" customHeight="1">
      <c r="A39" s="511"/>
      <c r="B39" s="57" t="s">
        <v>729</v>
      </c>
      <c r="C39" s="8" t="s">
        <v>724</v>
      </c>
      <c r="D39" s="35">
        <f t="shared" si="14"/>
        <v>50</v>
      </c>
      <c r="E39" s="35">
        <v>0</v>
      </c>
      <c r="F39" s="35">
        <v>0</v>
      </c>
      <c r="G39" s="35">
        <v>2</v>
      </c>
      <c r="H39" s="35">
        <v>1</v>
      </c>
      <c r="I39" s="35">
        <v>7</v>
      </c>
      <c r="J39" s="35">
        <v>14</v>
      </c>
      <c r="K39" s="35">
        <v>9</v>
      </c>
      <c r="L39" s="35">
        <v>12</v>
      </c>
      <c r="M39" s="66">
        <v>5</v>
      </c>
      <c r="N39" s="40"/>
    </row>
    <row r="40" spans="1:14" ht="15" customHeight="1">
      <c r="A40" s="511"/>
      <c r="B40" s="78" t="s">
        <v>730</v>
      </c>
      <c r="C40" s="8" t="s">
        <v>726</v>
      </c>
      <c r="D40" s="35">
        <f t="shared" si="14"/>
        <v>26</v>
      </c>
      <c r="E40" s="35">
        <v>0</v>
      </c>
      <c r="F40" s="35">
        <v>0</v>
      </c>
      <c r="G40" s="35">
        <v>1</v>
      </c>
      <c r="H40" s="35">
        <v>1</v>
      </c>
      <c r="I40" s="35">
        <v>7</v>
      </c>
      <c r="J40" s="35">
        <v>10</v>
      </c>
      <c r="K40" s="35">
        <v>4</v>
      </c>
      <c r="L40" s="35">
        <v>3</v>
      </c>
      <c r="M40" s="66">
        <v>0</v>
      </c>
      <c r="N40" s="40"/>
    </row>
    <row r="41" spans="1:14" ht="15" customHeight="1">
      <c r="A41" s="511"/>
      <c r="B41" s="57" t="s">
        <v>731</v>
      </c>
      <c r="C41" s="8" t="s">
        <v>724</v>
      </c>
      <c r="D41" s="35">
        <f t="shared" si="14"/>
        <v>12</v>
      </c>
      <c r="E41" s="35">
        <v>0</v>
      </c>
      <c r="F41" s="35">
        <v>0</v>
      </c>
      <c r="G41" s="35">
        <v>0</v>
      </c>
      <c r="H41" s="35">
        <v>0</v>
      </c>
      <c r="I41" s="35">
        <v>1</v>
      </c>
      <c r="J41" s="35">
        <v>2</v>
      </c>
      <c r="K41" s="35">
        <v>4</v>
      </c>
      <c r="L41" s="35">
        <v>5</v>
      </c>
      <c r="M41" s="66">
        <v>0</v>
      </c>
      <c r="N41" s="40"/>
    </row>
    <row r="42" spans="1:14" ht="15" customHeight="1">
      <c r="A42" s="511"/>
      <c r="B42" s="78" t="s">
        <v>732</v>
      </c>
      <c r="C42" s="8" t="s">
        <v>726</v>
      </c>
      <c r="D42" s="35">
        <f t="shared" si="14"/>
        <v>4</v>
      </c>
      <c r="E42" s="35">
        <v>0</v>
      </c>
      <c r="F42" s="35">
        <v>0</v>
      </c>
      <c r="G42" s="35">
        <v>0</v>
      </c>
      <c r="H42" s="35">
        <v>1</v>
      </c>
      <c r="I42" s="35">
        <v>0</v>
      </c>
      <c r="J42" s="35">
        <v>2</v>
      </c>
      <c r="K42" s="35">
        <v>1</v>
      </c>
      <c r="L42" s="35">
        <v>0</v>
      </c>
      <c r="M42" s="66">
        <v>0</v>
      </c>
      <c r="N42" s="40"/>
    </row>
    <row r="43" spans="1:14" ht="15" customHeight="1">
      <c r="A43" s="511"/>
      <c r="B43" s="57" t="s">
        <v>733</v>
      </c>
      <c r="C43" s="8" t="s">
        <v>724</v>
      </c>
      <c r="D43" s="35">
        <f t="shared" si="14"/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66">
        <v>0</v>
      </c>
      <c r="N43" s="40"/>
    </row>
    <row r="44" spans="1:14" ht="15" customHeight="1">
      <c r="A44" s="511"/>
      <c r="B44" s="78" t="s">
        <v>734</v>
      </c>
      <c r="C44" s="8" t="s">
        <v>726</v>
      </c>
      <c r="D44" s="35">
        <f t="shared" si="14"/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66">
        <v>0</v>
      </c>
      <c r="N44" s="40"/>
    </row>
    <row r="45" spans="1:14" ht="15" customHeight="1">
      <c r="A45" s="511"/>
      <c r="B45" s="57" t="s">
        <v>735</v>
      </c>
      <c r="C45" s="8" t="s">
        <v>724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66">
        <v>0</v>
      </c>
      <c r="N45" s="40"/>
    </row>
    <row r="46" spans="1:14" ht="15" customHeight="1">
      <c r="A46" s="511"/>
      <c r="B46" s="78" t="s">
        <v>736</v>
      </c>
      <c r="C46" s="8" t="s">
        <v>726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66">
        <v>0</v>
      </c>
      <c r="N46" s="40"/>
    </row>
    <row r="47" spans="1:14" ht="15" customHeight="1">
      <c r="A47" s="511"/>
      <c r="B47" s="57" t="s">
        <v>737</v>
      </c>
      <c r="C47" s="8" t="s">
        <v>724</v>
      </c>
      <c r="D47" s="35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66">
        <v>0</v>
      </c>
      <c r="N47" s="40"/>
    </row>
    <row r="48" spans="1:14" ht="15" customHeight="1" thickBot="1">
      <c r="A48" s="512"/>
      <c r="B48" s="79" t="s">
        <v>738</v>
      </c>
      <c r="C48" s="37" t="s">
        <v>726</v>
      </c>
      <c r="D48" s="70">
        <f t="shared" si="14"/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1">
        <v>0</v>
      </c>
      <c r="N48" s="40"/>
    </row>
    <row r="49" spans="1:14" ht="15" customHeight="1">
      <c r="A49" s="521" t="s">
        <v>743</v>
      </c>
      <c r="B49" s="44" t="s">
        <v>740</v>
      </c>
      <c r="C49" s="11" t="s">
        <v>724</v>
      </c>
      <c r="D49" s="73">
        <f t="shared" si="14"/>
        <v>248</v>
      </c>
      <c r="E49" s="74">
        <f t="shared" ref="E49:M49" si="17">SUM(E51,E53,E55,E57,E59,E61)</f>
        <v>0</v>
      </c>
      <c r="F49" s="74">
        <f t="shared" si="17"/>
        <v>0</v>
      </c>
      <c r="G49" s="74">
        <f t="shared" si="17"/>
        <v>1</v>
      </c>
      <c r="H49" s="74">
        <f t="shared" si="17"/>
        <v>1</v>
      </c>
      <c r="I49" s="74">
        <f t="shared" si="17"/>
        <v>43</v>
      </c>
      <c r="J49" s="74">
        <f t="shared" si="17"/>
        <v>123</v>
      </c>
      <c r="K49" s="74">
        <f t="shared" si="17"/>
        <v>50</v>
      </c>
      <c r="L49" s="74">
        <f t="shared" si="17"/>
        <v>24</v>
      </c>
      <c r="M49" s="75">
        <f t="shared" si="17"/>
        <v>6</v>
      </c>
      <c r="N49" s="40"/>
    </row>
    <row r="50" spans="1:14" ht="15" customHeight="1">
      <c r="A50" s="511"/>
      <c r="B50" s="78" t="s">
        <v>741</v>
      </c>
      <c r="C50" s="8" t="s">
        <v>726</v>
      </c>
      <c r="D50" s="35">
        <f t="shared" si="14"/>
        <v>154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1</v>
      </c>
      <c r="H50" s="39">
        <f t="shared" si="18"/>
        <v>6</v>
      </c>
      <c r="I50" s="39">
        <f t="shared" si="18"/>
        <v>33</v>
      </c>
      <c r="J50" s="39">
        <f t="shared" si="18"/>
        <v>71</v>
      </c>
      <c r="K50" s="39">
        <f t="shared" si="18"/>
        <v>25</v>
      </c>
      <c r="L50" s="39">
        <f t="shared" si="18"/>
        <v>13</v>
      </c>
      <c r="M50" s="69">
        <f t="shared" si="18"/>
        <v>5</v>
      </c>
      <c r="N50" s="40"/>
    </row>
    <row r="51" spans="1:14" ht="15" customHeight="1">
      <c r="A51" s="511"/>
      <c r="B51" s="57" t="s">
        <v>727</v>
      </c>
      <c r="C51" s="8" t="s">
        <v>724</v>
      </c>
      <c r="D51" s="35">
        <f t="shared" si="14"/>
        <v>101</v>
      </c>
      <c r="E51" s="35">
        <v>0</v>
      </c>
      <c r="F51" s="35">
        <v>0</v>
      </c>
      <c r="G51" s="35">
        <v>1</v>
      </c>
      <c r="H51" s="35">
        <v>1</v>
      </c>
      <c r="I51" s="35">
        <v>12</v>
      </c>
      <c r="J51" s="35">
        <v>53</v>
      </c>
      <c r="K51" s="35">
        <v>19</v>
      </c>
      <c r="L51" s="35">
        <v>13</v>
      </c>
      <c r="M51" s="66">
        <v>2</v>
      </c>
      <c r="N51" s="40"/>
    </row>
    <row r="52" spans="1:14" ht="15" customHeight="1">
      <c r="A52" s="511"/>
      <c r="B52" s="78" t="s">
        <v>728</v>
      </c>
      <c r="C52" s="8" t="s">
        <v>726</v>
      </c>
      <c r="D52" s="35">
        <f t="shared" si="14"/>
        <v>63</v>
      </c>
      <c r="E52" s="35">
        <v>0</v>
      </c>
      <c r="F52" s="35">
        <v>0</v>
      </c>
      <c r="G52" s="35">
        <v>1</v>
      </c>
      <c r="H52" s="35">
        <v>2</v>
      </c>
      <c r="I52" s="35">
        <v>8</v>
      </c>
      <c r="J52" s="35">
        <v>34</v>
      </c>
      <c r="K52" s="35">
        <v>10</v>
      </c>
      <c r="L52" s="35">
        <v>6</v>
      </c>
      <c r="M52" s="66">
        <v>2</v>
      </c>
      <c r="N52" s="40"/>
    </row>
    <row r="53" spans="1:14" ht="15" customHeight="1">
      <c r="A53" s="511"/>
      <c r="B53" s="57" t="s">
        <v>729</v>
      </c>
      <c r="C53" s="8" t="s">
        <v>724</v>
      </c>
      <c r="D53" s="35">
        <f t="shared" si="14"/>
        <v>63</v>
      </c>
      <c r="E53" s="35">
        <v>0</v>
      </c>
      <c r="F53" s="35">
        <v>0</v>
      </c>
      <c r="G53" s="35">
        <v>0</v>
      </c>
      <c r="H53" s="35">
        <v>0</v>
      </c>
      <c r="I53" s="35">
        <v>13</v>
      </c>
      <c r="J53" s="35">
        <v>26</v>
      </c>
      <c r="K53" s="35">
        <v>18</v>
      </c>
      <c r="L53" s="35">
        <v>3</v>
      </c>
      <c r="M53" s="66">
        <v>3</v>
      </c>
      <c r="N53" s="40"/>
    </row>
    <row r="54" spans="1:14" ht="15" customHeight="1">
      <c r="A54" s="511"/>
      <c r="B54" s="78" t="s">
        <v>730</v>
      </c>
      <c r="C54" s="8" t="s">
        <v>726</v>
      </c>
      <c r="D54" s="35">
        <f t="shared" si="14"/>
        <v>36</v>
      </c>
      <c r="E54" s="35">
        <v>0</v>
      </c>
      <c r="F54" s="35">
        <v>0</v>
      </c>
      <c r="G54" s="35">
        <v>0</v>
      </c>
      <c r="H54" s="35">
        <v>2</v>
      </c>
      <c r="I54" s="35">
        <v>4</v>
      </c>
      <c r="J54" s="35">
        <v>14</v>
      </c>
      <c r="K54" s="35">
        <v>7</v>
      </c>
      <c r="L54" s="35">
        <v>6</v>
      </c>
      <c r="M54" s="66">
        <v>3</v>
      </c>
      <c r="N54" s="40"/>
    </row>
    <row r="55" spans="1:14" ht="15" customHeight="1">
      <c r="A55" s="511"/>
      <c r="B55" s="57" t="s">
        <v>731</v>
      </c>
      <c r="C55" s="8" t="s">
        <v>724</v>
      </c>
      <c r="D55" s="35">
        <f t="shared" si="14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8</v>
      </c>
      <c r="J55" s="35">
        <v>15</v>
      </c>
      <c r="K55" s="35">
        <v>5</v>
      </c>
      <c r="L55" s="35">
        <v>3</v>
      </c>
      <c r="M55" s="66">
        <v>0</v>
      </c>
      <c r="N55" s="40"/>
    </row>
    <row r="56" spans="1:14" ht="15" customHeight="1">
      <c r="A56" s="511"/>
      <c r="B56" s="78" t="s">
        <v>732</v>
      </c>
      <c r="C56" s="8" t="s">
        <v>726</v>
      </c>
      <c r="D56" s="35">
        <f t="shared" si="14"/>
        <v>41</v>
      </c>
      <c r="E56" s="35">
        <v>0</v>
      </c>
      <c r="F56" s="35">
        <v>0</v>
      </c>
      <c r="G56" s="35">
        <v>0</v>
      </c>
      <c r="H56" s="35">
        <v>2</v>
      </c>
      <c r="I56" s="35">
        <v>12</v>
      </c>
      <c r="J56" s="35">
        <v>18</v>
      </c>
      <c r="K56" s="35">
        <v>8</v>
      </c>
      <c r="L56" s="35">
        <v>1</v>
      </c>
      <c r="M56" s="66">
        <v>0</v>
      </c>
      <c r="N56" s="40"/>
    </row>
    <row r="57" spans="1:14" ht="15" customHeight="1">
      <c r="A57" s="511"/>
      <c r="B57" s="57" t="s">
        <v>733</v>
      </c>
      <c r="C57" s="8" t="s">
        <v>724</v>
      </c>
      <c r="D57" s="35">
        <f t="shared" si="14"/>
        <v>21</v>
      </c>
      <c r="E57" s="35">
        <v>0</v>
      </c>
      <c r="F57" s="35">
        <v>0</v>
      </c>
      <c r="G57" s="35">
        <v>0</v>
      </c>
      <c r="H57" s="35">
        <v>0</v>
      </c>
      <c r="I57" s="35">
        <v>3</v>
      </c>
      <c r="J57" s="35">
        <v>13</v>
      </c>
      <c r="K57" s="35">
        <v>2</v>
      </c>
      <c r="L57" s="35">
        <v>2</v>
      </c>
      <c r="M57" s="66">
        <v>1</v>
      </c>
      <c r="N57" s="40"/>
    </row>
    <row r="58" spans="1:14" ht="15" customHeight="1">
      <c r="A58" s="511"/>
      <c r="B58" s="78" t="s">
        <v>734</v>
      </c>
      <c r="C58" s="8" t="s">
        <v>726</v>
      </c>
      <c r="D58" s="35">
        <f t="shared" si="14"/>
        <v>11</v>
      </c>
      <c r="E58" s="35">
        <v>0</v>
      </c>
      <c r="F58" s="35">
        <v>0</v>
      </c>
      <c r="G58" s="35">
        <v>0</v>
      </c>
      <c r="H58" s="35">
        <v>0</v>
      </c>
      <c r="I58" s="35">
        <v>7</v>
      </c>
      <c r="J58" s="35">
        <v>4</v>
      </c>
      <c r="K58" s="35">
        <v>0</v>
      </c>
      <c r="L58" s="35">
        <v>0</v>
      </c>
      <c r="M58" s="66">
        <v>0</v>
      </c>
      <c r="N58" s="40"/>
    </row>
    <row r="59" spans="1:14" ht="15" customHeight="1">
      <c r="A59" s="511"/>
      <c r="B59" s="57" t="s">
        <v>735</v>
      </c>
      <c r="C59" s="8" t="s">
        <v>724</v>
      </c>
      <c r="D59" s="35">
        <f t="shared" si="14"/>
        <v>27</v>
      </c>
      <c r="E59" s="35">
        <v>0</v>
      </c>
      <c r="F59" s="35">
        <v>0</v>
      </c>
      <c r="G59" s="35">
        <v>0</v>
      </c>
      <c r="H59" s="35">
        <v>0</v>
      </c>
      <c r="I59" s="35">
        <v>5</v>
      </c>
      <c r="J59" s="35">
        <v>13</v>
      </c>
      <c r="K59" s="35">
        <v>6</v>
      </c>
      <c r="L59" s="35">
        <v>3</v>
      </c>
      <c r="M59" s="66">
        <v>0</v>
      </c>
      <c r="N59" s="40"/>
    </row>
    <row r="60" spans="1:14" ht="15" customHeight="1">
      <c r="A60" s="511"/>
      <c r="B60" s="78" t="s">
        <v>736</v>
      </c>
      <c r="C60" s="8" t="s">
        <v>726</v>
      </c>
      <c r="D60" s="35">
        <f t="shared" si="14"/>
        <v>3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1</v>
      </c>
      <c r="K60" s="35">
        <v>0</v>
      </c>
      <c r="L60" s="35">
        <v>0</v>
      </c>
      <c r="M60" s="66">
        <v>0</v>
      </c>
      <c r="N60" s="40"/>
    </row>
    <row r="61" spans="1:14" ht="15" customHeight="1">
      <c r="A61" s="511"/>
      <c r="B61" s="57" t="s">
        <v>737</v>
      </c>
      <c r="C61" s="8" t="s">
        <v>724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66">
        <v>0</v>
      </c>
      <c r="N61" s="40"/>
    </row>
    <row r="62" spans="1:14" ht="15" customHeight="1" thickBot="1">
      <c r="A62" s="512"/>
      <c r="B62" s="79" t="s">
        <v>738</v>
      </c>
      <c r="C62" s="37" t="s">
        <v>726</v>
      </c>
      <c r="D62" s="70">
        <f t="shared" si="14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1">
        <v>0</v>
      </c>
      <c r="N62" s="40"/>
    </row>
    <row r="63" spans="1:14" s="14" customFormat="1" ht="14.25">
      <c r="A63" s="72" t="s">
        <v>744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4" s="14" customFormat="1" ht="14.25">
      <c r="A64" s="25" t="s">
        <v>745</v>
      </c>
    </row>
    <row r="65" spans="1:8" s="14" customFormat="1" ht="14.25">
      <c r="A65" s="25" t="s">
        <v>746</v>
      </c>
      <c r="B65" s="31"/>
      <c r="C65" s="31"/>
    </row>
    <row r="66" spans="1:8" s="14" customFormat="1" ht="14.25">
      <c r="A66" s="25" t="s">
        <v>747</v>
      </c>
    </row>
    <row r="67" spans="1:8" s="14" customFormat="1" ht="14.25">
      <c r="A67" s="25" t="s">
        <v>748</v>
      </c>
    </row>
    <row r="68" spans="1:8" s="15" customFormat="1" ht="14.25">
      <c r="A68" s="25" t="s">
        <v>749</v>
      </c>
      <c r="B68" s="32"/>
      <c r="C68" s="32"/>
    </row>
    <row r="69" spans="1:8" s="1" customFormat="1">
      <c r="A69" s="29"/>
    </row>
    <row r="70" spans="1:8" s="1" customFormat="1">
      <c r="A70" s="13"/>
    </row>
    <row r="71" spans="1:8" s="1" customFormat="1">
      <c r="A71" s="13"/>
    </row>
    <row r="72" spans="1:8" s="1" customFormat="1">
      <c r="A72" s="13"/>
    </row>
    <row r="73" spans="1:8" s="1" customFormat="1">
      <c r="A73" s="13"/>
    </row>
    <row r="74" spans="1:8" s="1" customFormat="1">
      <c r="A74" s="13"/>
    </row>
    <row r="75" spans="1:8" s="1" customFormat="1">
      <c r="A75" s="13"/>
    </row>
    <row r="76" spans="1:8" s="1" customFormat="1">
      <c r="A76" s="13"/>
    </row>
    <row r="77" spans="1:8" s="1" customFormat="1">
      <c r="A77" s="2"/>
      <c r="B77" s="34"/>
      <c r="C77" s="34"/>
      <c r="D77" s="34"/>
      <c r="E77" s="34"/>
      <c r="F77" s="34"/>
      <c r="G77" s="34"/>
    </row>
    <row r="78" spans="1:8" s="1" customFormat="1">
      <c r="A78" s="2"/>
      <c r="B78" s="34"/>
      <c r="C78" s="34"/>
      <c r="D78" s="34"/>
      <c r="E78" s="34"/>
      <c r="F78" s="34"/>
      <c r="G78" s="34"/>
      <c r="H78" s="34"/>
    </row>
  </sheetData>
  <mergeCells count="13">
    <mergeCell ref="A35:A48"/>
    <mergeCell ref="A49:A62"/>
    <mergeCell ref="B4:K4"/>
    <mergeCell ref="L4:M4"/>
    <mergeCell ref="A5:B6"/>
    <mergeCell ref="C5:C6"/>
    <mergeCell ref="D5:M5"/>
    <mergeCell ref="A21:A34"/>
    <mergeCell ref="A1:M1"/>
    <mergeCell ref="A2:M2"/>
    <mergeCell ref="B3:K3"/>
    <mergeCell ref="L3:M3"/>
    <mergeCell ref="A7:A20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658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659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656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660</v>
      </c>
      <c r="M3" s="452"/>
    </row>
    <row r="4" spans="1:13" ht="17.25" thickBot="1">
      <c r="B4" s="453" t="s">
        <v>657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661</v>
      </c>
      <c r="M4" s="479"/>
    </row>
    <row r="5" spans="1:13">
      <c r="A5" s="515" t="s">
        <v>662</v>
      </c>
      <c r="B5" s="481"/>
      <c r="C5" s="514" t="s">
        <v>663</v>
      </c>
      <c r="D5" s="474" t="s">
        <v>664</v>
      </c>
      <c r="E5" s="474"/>
      <c r="F5" s="474"/>
      <c r="G5" s="474"/>
      <c r="H5" s="474"/>
      <c r="I5" s="474"/>
      <c r="J5" s="474"/>
      <c r="K5" s="474"/>
      <c r="L5" s="474"/>
      <c r="M5" s="445"/>
    </row>
    <row r="6" spans="1:13" s="5" customFormat="1" ht="52.15" customHeight="1" thickBot="1">
      <c r="A6" s="516"/>
      <c r="B6" s="483"/>
      <c r="C6" s="456"/>
      <c r="D6" s="3" t="s">
        <v>665</v>
      </c>
      <c r="E6" s="4" t="s">
        <v>666</v>
      </c>
      <c r="F6" s="4" t="s">
        <v>667</v>
      </c>
      <c r="G6" s="4" t="s">
        <v>668</v>
      </c>
      <c r="H6" s="4" t="s">
        <v>669</v>
      </c>
      <c r="I6" s="4" t="s">
        <v>670</v>
      </c>
      <c r="J6" s="4" t="s">
        <v>671</v>
      </c>
      <c r="K6" s="4" t="s">
        <v>672</v>
      </c>
      <c r="L6" s="4" t="s">
        <v>673</v>
      </c>
      <c r="M6" s="63" t="s">
        <v>674</v>
      </c>
    </row>
    <row r="7" spans="1:13" ht="15" customHeight="1">
      <c r="A7" s="509" t="s">
        <v>675</v>
      </c>
      <c r="B7" s="16" t="s">
        <v>676</v>
      </c>
      <c r="C7" s="6" t="s">
        <v>677</v>
      </c>
      <c r="D7" s="7">
        <f t="shared" ref="D7:M7" si="0">D21+D35+D49</f>
        <v>13922</v>
      </c>
      <c r="E7" s="7">
        <f t="shared" si="0"/>
        <v>0</v>
      </c>
      <c r="F7" s="7">
        <f t="shared" si="0"/>
        <v>10</v>
      </c>
      <c r="G7" s="7">
        <f t="shared" si="0"/>
        <v>337</v>
      </c>
      <c r="H7" s="7">
        <f t="shared" si="0"/>
        <v>3225</v>
      </c>
      <c r="I7" s="7">
        <f t="shared" si="0"/>
        <v>5198</v>
      </c>
      <c r="J7" s="7">
        <f t="shared" si="0"/>
        <v>3433</v>
      </c>
      <c r="K7" s="7">
        <f t="shared" si="0"/>
        <v>1299</v>
      </c>
      <c r="L7" s="7">
        <f t="shared" si="0"/>
        <v>359</v>
      </c>
      <c r="M7" s="43">
        <f t="shared" si="0"/>
        <v>61</v>
      </c>
    </row>
    <row r="8" spans="1:13" ht="15" customHeight="1">
      <c r="A8" s="507"/>
      <c r="B8" s="17" t="s">
        <v>678</v>
      </c>
      <c r="C8" s="8" t="s">
        <v>679</v>
      </c>
      <c r="D8" s="9">
        <f t="shared" ref="D8:M8" si="1">D22+D36+D50</f>
        <v>8342</v>
      </c>
      <c r="E8" s="9">
        <f t="shared" si="1"/>
        <v>0</v>
      </c>
      <c r="F8" s="9">
        <f t="shared" si="1"/>
        <v>4</v>
      </c>
      <c r="G8" s="9">
        <f t="shared" si="1"/>
        <v>459</v>
      </c>
      <c r="H8" s="9">
        <f t="shared" si="1"/>
        <v>2098</v>
      </c>
      <c r="I8" s="9">
        <f t="shared" si="1"/>
        <v>2738</v>
      </c>
      <c r="J8" s="9">
        <f t="shared" si="1"/>
        <v>2170</v>
      </c>
      <c r="K8" s="9">
        <f t="shared" si="1"/>
        <v>753</v>
      </c>
      <c r="L8" s="9">
        <f t="shared" si="1"/>
        <v>111</v>
      </c>
      <c r="M8" s="45">
        <f t="shared" si="1"/>
        <v>9</v>
      </c>
    </row>
    <row r="9" spans="1:13" ht="15" customHeight="1">
      <c r="A9" s="507"/>
      <c r="B9" s="18" t="s">
        <v>680</v>
      </c>
      <c r="C9" s="8" t="s">
        <v>677</v>
      </c>
      <c r="D9" s="9">
        <f t="shared" ref="D9:M9" si="2">D23+D37+D51</f>
        <v>6907</v>
      </c>
      <c r="E9" s="9">
        <f t="shared" si="2"/>
        <v>0</v>
      </c>
      <c r="F9" s="9">
        <f t="shared" si="2"/>
        <v>9</v>
      </c>
      <c r="G9" s="9">
        <f t="shared" si="2"/>
        <v>112</v>
      </c>
      <c r="H9" s="9">
        <f t="shared" si="2"/>
        <v>1583</v>
      </c>
      <c r="I9" s="9">
        <f t="shared" si="2"/>
        <v>2953</v>
      </c>
      <c r="J9" s="9">
        <f t="shared" si="2"/>
        <v>1571</v>
      </c>
      <c r="K9" s="9">
        <f t="shared" si="2"/>
        <v>549</v>
      </c>
      <c r="L9" s="9">
        <f t="shared" si="2"/>
        <v>110</v>
      </c>
      <c r="M9" s="45">
        <f t="shared" si="2"/>
        <v>20</v>
      </c>
    </row>
    <row r="10" spans="1:13" ht="15" customHeight="1">
      <c r="A10" s="507"/>
      <c r="B10" s="17" t="s">
        <v>681</v>
      </c>
      <c r="C10" s="8" t="s">
        <v>679</v>
      </c>
      <c r="D10" s="9">
        <f t="shared" ref="D10:M10" si="3">D24+D38+D52</f>
        <v>3815</v>
      </c>
      <c r="E10" s="9">
        <f t="shared" si="3"/>
        <v>0</v>
      </c>
      <c r="F10" s="9">
        <f t="shared" si="3"/>
        <v>3</v>
      </c>
      <c r="G10" s="9">
        <f t="shared" si="3"/>
        <v>158</v>
      </c>
      <c r="H10" s="9">
        <f t="shared" si="3"/>
        <v>850</v>
      </c>
      <c r="I10" s="9">
        <f t="shared" si="3"/>
        <v>1347</v>
      </c>
      <c r="J10" s="9">
        <f t="shared" si="3"/>
        <v>1039</v>
      </c>
      <c r="K10" s="9">
        <f t="shared" si="3"/>
        <v>364</v>
      </c>
      <c r="L10" s="9">
        <f t="shared" si="3"/>
        <v>51</v>
      </c>
      <c r="M10" s="45">
        <f t="shared" si="3"/>
        <v>3</v>
      </c>
    </row>
    <row r="11" spans="1:13" ht="15" customHeight="1">
      <c r="A11" s="507"/>
      <c r="B11" s="18" t="s">
        <v>682</v>
      </c>
      <c r="C11" s="8" t="s">
        <v>677</v>
      </c>
      <c r="D11" s="9">
        <f t="shared" ref="D11:M11" si="4">D25+D39+D53</f>
        <v>3061</v>
      </c>
      <c r="E11" s="9">
        <f t="shared" si="4"/>
        <v>0</v>
      </c>
      <c r="F11" s="9">
        <f t="shared" si="4"/>
        <v>1</v>
      </c>
      <c r="G11" s="9">
        <f t="shared" si="4"/>
        <v>113</v>
      </c>
      <c r="H11" s="9">
        <f t="shared" si="4"/>
        <v>765</v>
      </c>
      <c r="I11" s="9">
        <f t="shared" si="4"/>
        <v>1087</v>
      </c>
      <c r="J11" s="9">
        <f t="shared" si="4"/>
        <v>657</v>
      </c>
      <c r="K11" s="9">
        <f t="shared" si="4"/>
        <v>288</v>
      </c>
      <c r="L11" s="9">
        <f t="shared" si="4"/>
        <v>121</v>
      </c>
      <c r="M11" s="45">
        <f t="shared" si="4"/>
        <v>29</v>
      </c>
    </row>
    <row r="12" spans="1:13" ht="15" customHeight="1">
      <c r="A12" s="507"/>
      <c r="B12" s="17" t="s">
        <v>683</v>
      </c>
      <c r="C12" s="8" t="s">
        <v>679</v>
      </c>
      <c r="D12" s="9">
        <f t="shared" ref="D12:M12" si="5">D26+D40+D54</f>
        <v>2024</v>
      </c>
      <c r="E12" s="9">
        <f t="shared" si="5"/>
        <v>0</v>
      </c>
      <c r="F12" s="9">
        <f t="shared" si="5"/>
        <v>1</v>
      </c>
      <c r="G12" s="9">
        <f t="shared" si="5"/>
        <v>176</v>
      </c>
      <c r="H12" s="9">
        <f t="shared" si="5"/>
        <v>551</v>
      </c>
      <c r="I12" s="9">
        <f t="shared" si="5"/>
        <v>626</v>
      </c>
      <c r="J12" s="9">
        <f t="shared" si="5"/>
        <v>451</v>
      </c>
      <c r="K12" s="9">
        <f t="shared" si="5"/>
        <v>189</v>
      </c>
      <c r="L12" s="9">
        <f t="shared" si="5"/>
        <v>27</v>
      </c>
      <c r="M12" s="45">
        <f t="shared" si="5"/>
        <v>3</v>
      </c>
    </row>
    <row r="13" spans="1:13" ht="15" customHeight="1">
      <c r="A13" s="507"/>
      <c r="B13" s="18" t="s">
        <v>684</v>
      </c>
      <c r="C13" s="8" t="s">
        <v>677</v>
      </c>
      <c r="D13" s="9">
        <f t="shared" ref="D13:M13" si="6">D27+D41+D55</f>
        <v>2655</v>
      </c>
      <c r="E13" s="9">
        <f t="shared" si="6"/>
        <v>0</v>
      </c>
      <c r="F13" s="9">
        <f t="shared" si="6"/>
        <v>0</v>
      </c>
      <c r="G13" s="9">
        <f t="shared" si="6"/>
        <v>66</v>
      </c>
      <c r="H13" s="9">
        <f t="shared" si="6"/>
        <v>647</v>
      </c>
      <c r="I13" s="9">
        <f t="shared" si="6"/>
        <v>751</v>
      </c>
      <c r="J13" s="9">
        <f t="shared" si="6"/>
        <v>808</v>
      </c>
      <c r="K13" s="9">
        <f t="shared" si="6"/>
        <v>294</v>
      </c>
      <c r="L13" s="9">
        <f t="shared" si="6"/>
        <v>81</v>
      </c>
      <c r="M13" s="45">
        <f t="shared" si="6"/>
        <v>8</v>
      </c>
    </row>
    <row r="14" spans="1:13" ht="15" customHeight="1">
      <c r="A14" s="507"/>
      <c r="B14" s="17" t="s">
        <v>685</v>
      </c>
      <c r="C14" s="8" t="s">
        <v>679</v>
      </c>
      <c r="D14" s="9">
        <f t="shared" ref="D14:M14" si="7">D28+D42+D56</f>
        <v>1513</v>
      </c>
      <c r="E14" s="9">
        <f t="shared" si="7"/>
        <v>0</v>
      </c>
      <c r="F14" s="9">
        <f t="shared" si="7"/>
        <v>0</v>
      </c>
      <c r="G14" s="9">
        <f t="shared" si="7"/>
        <v>70</v>
      </c>
      <c r="H14" s="9">
        <f t="shared" si="7"/>
        <v>391</v>
      </c>
      <c r="I14" s="9">
        <f t="shared" si="7"/>
        <v>451</v>
      </c>
      <c r="J14" s="9">
        <f t="shared" si="7"/>
        <v>425</v>
      </c>
      <c r="K14" s="9">
        <f t="shared" si="7"/>
        <v>149</v>
      </c>
      <c r="L14" s="9">
        <f t="shared" si="7"/>
        <v>26</v>
      </c>
      <c r="M14" s="45">
        <f t="shared" si="7"/>
        <v>1</v>
      </c>
    </row>
    <row r="15" spans="1:13" ht="15" customHeight="1">
      <c r="A15" s="507"/>
      <c r="B15" s="18" t="s">
        <v>686</v>
      </c>
      <c r="C15" s="8" t="s">
        <v>677</v>
      </c>
      <c r="D15" s="9">
        <f t="shared" ref="D15:M15" si="8">D29+D43+D57</f>
        <v>758</v>
      </c>
      <c r="E15" s="9">
        <f t="shared" si="8"/>
        <v>0</v>
      </c>
      <c r="F15" s="9">
        <f t="shared" si="8"/>
        <v>0</v>
      </c>
      <c r="G15" s="9">
        <f t="shared" si="8"/>
        <v>40</v>
      </c>
      <c r="H15" s="9">
        <f t="shared" si="8"/>
        <v>139</v>
      </c>
      <c r="I15" s="9">
        <f t="shared" si="8"/>
        <v>207</v>
      </c>
      <c r="J15" s="9">
        <f t="shared" si="8"/>
        <v>241</v>
      </c>
      <c r="K15" s="9">
        <f t="shared" si="8"/>
        <v>95</v>
      </c>
      <c r="L15" s="9">
        <f t="shared" si="8"/>
        <v>33</v>
      </c>
      <c r="M15" s="45">
        <f t="shared" si="8"/>
        <v>3</v>
      </c>
    </row>
    <row r="16" spans="1:13" ht="15" customHeight="1">
      <c r="A16" s="507"/>
      <c r="B16" s="17" t="s">
        <v>687</v>
      </c>
      <c r="C16" s="8" t="s">
        <v>679</v>
      </c>
      <c r="D16" s="9">
        <f t="shared" ref="D16:M16" si="9">D30+D44+D58</f>
        <v>582</v>
      </c>
      <c r="E16" s="9">
        <f t="shared" si="9"/>
        <v>0</v>
      </c>
      <c r="F16" s="9">
        <f t="shared" si="9"/>
        <v>0</v>
      </c>
      <c r="G16" s="9">
        <f t="shared" si="9"/>
        <v>45</v>
      </c>
      <c r="H16" s="9">
        <f t="shared" si="9"/>
        <v>195</v>
      </c>
      <c r="I16" s="9">
        <f t="shared" si="9"/>
        <v>186</v>
      </c>
      <c r="J16" s="9">
        <f t="shared" si="9"/>
        <v>126</v>
      </c>
      <c r="K16" s="9">
        <f t="shared" si="9"/>
        <v>28</v>
      </c>
      <c r="L16" s="9">
        <f t="shared" si="9"/>
        <v>2</v>
      </c>
      <c r="M16" s="45">
        <f t="shared" si="9"/>
        <v>0</v>
      </c>
    </row>
    <row r="17" spans="1:13" ht="15" customHeight="1">
      <c r="A17" s="507"/>
      <c r="B17" s="18" t="s">
        <v>688</v>
      </c>
      <c r="C17" s="8" t="s">
        <v>677</v>
      </c>
      <c r="D17" s="9">
        <f t="shared" ref="D17:M17" si="10">D31+D45+D59</f>
        <v>120</v>
      </c>
      <c r="E17" s="9">
        <f t="shared" si="10"/>
        <v>0</v>
      </c>
      <c r="F17" s="9">
        <f t="shared" si="10"/>
        <v>0</v>
      </c>
      <c r="G17" s="9">
        <f t="shared" si="10"/>
        <v>5</v>
      </c>
      <c r="H17" s="9">
        <f t="shared" si="10"/>
        <v>16</v>
      </c>
      <c r="I17" s="9">
        <f t="shared" si="10"/>
        <v>23</v>
      </c>
      <c r="J17" s="9">
        <f t="shared" si="10"/>
        <v>39</v>
      </c>
      <c r="K17" s="9">
        <f t="shared" si="10"/>
        <v>28</v>
      </c>
      <c r="L17" s="9">
        <f t="shared" si="10"/>
        <v>9</v>
      </c>
      <c r="M17" s="45">
        <f t="shared" si="10"/>
        <v>0</v>
      </c>
    </row>
    <row r="18" spans="1:13" ht="15" customHeight="1">
      <c r="A18" s="507"/>
      <c r="B18" s="17" t="s">
        <v>689</v>
      </c>
      <c r="C18" s="8" t="s">
        <v>679</v>
      </c>
      <c r="D18" s="9">
        <f t="shared" ref="D18:M18" si="11">D32+D46+D60</f>
        <v>134</v>
      </c>
      <c r="E18" s="21">
        <f t="shared" si="11"/>
        <v>0</v>
      </c>
      <c r="F18" s="21">
        <f t="shared" si="11"/>
        <v>0</v>
      </c>
      <c r="G18" s="21">
        <f t="shared" si="11"/>
        <v>4</v>
      </c>
      <c r="H18" s="21">
        <f t="shared" si="11"/>
        <v>39</v>
      </c>
      <c r="I18" s="21">
        <f t="shared" si="11"/>
        <v>28</v>
      </c>
      <c r="J18" s="21">
        <f t="shared" si="11"/>
        <v>46</v>
      </c>
      <c r="K18" s="21">
        <f t="shared" si="11"/>
        <v>15</v>
      </c>
      <c r="L18" s="21">
        <f t="shared" si="11"/>
        <v>2</v>
      </c>
      <c r="M18" s="46">
        <f t="shared" si="11"/>
        <v>0</v>
      </c>
    </row>
    <row r="19" spans="1:13" ht="15" customHeight="1">
      <c r="A19" s="507"/>
      <c r="B19" s="18" t="s">
        <v>690</v>
      </c>
      <c r="C19" s="8" t="s">
        <v>677</v>
      </c>
      <c r="D19" s="9">
        <f t="shared" ref="D19:M19" si="12">D33+D47+D61</f>
        <v>421</v>
      </c>
      <c r="E19" s="21">
        <f t="shared" si="12"/>
        <v>0</v>
      </c>
      <c r="F19" s="21">
        <f t="shared" si="12"/>
        <v>0</v>
      </c>
      <c r="G19" s="21">
        <f t="shared" si="12"/>
        <v>1</v>
      </c>
      <c r="H19" s="21">
        <f t="shared" si="12"/>
        <v>75</v>
      </c>
      <c r="I19" s="21">
        <f t="shared" si="12"/>
        <v>177</v>
      </c>
      <c r="J19" s="21">
        <f t="shared" si="12"/>
        <v>117</v>
      </c>
      <c r="K19" s="21">
        <f t="shared" si="12"/>
        <v>45</v>
      </c>
      <c r="L19" s="21">
        <f t="shared" si="12"/>
        <v>5</v>
      </c>
      <c r="M19" s="46">
        <f t="shared" si="12"/>
        <v>1</v>
      </c>
    </row>
    <row r="20" spans="1:13" ht="15" customHeight="1" thickBot="1">
      <c r="A20" s="508"/>
      <c r="B20" s="19" t="s">
        <v>691</v>
      </c>
      <c r="C20" s="8" t="s">
        <v>679</v>
      </c>
      <c r="D20" s="10">
        <f t="shared" ref="D20:M20" si="13">D34+D48+D62</f>
        <v>274</v>
      </c>
      <c r="E20" s="10">
        <f t="shared" si="13"/>
        <v>0</v>
      </c>
      <c r="F20" s="10">
        <f t="shared" si="13"/>
        <v>0</v>
      </c>
      <c r="G20" s="10">
        <f t="shared" si="13"/>
        <v>6</v>
      </c>
      <c r="H20" s="10">
        <f t="shared" si="13"/>
        <v>72</v>
      </c>
      <c r="I20" s="10">
        <f t="shared" si="13"/>
        <v>100</v>
      </c>
      <c r="J20" s="10">
        <f t="shared" si="13"/>
        <v>83</v>
      </c>
      <c r="K20" s="10">
        <f t="shared" si="13"/>
        <v>8</v>
      </c>
      <c r="L20" s="10">
        <f t="shared" si="13"/>
        <v>3</v>
      </c>
      <c r="M20" s="47">
        <f t="shared" si="13"/>
        <v>2</v>
      </c>
    </row>
    <row r="21" spans="1:13" ht="15" customHeight="1">
      <c r="A21" s="510" t="s">
        <v>692</v>
      </c>
      <c r="B21" s="16" t="s">
        <v>693</v>
      </c>
      <c r="C21" s="6" t="s">
        <v>677</v>
      </c>
      <c r="D21" s="7">
        <v>13575</v>
      </c>
      <c r="E21" s="7">
        <v>0</v>
      </c>
      <c r="F21" s="7">
        <v>10</v>
      </c>
      <c r="G21" s="7">
        <v>334</v>
      </c>
      <c r="H21" s="7">
        <v>3223</v>
      </c>
      <c r="I21" s="7">
        <v>5139</v>
      </c>
      <c r="J21" s="7">
        <v>3283</v>
      </c>
      <c r="K21" s="7">
        <v>1229</v>
      </c>
      <c r="L21" s="7">
        <v>314</v>
      </c>
      <c r="M21" s="43">
        <v>43</v>
      </c>
    </row>
    <row r="22" spans="1:13" ht="15" customHeight="1">
      <c r="A22" s="511"/>
      <c r="B22" s="17" t="s">
        <v>694</v>
      </c>
      <c r="C22" s="8" t="s">
        <v>679</v>
      </c>
      <c r="D22" s="9">
        <v>8144</v>
      </c>
      <c r="E22" s="9">
        <v>0</v>
      </c>
      <c r="F22" s="9">
        <v>4</v>
      </c>
      <c r="G22" s="9">
        <v>457</v>
      </c>
      <c r="H22" s="9">
        <v>2090</v>
      </c>
      <c r="I22" s="9">
        <v>2694</v>
      </c>
      <c r="J22" s="9">
        <v>2078</v>
      </c>
      <c r="K22" s="9">
        <v>722</v>
      </c>
      <c r="L22" s="9">
        <v>95</v>
      </c>
      <c r="M22" s="45">
        <v>4</v>
      </c>
    </row>
    <row r="23" spans="1:13" ht="15" customHeight="1">
      <c r="A23" s="511"/>
      <c r="B23" s="18" t="s">
        <v>680</v>
      </c>
      <c r="C23" s="8" t="s">
        <v>677</v>
      </c>
      <c r="D23" s="9">
        <v>6769</v>
      </c>
      <c r="E23" s="9">
        <v>0</v>
      </c>
      <c r="F23" s="9">
        <v>9</v>
      </c>
      <c r="G23" s="9">
        <v>111</v>
      </c>
      <c r="H23" s="9">
        <v>1582</v>
      </c>
      <c r="I23" s="9">
        <v>2933</v>
      </c>
      <c r="J23" s="9">
        <v>1507</v>
      </c>
      <c r="K23" s="9">
        <v>523</v>
      </c>
      <c r="L23" s="9">
        <v>93</v>
      </c>
      <c r="M23" s="45">
        <v>11</v>
      </c>
    </row>
    <row r="24" spans="1:13" ht="15" customHeight="1">
      <c r="A24" s="511"/>
      <c r="B24" s="17" t="s">
        <v>681</v>
      </c>
      <c r="C24" s="8" t="s">
        <v>679</v>
      </c>
      <c r="D24" s="9">
        <v>3738</v>
      </c>
      <c r="E24" s="9">
        <v>0</v>
      </c>
      <c r="F24" s="9">
        <v>3</v>
      </c>
      <c r="G24" s="9">
        <v>157</v>
      </c>
      <c r="H24" s="9">
        <v>848</v>
      </c>
      <c r="I24" s="9">
        <v>1335</v>
      </c>
      <c r="J24" s="9">
        <v>996</v>
      </c>
      <c r="K24" s="9">
        <v>353</v>
      </c>
      <c r="L24" s="9">
        <v>45</v>
      </c>
      <c r="M24" s="45">
        <v>1</v>
      </c>
    </row>
    <row r="25" spans="1:13" ht="15" customHeight="1">
      <c r="A25" s="511"/>
      <c r="B25" s="18" t="s">
        <v>682</v>
      </c>
      <c r="C25" s="8" t="s">
        <v>677</v>
      </c>
      <c r="D25" s="9">
        <v>2948</v>
      </c>
      <c r="E25" s="9">
        <v>0</v>
      </c>
      <c r="F25" s="9">
        <v>1</v>
      </c>
      <c r="G25" s="9">
        <v>111</v>
      </c>
      <c r="H25" s="9">
        <v>764</v>
      </c>
      <c r="I25" s="9">
        <v>1067</v>
      </c>
      <c r="J25" s="9">
        <v>617</v>
      </c>
      <c r="K25" s="9">
        <v>261</v>
      </c>
      <c r="L25" s="9">
        <v>106</v>
      </c>
      <c r="M25" s="45">
        <v>21</v>
      </c>
    </row>
    <row r="26" spans="1:13" ht="15" customHeight="1">
      <c r="A26" s="511"/>
      <c r="B26" s="17" t="s">
        <v>683</v>
      </c>
      <c r="C26" s="8" t="s">
        <v>679</v>
      </c>
      <c r="D26" s="9">
        <v>1962</v>
      </c>
      <c r="E26" s="9">
        <v>0</v>
      </c>
      <c r="F26" s="9">
        <v>1</v>
      </c>
      <c r="G26" s="9">
        <v>175</v>
      </c>
      <c r="H26" s="9">
        <v>548</v>
      </c>
      <c r="I26" s="9">
        <v>615</v>
      </c>
      <c r="J26" s="9">
        <v>427</v>
      </c>
      <c r="K26" s="9">
        <v>178</v>
      </c>
      <c r="L26" s="9">
        <v>18</v>
      </c>
      <c r="M26" s="45">
        <v>0</v>
      </c>
    </row>
    <row r="27" spans="1:13" ht="15" customHeight="1">
      <c r="A27" s="511"/>
      <c r="B27" s="18" t="s">
        <v>684</v>
      </c>
      <c r="C27" s="8" t="s">
        <v>677</v>
      </c>
      <c r="D27" s="9">
        <v>2612</v>
      </c>
      <c r="E27" s="9">
        <v>0</v>
      </c>
      <c r="F27" s="9">
        <v>0</v>
      </c>
      <c r="G27" s="9">
        <v>66</v>
      </c>
      <c r="H27" s="9">
        <v>647</v>
      </c>
      <c r="I27" s="9">
        <v>742</v>
      </c>
      <c r="J27" s="9">
        <v>791</v>
      </c>
      <c r="K27" s="9">
        <v>285</v>
      </c>
      <c r="L27" s="9">
        <v>73</v>
      </c>
      <c r="M27" s="45">
        <v>8</v>
      </c>
    </row>
    <row r="28" spans="1:13" ht="15" customHeight="1">
      <c r="A28" s="511"/>
      <c r="B28" s="17" t="s">
        <v>685</v>
      </c>
      <c r="C28" s="8" t="s">
        <v>679</v>
      </c>
      <c r="D28" s="9">
        <v>1468</v>
      </c>
      <c r="E28" s="9">
        <v>0</v>
      </c>
      <c r="F28" s="9">
        <v>0</v>
      </c>
      <c r="G28" s="9">
        <v>70</v>
      </c>
      <c r="H28" s="9">
        <v>388</v>
      </c>
      <c r="I28" s="9">
        <v>439</v>
      </c>
      <c r="J28" s="9">
        <v>405</v>
      </c>
      <c r="K28" s="9">
        <v>140</v>
      </c>
      <c r="L28" s="9">
        <v>25</v>
      </c>
      <c r="M28" s="45">
        <v>1</v>
      </c>
    </row>
    <row r="29" spans="1:13" ht="15" customHeight="1">
      <c r="A29" s="511"/>
      <c r="B29" s="18" t="s">
        <v>686</v>
      </c>
      <c r="C29" s="8" t="s">
        <v>677</v>
      </c>
      <c r="D29" s="9">
        <v>737</v>
      </c>
      <c r="E29" s="9">
        <v>0</v>
      </c>
      <c r="F29" s="9">
        <v>0</v>
      </c>
      <c r="G29" s="9">
        <v>40</v>
      </c>
      <c r="H29" s="9">
        <v>139</v>
      </c>
      <c r="I29" s="9">
        <v>204</v>
      </c>
      <c r="J29" s="9">
        <v>228</v>
      </c>
      <c r="K29" s="9">
        <v>93</v>
      </c>
      <c r="L29" s="9">
        <v>31</v>
      </c>
      <c r="M29" s="45">
        <v>2</v>
      </c>
    </row>
    <row r="30" spans="1:13" ht="15" customHeight="1">
      <c r="A30" s="511"/>
      <c r="B30" s="17" t="s">
        <v>687</v>
      </c>
      <c r="C30" s="8" t="s">
        <v>679</v>
      </c>
      <c r="D30" s="9">
        <v>571</v>
      </c>
      <c r="E30" s="9">
        <v>0</v>
      </c>
      <c r="F30" s="9">
        <v>0</v>
      </c>
      <c r="G30" s="9">
        <v>45</v>
      </c>
      <c r="H30" s="9">
        <v>195</v>
      </c>
      <c r="I30" s="9">
        <v>179</v>
      </c>
      <c r="J30" s="9">
        <v>122</v>
      </c>
      <c r="K30" s="9">
        <v>28</v>
      </c>
      <c r="L30" s="9">
        <v>2</v>
      </c>
      <c r="M30" s="45">
        <v>0</v>
      </c>
    </row>
    <row r="31" spans="1:13" ht="15" customHeight="1">
      <c r="A31" s="511"/>
      <c r="B31" s="18" t="s">
        <v>688</v>
      </c>
      <c r="C31" s="8" t="s">
        <v>677</v>
      </c>
      <c r="D31" s="9">
        <v>93</v>
      </c>
      <c r="E31" s="9">
        <v>0</v>
      </c>
      <c r="F31" s="9">
        <v>0</v>
      </c>
      <c r="G31" s="9">
        <v>5</v>
      </c>
      <c r="H31" s="9">
        <v>16</v>
      </c>
      <c r="I31" s="9">
        <v>18</v>
      </c>
      <c r="J31" s="9">
        <v>26</v>
      </c>
      <c r="K31" s="9">
        <v>22</v>
      </c>
      <c r="L31" s="9">
        <v>6</v>
      </c>
      <c r="M31" s="45">
        <v>0</v>
      </c>
    </row>
    <row r="32" spans="1:13" ht="15" customHeight="1">
      <c r="A32" s="509"/>
      <c r="B32" s="17" t="s">
        <v>689</v>
      </c>
      <c r="C32" s="8" t="s">
        <v>679</v>
      </c>
      <c r="D32" s="21">
        <v>131</v>
      </c>
      <c r="E32" s="21">
        <v>0</v>
      </c>
      <c r="F32" s="21">
        <v>0</v>
      </c>
      <c r="G32" s="21">
        <v>4</v>
      </c>
      <c r="H32" s="21">
        <v>39</v>
      </c>
      <c r="I32" s="21">
        <v>26</v>
      </c>
      <c r="J32" s="21">
        <v>45</v>
      </c>
      <c r="K32" s="21">
        <v>15</v>
      </c>
      <c r="L32" s="21">
        <v>2</v>
      </c>
      <c r="M32" s="46">
        <v>0</v>
      </c>
    </row>
    <row r="33" spans="1:13" ht="15" customHeight="1">
      <c r="A33" s="509"/>
      <c r="B33" s="18" t="s">
        <v>690</v>
      </c>
      <c r="C33" s="8" t="s">
        <v>677</v>
      </c>
      <c r="D33" s="21">
        <v>416</v>
      </c>
      <c r="E33" s="21">
        <v>0</v>
      </c>
      <c r="F33" s="21">
        <v>0</v>
      </c>
      <c r="G33" s="21">
        <v>1</v>
      </c>
      <c r="H33" s="21">
        <v>75</v>
      </c>
      <c r="I33" s="21">
        <v>175</v>
      </c>
      <c r="J33" s="21">
        <v>114</v>
      </c>
      <c r="K33" s="21">
        <v>45</v>
      </c>
      <c r="L33" s="21">
        <v>5</v>
      </c>
      <c r="M33" s="46">
        <v>1</v>
      </c>
    </row>
    <row r="34" spans="1:13" ht="15" customHeight="1" thickBot="1">
      <c r="A34" s="512"/>
      <c r="B34" s="19" t="s">
        <v>691</v>
      </c>
      <c r="C34" s="8" t="s">
        <v>679</v>
      </c>
      <c r="D34" s="10">
        <v>274</v>
      </c>
      <c r="E34" s="10">
        <v>0</v>
      </c>
      <c r="F34" s="10">
        <v>0</v>
      </c>
      <c r="G34" s="10">
        <v>6</v>
      </c>
      <c r="H34" s="10">
        <v>72</v>
      </c>
      <c r="I34" s="10">
        <v>100</v>
      </c>
      <c r="J34" s="10">
        <v>83</v>
      </c>
      <c r="K34" s="10">
        <v>8</v>
      </c>
      <c r="L34" s="10">
        <v>3</v>
      </c>
      <c r="M34" s="47">
        <v>2</v>
      </c>
    </row>
    <row r="35" spans="1:13" ht="15" customHeight="1">
      <c r="A35" s="513" t="s">
        <v>695</v>
      </c>
      <c r="B35" s="16" t="s">
        <v>693</v>
      </c>
      <c r="C35" s="6" t="s">
        <v>677</v>
      </c>
      <c r="D35" s="35">
        <f t="shared" ref="D35:D62" si="14">SUM(E35:M35)</f>
        <v>99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2</v>
      </c>
      <c r="H35" s="35">
        <f t="shared" si="15"/>
        <v>1</v>
      </c>
      <c r="I35" s="35">
        <f t="shared" si="15"/>
        <v>16</v>
      </c>
      <c r="J35" s="35">
        <f t="shared" si="15"/>
        <v>27</v>
      </c>
      <c r="K35" s="35">
        <f t="shared" si="15"/>
        <v>20</v>
      </c>
      <c r="L35" s="35">
        <f t="shared" si="15"/>
        <v>21</v>
      </c>
      <c r="M35" s="66">
        <f t="shared" si="15"/>
        <v>12</v>
      </c>
    </row>
    <row r="36" spans="1:13" ht="15" customHeight="1">
      <c r="A36" s="507"/>
      <c r="B36" s="17" t="s">
        <v>694</v>
      </c>
      <c r="C36" s="8" t="s">
        <v>679</v>
      </c>
      <c r="D36" s="35">
        <f t="shared" si="14"/>
        <v>44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1</v>
      </c>
      <c r="H36" s="35">
        <f t="shared" si="16"/>
        <v>2</v>
      </c>
      <c r="I36" s="35">
        <f t="shared" si="16"/>
        <v>11</v>
      </c>
      <c r="J36" s="35">
        <f t="shared" si="16"/>
        <v>21</v>
      </c>
      <c r="K36" s="35">
        <f t="shared" si="16"/>
        <v>6</v>
      </c>
      <c r="L36" s="35">
        <f t="shared" si="16"/>
        <v>3</v>
      </c>
      <c r="M36" s="66">
        <f t="shared" si="16"/>
        <v>0</v>
      </c>
    </row>
    <row r="37" spans="1:13" ht="15" customHeight="1">
      <c r="A37" s="507"/>
      <c r="B37" s="18" t="s">
        <v>680</v>
      </c>
      <c r="C37" s="8" t="s">
        <v>677</v>
      </c>
      <c r="D37" s="35">
        <f t="shared" si="14"/>
        <v>37</v>
      </c>
      <c r="E37" s="35">
        <v>0</v>
      </c>
      <c r="F37" s="35">
        <v>0</v>
      </c>
      <c r="G37" s="35">
        <v>0</v>
      </c>
      <c r="H37" s="35">
        <v>0</v>
      </c>
      <c r="I37" s="35">
        <v>8</v>
      </c>
      <c r="J37" s="35">
        <v>11</v>
      </c>
      <c r="K37" s="35">
        <v>7</v>
      </c>
      <c r="L37" s="35">
        <v>4</v>
      </c>
      <c r="M37" s="66">
        <v>7</v>
      </c>
    </row>
    <row r="38" spans="1:13" ht="15" customHeight="1">
      <c r="A38" s="507"/>
      <c r="B38" s="17" t="s">
        <v>681</v>
      </c>
      <c r="C38" s="8" t="s">
        <v>679</v>
      </c>
      <c r="D38" s="35">
        <f t="shared" si="14"/>
        <v>14</v>
      </c>
      <c r="E38" s="35">
        <v>0</v>
      </c>
      <c r="F38" s="35">
        <v>0</v>
      </c>
      <c r="G38" s="35">
        <v>0</v>
      </c>
      <c r="H38" s="35">
        <v>0</v>
      </c>
      <c r="I38" s="35">
        <v>4</v>
      </c>
      <c r="J38" s="35">
        <v>9</v>
      </c>
      <c r="K38" s="35">
        <v>1</v>
      </c>
      <c r="L38" s="35">
        <v>0</v>
      </c>
      <c r="M38" s="66">
        <v>0</v>
      </c>
    </row>
    <row r="39" spans="1:13" ht="15" customHeight="1">
      <c r="A39" s="507"/>
      <c r="B39" s="18" t="s">
        <v>682</v>
      </c>
      <c r="C39" s="8" t="s">
        <v>677</v>
      </c>
      <c r="D39" s="35">
        <f t="shared" si="14"/>
        <v>50</v>
      </c>
      <c r="E39" s="35">
        <v>0</v>
      </c>
      <c r="F39" s="35">
        <v>0</v>
      </c>
      <c r="G39" s="35">
        <v>2</v>
      </c>
      <c r="H39" s="35">
        <v>1</v>
      </c>
      <c r="I39" s="35">
        <v>7</v>
      </c>
      <c r="J39" s="35">
        <v>14</v>
      </c>
      <c r="K39" s="35">
        <v>9</v>
      </c>
      <c r="L39" s="35">
        <v>12</v>
      </c>
      <c r="M39" s="66">
        <v>5</v>
      </c>
    </row>
    <row r="40" spans="1:13" ht="15" customHeight="1">
      <c r="A40" s="507"/>
      <c r="B40" s="17" t="s">
        <v>683</v>
      </c>
      <c r="C40" s="8" t="s">
        <v>679</v>
      </c>
      <c r="D40" s="35">
        <f t="shared" si="14"/>
        <v>26</v>
      </c>
      <c r="E40" s="35">
        <v>0</v>
      </c>
      <c r="F40" s="35">
        <v>0</v>
      </c>
      <c r="G40" s="35">
        <v>1</v>
      </c>
      <c r="H40" s="35">
        <v>1</v>
      </c>
      <c r="I40" s="35">
        <v>7</v>
      </c>
      <c r="J40" s="35">
        <v>10</v>
      </c>
      <c r="K40" s="35">
        <v>4</v>
      </c>
      <c r="L40" s="35">
        <v>3</v>
      </c>
      <c r="M40" s="66">
        <v>0</v>
      </c>
    </row>
    <row r="41" spans="1:13" ht="15" customHeight="1">
      <c r="A41" s="507"/>
      <c r="B41" s="18" t="s">
        <v>684</v>
      </c>
      <c r="C41" s="8" t="s">
        <v>677</v>
      </c>
      <c r="D41" s="35">
        <f t="shared" si="14"/>
        <v>12</v>
      </c>
      <c r="E41" s="35">
        <v>0</v>
      </c>
      <c r="F41" s="35">
        <v>0</v>
      </c>
      <c r="G41" s="35">
        <v>0</v>
      </c>
      <c r="H41" s="35">
        <v>0</v>
      </c>
      <c r="I41" s="35">
        <v>1</v>
      </c>
      <c r="J41" s="35">
        <v>2</v>
      </c>
      <c r="K41" s="35">
        <v>4</v>
      </c>
      <c r="L41" s="35">
        <v>5</v>
      </c>
      <c r="M41" s="66">
        <v>0</v>
      </c>
    </row>
    <row r="42" spans="1:13" ht="15" customHeight="1">
      <c r="A42" s="507"/>
      <c r="B42" s="17" t="s">
        <v>685</v>
      </c>
      <c r="C42" s="8" t="s">
        <v>679</v>
      </c>
      <c r="D42" s="35">
        <f t="shared" si="14"/>
        <v>4</v>
      </c>
      <c r="E42" s="35">
        <v>0</v>
      </c>
      <c r="F42" s="35">
        <v>0</v>
      </c>
      <c r="G42" s="35">
        <v>0</v>
      </c>
      <c r="H42" s="35">
        <v>1</v>
      </c>
      <c r="I42" s="35">
        <v>0</v>
      </c>
      <c r="J42" s="35">
        <v>2</v>
      </c>
      <c r="K42" s="35">
        <v>1</v>
      </c>
      <c r="L42" s="35">
        <v>0</v>
      </c>
      <c r="M42" s="66">
        <v>0</v>
      </c>
    </row>
    <row r="43" spans="1:13" ht="15" customHeight="1">
      <c r="A43" s="507"/>
      <c r="B43" s="18" t="s">
        <v>686</v>
      </c>
      <c r="C43" s="8" t="s">
        <v>677</v>
      </c>
      <c r="D43" s="35">
        <f t="shared" si="14"/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66">
        <v>0</v>
      </c>
    </row>
    <row r="44" spans="1:13" ht="15" customHeight="1">
      <c r="A44" s="507"/>
      <c r="B44" s="17" t="s">
        <v>687</v>
      </c>
      <c r="C44" s="8" t="s">
        <v>679</v>
      </c>
      <c r="D44" s="35">
        <f t="shared" si="14"/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66">
        <v>0</v>
      </c>
    </row>
    <row r="45" spans="1:13" ht="15" customHeight="1">
      <c r="A45" s="507"/>
      <c r="B45" s="18" t="s">
        <v>688</v>
      </c>
      <c r="C45" s="8" t="s">
        <v>677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66">
        <v>0</v>
      </c>
    </row>
    <row r="46" spans="1:13" ht="15" customHeight="1">
      <c r="A46" s="507"/>
      <c r="B46" s="17" t="s">
        <v>689</v>
      </c>
      <c r="C46" s="8" t="s">
        <v>679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66">
        <v>0</v>
      </c>
    </row>
    <row r="47" spans="1:13" ht="15" customHeight="1">
      <c r="A47" s="507"/>
      <c r="B47" s="18" t="s">
        <v>690</v>
      </c>
      <c r="C47" s="8" t="s">
        <v>677</v>
      </c>
      <c r="D47" s="35">
        <f t="shared" si="14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66">
        <v>0</v>
      </c>
    </row>
    <row r="48" spans="1:13" ht="15" customHeight="1" thickBot="1">
      <c r="A48" s="508"/>
      <c r="B48" s="19" t="s">
        <v>691</v>
      </c>
      <c r="C48" s="37" t="s">
        <v>679</v>
      </c>
      <c r="D48" s="70">
        <f t="shared" si="14"/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1">
        <v>0</v>
      </c>
    </row>
    <row r="49" spans="1:13" ht="15" customHeight="1">
      <c r="A49" s="507" t="s">
        <v>696</v>
      </c>
      <c r="B49" s="20" t="s">
        <v>693</v>
      </c>
      <c r="C49" s="11" t="s">
        <v>677</v>
      </c>
      <c r="D49" s="73">
        <f t="shared" si="14"/>
        <v>248</v>
      </c>
      <c r="E49" s="74">
        <f t="shared" ref="E49:M49" si="17">SUM(E51,E53,E55,E57,E59,E61)</f>
        <v>0</v>
      </c>
      <c r="F49" s="74">
        <f t="shared" si="17"/>
        <v>0</v>
      </c>
      <c r="G49" s="74">
        <f t="shared" si="17"/>
        <v>1</v>
      </c>
      <c r="H49" s="74">
        <f t="shared" si="17"/>
        <v>1</v>
      </c>
      <c r="I49" s="74">
        <f t="shared" si="17"/>
        <v>43</v>
      </c>
      <c r="J49" s="74">
        <f t="shared" si="17"/>
        <v>123</v>
      </c>
      <c r="K49" s="74">
        <f t="shared" si="17"/>
        <v>50</v>
      </c>
      <c r="L49" s="74">
        <f t="shared" si="17"/>
        <v>24</v>
      </c>
      <c r="M49" s="75">
        <f t="shared" si="17"/>
        <v>6</v>
      </c>
    </row>
    <row r="50" spans="1:13" ht="15" customHeight="1">
      <c r="A50" s="507"/>
      <c r="B50" s="17" t="s">
        <v>694</v>
      </c>
      <c r="C50" s="8" t="s">
        <v>679</v>
      </c>
      <c r="D50" s="35">
        <f t="shared" si="14"/>
        <v>154</v>
      </c>
      <c r="E50" s="39">
        <f t="shared" ref="E50:M50" si="18">SUM(E52,E54,E56,E58,E60,E62)</f>
        <v>0</v>
      </c>
      <c r="F50" s="39">
        <f t="shared" si="18"/>
        <v>0</v>
      </c>
      <c r="G50" s="39">
        <f t="shared" si="18"/>
        <v>1</v>
      </c>
      <c r="H50" s="39">
        <f t="shared" si="18"/>
        <v>6</v>
      </c>
      <c r="I50" s="39">
        <f t="shared" si="18"/>
        <v>33</v>
      </c>
      <c r="J50" s="39">
        <f t="shared" si="18"/>
        <v>71</v>
      </c>
      <c r="K50" s="39">
        <f t="shared" si="18"/>
        <v>25</v>
      </c>
      <c r="L50" s="39">
        <f t="shared" si="18"/>
        <v>13</v>
      </c>
      <c r="M50" s="69">
        <f t="shared" si="18"/>
        <v>5</v>
      </c>
    </row>
    <row r="51" spans="1:13" ht="15" customHeight="1">
      <c r="A51" s="507"/>
      <c r="B51" s="18" t="s">
        <v>680</v>
      </c>
      <c r="C51" s="8" t="s">
        <v>677</v>
      </c>
      <c r="D51" s="35">
        <f t="shared" si="14"/>
        <v>101</v>
      </c>
      <c r="E51" s="35">
        <v>0</v>
      </c>
      <c r="F51" s="35">
        <v>0</v>
      </c>
      <c r="G51" s="35">
        <v>1</v>
      </c>
      <c r="H51" s="35">
        <v>1</v>
      </c>
      <c r="I51" s="35">
        <v>12</v>
      </c>
      <c r="J51" s="35">
        <v>53</v>
      </c>
      <c r="K51" s="35">
        <v>19</v>
      </c>
      <c r="L51" s="35">
        <v>13</v>
      </c>
      <c r="M51" s="66">
        <v>2</v>
      </c>
    </row>
    <row r="52" spans="1:13" ht="15" customHeight="1">
      <c r="A52" s="507"/>
      <c r="B52" s="17" t="s">
        <v>681</v>
      </c>
      <c r="C52" s="8" t="s">
        <v>679</v>
      </c>
      <c r="D52" s="35">
        <f t="shared" si="14"/>
        <v>63</v>
      </c>
      <c r="E52" s="35">
        <v>0</v>
      </c>
      <c r="F52" s="35">
        <v>0</v>
      </c>
      <c r="G52" s="35">
        <v>1</v>
      </c>
      <c r="H52" s="35">
        <v>2</v>
      </c>
      <c r="I52" s="35">
        <v>8</v>
      </c>
      <c r="J52" s="35">
        <v>34</v>
      </c>
      <c r="K52" s="35">
        <v>10</v>
      </c>
      <c r="L52" s="35">
        <v>6</v>
      </c>
      <c r="M52" s="66">
        <v>2</v>
      </c>
    </row>
    <row r="53" spans="1:13" ht="15" customHeight="1">
      <c r="A53" s="507"/>
      <c r="B53" s="18" t="s">
        <v>682</v>
      </c>
      <c r="C53" s="8" t="s">
        <v>677</v>
      </c>
      <c r="D53" s="35">
        <f t="shared" si="14"/>
        <v>63</v>
      </c>
      <c r="E53" s="35">
        <v>0</v>
      </c>
      <c r="F53" s="35">
        <v>0</v>
      </c>
      <c r="G53" s="35">
        <v>0</v>
      </c>
      <c r="H53" s="35">
        <v>0</v>
      </c>
      <c r="I53" s="35">
        <v>13</v>
      </c>
      <c r="J53" s="35">
        <v>26</v>
      </c>
      <c r="K53" s="35">
        <v>18</v>
      </c>
      <c r="L53" s="35">
        <v>3</v>
      </c>
      <c r="M53" s="66">
        <v>3</v>
      </c>
    </row>
    <row r="54" spans="1:13" ht="15" customHeight="1">
      <c r="A54" s="507"/>
      <c r="B54" s="17" t="s">
        <v>683</v>
      </c>
      <c r="C54" s="8" t="s">
        <v>679</v>
      </c>
      <c r="D54" s="35">
        <f t="shared" si="14"/>
        <v>36</v>
      </c>
      <c r="E54" s="35">
        <v>0</v>
      </c>
      <c r="F54" s="35">
        <v>0</v>
      </c>
      <c r="G54" s="35">
        <v>0</v>
      </c>
      <c r="H54" s="35">
        <v>2</v>
      </c>
      <c r="I54" s="35">
        <v>4</v>
      </c>
      <c r="J54" s="35">
        <v>14</v>
      </c>
      <c r="K54" s="35">
        <v>7</v>
      </c>
      <c r="L54" s="35">
        <v>6</v>
      </c>
      <c r="M54" s="66">
        <v>3</v>
      </c>
    </row>
    <row r="55" spans="1:13" ht="15" customHeight="1">
      <c r="A55" s="507"/>
      <c r="B55" s="18" t="s">
        <v>684</v>
      </c>
      <c r="C55" s="8" t="s">
        <v>677</v>
      </c>
      <c r="D55" s="35">
        <f t="shared" si="14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8</v>
      </c>
      <c r="J55" s="35">
        <v>15</v>
      </c>
      <c r="K55" s="35">
        <v>5</v>
      </c>
      <c r="L55" s="35">
        <v>3</v>
      </c>
      <c r="M55" s="66">
        <v>0</v>
      </c>
    </row>
    <row r="56" spans="1:13" ht="15" customHeight="1">
      <c r="A56" s="507"/>
      <c r="B56" s="17" t="s">
        <v>685</v>
      </c>
      <c r="C56" s="8" t="s">
        <v>679</v>
      </c>
      <c r="D56" s="35">
        <f t="shared" si="14"/>
        <v>41</v>
      </c>
      <c r="E56" s="35">
        <v>0</v>
      </c>
      <c r="F56" s="35">
        <v>0</v>
      </c>
      <c r="G56" s="35">
        <v>0</v>
      </c>
      <c r="H56" s="35">
        <v>2</v>
      </c>
      <c r="I56" s="35">
        <v>12</v>
      </c>
      <c r="J56" s="35">
        <v>18</v>
      </c>
      <c r="K56" s="35">
        <v>8</v>
      </c>
      <c r="L56" s="35">
        <v>1</v>
      </c>
      <c r="M56" s="66">
        <v>0</v>
      </c>
    </row>
    <row r="57" spans="1:13" ht="15" customHeight="1">
      <c r="A57" s="507"/>
      <c r="B57" s="18" t="s">
        <v>686</v>
      </c>
      <c r="C57" s="8" t="s">
        <v>677</v>
      </c>
      <c r="D57" s="35">
        <f t="shared" si="14"/>
        <v>21</v>
      </c>
      <c r="E57" s="35">
        <v>0</v>
      </c>
      <c r="F57" s="35">
        <v>0</v>
      </c>
      <c r="G57" s="35">
        <v>0</v>
      </c>
      <c r="H57" s="35">
        <v>0</v>
      </c>
      <c r="I57" s="35">
        <v>3</v>
      </c>
      <c r="J57" s="35">
        <v>13</v>
      </c>
      <c r="K57" s="35">
        <v>2</v>
      </c>
      <c r="L57" s="35">
        <v>2</v>
      </c>
      <c r="M57" s="66">
        <v>1</v>
      </c>
    </row>
    <row r="58" spans="1:13" ht="15" customHeight="1">
      <c r="A58" s="507"/>
      <c r="B58" s="17" t="s">
        <v>687</v>
      </c>
      <c r="C58" s="8" t="s">
        <v>679</v>
      </c>
      <c r="D58" s="35">
        <f t="shared" si="14"/>
        <v>11</v>
      </c>
      <c r="E58" s="35">
        <v>0</v>
      </c>
      <c r="F58" s="35">
        <v>0</v>
      </c>
      <c r="G58" s="35">
        <v>0</v>
      </c>
      <c r="H58" s="35">
        <v>0</v>
      </c>
      <c r="I58" s="35">
        <v>7</v>
      </c>
      <c r="J58" s="35">
        <v>4</v>
      </c>
      <c r="K58" s="35">
        <v>0</v>
      </c>
      <c r="L58" s="35">
        <v>0</v>
      </c>
      <c r="M58" s="66">
        <v>0</v>
      </c>
    </row>
    <row r="59" spans="1:13" ht="15" customHeight="1">
      <c r="A59" s="507"/>
      <c r="B59" s="18" t="s">
        <v>688</v>
      </c>
      <c r="C59" s="8" t="s">
        <v>677</v>
      </c>
      <c r="D59" s="35">
        <f t="shared" si="14"/>
        <v>27</v>
      </c>
      <c r="E59" s="35">
        <v>0</v>
      </c>
      <c r="F59" s="35">
        <v>0</v>
      </c>
      <c r="G59" s="35">
        <v>0</v>
      </c>
      <c r="H59" s="35">
        <v>0</v>
      </c>
      <c r="I59" s="35">
        <v>5</v>
      </c>
      <c r="J59" s="35">
        <v>13</v>
      </c>
      <c r="K59" s="35">
        <v>6</v>
      </c>
      <c r="L59" s="35">
        <v>3</v>
      </c>
      <c r="M59" s="66">
        <v>0</v>
      </c>
    </row>
    <row r="60" spans="1:13" ht="15" customHeight="1">
      <c r="A60" s="507"/>
      <c r="B60" s="17" t="s">
        <v>689</v>
      </c>
      <c r="C60" s="8" t="s">
        <v>679</v>
      </c>
      <c r="D60" s="35">
        <f t="shared" si="14"/>
        <v>3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1</v>
      </c>
      <c r="K60" s="35">
        <v>0</v>
      </c>
      <c r="L60" s="35">
        <v>0</v>
      </c>
      <c r="M60" s="66">
        <v>0</v>
      </c>
    </row>
    <row r="61" spans="1:13" ht="15" customHeight="1">
      <c r="A61" s="507"/>
      <c r="B61" s="18" t="s">
        <v>690</v>
      </c>
      <c r="C61" s="8" t="s">
        <v>677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66">
        <v>0</v>
      </c>
    </row>
    <row r="62" spans="1:13" ht="15" customHeight="1" thickBot="1">
      <c r="A62" s="508"/>
      <c r="B62" s="19" t="s">
        <v>691</v>
      </c>
      <c r="C62" s="37" t="s">
        <v>679</v>
      </c>
      <c r="D62" s="70">
        <f t="shared" si="14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1">
        <v>0</v>
      </c>
    </row>
    <row r="63" spans="1:13" s="14" customFormat="1" ht="14.25">
      <c r="A63" s="33"/>
    </row>
    <row r="64" spans="1:13" s="14" customFormat="1" ht="14.25">
      <c r="A64" s="22" t="s">
        <v>697</v>
      </c>
    </row>
    <row r="65" spans="1:3" s="14" customFormat="1" ht="14.25">
      <c r="A65" s="25" t="s">
        <v>698</v>
      </c>
      <c r="B65" s="31"/>
      <c r="C65" s="31"/>
    </row>
    <row r="66" spans="1:3" s="14" customFormat="1" ht="14.25">
      <c r="A66" s="25" t="s">
        <v>699</v>
      </c>
    </row>
    <row r="67" spans="1:3" s="14" customFormat="1" ht="14.25">
      <c r="A67" s="25" t="s">
        <v>700</v>
      </c>
    </row>
    <row r="68" spans="1:3" s="15" customFormat="1" ht="14.25">
      <c r="A68" s="25" t="s">
        <v>701</v>
      </c>
      <c r="B68" s="32"/>
      <c r="C68" s="32"/>
    </row>
    <row r="69" spans="1:3">
      <c r="A69" s="25" t="s">
        <v>702</v>
      </c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555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556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654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557</v>
      </c>
      <c r="M3" s="452"/>
    </row>
    <row r="4" spans="1:13" ht="17.25" thickBot="1">
      <c r="B4" s="453" t="s">
        <v>655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558</v>
      </c>
      <c r="M4" s="479"/>
    </row>
    <row r="5" spans="1:13">
      <c r="A5" s="515" t="s">
        <v>290</v>
      </c>
      <c r="B5" s="481"/>
      <c r="C5" s="514" t="s">
        <v>559</v>
      </c>
      <c r="D5" s="474" t="s">
        <v>560</v>
      </c>
      <c r="E5" s="474"/>
      <c r="F5" s="474"/>
      <c r="G5" s="474"/>
      <c r="H5" s="474"/>
      <c r="I5" s="474"/>
      <c r="J5" s="474"/>
      <c r="K5" s="474"/>
      <c r="L5" s="474"/>
      <c r="M5" s="445"/>
    </row>
    <row r="6" spans="1:13" s="5" customFormat="1" ht="52.15" customHeight="1" thickBot="1">
      <c r="A6" s="516"/>
      <c r="B6" s="483"/>
      <c r="C6" s="456"/>
      <c r="D6" s="3" t="s">
        <v>561</v>
      </c>
      <c r="E6" s="4" t="s">
        <v>562</v>
      </c>
      <c r="F6" s="4" t="s">
        <v>563</v>
      </c>
      <c r="G6" s="4" t="s">
        <v>564</v>
      </c>
      <c r="H6" s="4" t="s">
        <v>571</v>
      </c>
      <c r="I6" s="4" t="s">
        <v>619</v>
      </c>
      <c r="J6" s="4" t="s">
        <v>620</v>
      </c>
      <c r="K6" s="4" t="s">
        <v>621</v>
      </c>
      <c r="L6" s="4" t="s">
        <v>622</v>
      </c>
      <c r="M6" s="63" t="s">
        <v>623</v>
      </c>
    </row>
    <row r="7" spans="1:13" ht="15" customHeight="1">
      <c r="A7" s="509" t="s">
        <v>624</v>
      </c>
      <c r="B7" s="16" t="s">
        <v>625</v>
      </c>
      <c r="C7" s="6" t="s">
        <v>626</v>
      </c>
      <c r="D7" s="7">
        <f t="shared" ref="D7:M7" si="0">D21+D35+D49</f>
        <v>14050</v>
      </c>
      <c r="E7" s="7">
        <f t="shared" si="0"/>
        <v>0</v>
      </c>
      <c r="F7" s="7">
        <f t="shared" si="0"/>
        <v>13</v>
      </c>
      <c r="G7" s="7">
        <f t="shared" si="0"/>
        <v>348</v>
      </c>
      <c r="H7" s="7">
        <f t="shared" si="0"/>
        <v>3340</v>
      </c>
      <c r="I7" s="7">
        <f t="shared" si="0"/>
        <v>5460</v>
      </c>
      <c r="J7" s="7">
        <f t="shared" si="0"/>
        <v>3261</v>
      </c>
      <c r="K7" s="7">
        <f t="shared" si="0"/>
        <v>1208</v>
      </c>
      <c r="L7" s="7">
        <f t="shared" si="0"/>
        <v>359</v>
      </c>
      <c r="M7" s="43">
        <f t="shared" si="0"/>
        <v>61</v>
      </c>
    </row>
    <row r="8" spans="1:13" ht="15" customHeight="1">
      <c r="A8" s="507"/>
      <c r="B8" s="17" t="s">
        <v>627</v>
      </c>
      <c r="C8" s="8" t="s">
        <v>628</v>
      </c>
      <c r="D8" s="9">
        <f t="shared" ref="D8:M8" si="1">D22+D36+D50</f>
        <v>8467</v>
      </c>
      <c r="E8" s="9">
        <f t="shared" si="1"/>
        <v>0</v>
      </c>
      <c r="F8" s="9">
        <f t="shared" si="1"/>
        <v>5</v>
      </c>
      <c r="G8" s="9">
        <f t="shared" si="1"/>
        <v>512</v>
      </c>
      <c r="H8" s="9">
        <f t="shared" si="1"/>
        <v>2136</v>
      </c>
      <c r="I8" s="9">
        <f t="shared" si="1"/>
        <v>2818</v>
      </c>
      <c r="J8" s="9">
        <f t="shared" si="1"/>
        <v>2160</v>
      </c>
      <c r="K8" s="9">
        <f t="shared" si="1"/>
        <v>722</v>
      </c>
      <c r="L8" s="9">
        <f t="shared" si="1"/>
        <v>106</v>
      </c>
      <c r="M8" s="45">
        <f t="shared" si="1"/>
        <v>8</v>
      </c>
    </row>
    <row r="9" spans="1:13" ht="15" customHeight="1">
      <c r="A9" s="507"/>
      <c r="B9" s="18" t="s">
        <v>629</v>
      </c>
      <c r="C9" s="8" t="s">
        <v>626</v>
      </c>
      <c r="D9" s="9">
        <f t="shared" ref="D9:M9" si="2">D23+D37+D51</f>
        <v>7002</v>
      </c>
      <c r="E9" s="9">
        <f t="shared" si="2"/>
        <v>0</v>
      </c>
      <c r="F9" s="9">
        <f t="shared" si="2"/>
        <v>11</v>
      </c>
      <c r="G9" s="9">
        <f t="shared" si="2"/>
        <v>134</v>
      </c>
      <c r="H9" s="9">
        <f t="shared" si="2"/>
        <v>1662</v>
      </c>
      <c r="I9" s="9">
        <f t="shared" si="2"/>
        <v>3174</v>
      </c>
      <c r="J9" s="9">
        <f t="shared" si="2"/>
        <v>1425</v>
      </c>
      <c r="K9" s="9">
        <f t="shared" si="2"/>
        <v>469</v>
      </c>
      <c r="L9" s="9">
        <f t="shared" si="2"/>
        <v>109</v>
      </c>
      <c r="M9" s="45">
        <f t="shared" si="2"/>
        <v>18</v>
      </c>
    </row>
    <row r="10" spans="1:13" ht="15" customHeight="1">
      <c r="A10" s="507"/>
      <c r="B10" s="17" t="s">
        <v>630</v>
      </c>
      <c r="C10" s="8" t="s">
        <v>628</v>
      </c>
      <c r="D10" s="9">
        <f t="shared" ref="D10:M10" si="3">D24+D38+D52</f>
        <v>3856</v>
      </c>
      <c r="E10" s="9">
        <f t="shared" si="3"/>
        <v>0</v>
      </c>
      <c r="F10" s="9">
        <f t="shared" si="3"/>
        <v>4</v>
      </c>
      <c r="G10" s="9">
        <f t="shared" si="3"/>
        <v>190</v>
      </c>
      <c r="H10" s="9">
        <f t="shared" si="3"/>
        <v>894</v>
      </c>
      <c r="I10" s="9">
        <f t="shared" si="3"/>
        <v>1359</v>
      </c>
      <c r="J10" s="9">
        <f t="shared" si="3"/>
        <v>1022</v>
      </c>
      <c r="K10" s="9">
        <f t="shared" si="3"/>
        <v>337</v>
      </c>
      <c r="L10" s="9">
        <f t="shared" si="3"/>
        <v>47</v>
      </c>
      <c r="M10" s="45">
        <f t="shared" si="3"/>
        <v>3</v>
      </c>
    </row>
    <row r="11" spans="1:13" ht="15" customHeight="1">
      <c r="A11" s="507"/>
      <c r="B11" s="18" t="s">
        <v>631</v>
      </c>
      <c r="C11" s="8" t="s">
        <v>626</v>
      </c>
      <c r="D11" s="9">
        <f t="shared" ref="D11:M11" si="4">D25+D39+D53</f>
        <v>3088</v>
      </c>
      <c r="E11" s="9">
        <f t="shared" si="4"/>
        <v>0</v>
      </c>
      <c r="F11" s="9">
        <f t="shared" si="4"/>
        <v>2</v>
      </c>
      <c r="G11" s="9">
        <f t="shared" si="4"/>
        <v>115</v>
      </c>
      <c r="H11" s="9">
        <f t="shared" si="4"/>
        <v>772</v>
      </c>
      <c r="I11" s="9">
        <f t="shared" si="4"/>
        <v>1106</v>
      </c>
      <c r="J11" s="9">
        <f t="shared" si="4"/>
        <v>646</v>
      </c>
      <c r="K11" s="9">
        <f t="shared" si="4"/>
        <v>291</v>
      </c>
      <c r="L11" s="9">
        <f t="shared" si="4"/>
        <v>124</v>
      </c>
      <c r="M11" s="45">
        <f t="shared" si="4"/>
        <v>32</v>
      </c>
    </row>
    <row r="12" spans="1:13" ht="15" customHeight="1">
      <c r="A12" s="507"/>
      <c r="B12" s="17" t="s">
        <v>632</v>
      </c>
      <c r="C12" s="8" t="s">
        <v>628</v>
      </c>
      <c r="D12" s="9">
        <f t="shared" ref="D12:M12" si="5">D26+D40+D54</f>
        <v>2032</v>
      </c>
      <c r="E12" s="9">
        <f t="shared" si="5"/>
        <v>0</v>
      </c>
      <c r="F12" s="9">
        <f t="shared" si="5"/>
        <v>1</v>
      </c>
      <c r="G12" s="9">
        <f t="shared" si="5"/>
        <v>184</v>
      </c>
      <c r="H12" s="9">
        <f t="shared" si="5"/>
        <v>564</v>
      </c>
      <c r="I12" s="9">
        <f t="shared" si="5"/>
        <v>606</v>
      </c>
      <c r="J12" s="9">
        <f t="shared" si="5"/>
        <v>452</v>
      </c>
      <c r="K12" s="9">
        <f t="shared" si="5"/>
        <v>193</v>
      </c>
      <c r="L12" s="9">
        <f t="shared" si="5"/>
        <v>29</v>
      </c>
      <c r="M12" s="45">
        <f t="shared" si="5"/>
        <v>3</v>
      </c>
    </row>
    <row r="13" spans="1:13" ht="15" customHeight="1">
      <c r="A13" s="507"/>
      <c r="B13" s="18" t="s">
        <v>633</v>
      </c>
      <c r="C13" s="8" t="s">
        <v>626</v>
      </c>
      <c r="D13" s="9">
        <f t="shared" ref="D13:M13" si="6">D27+D41+D55</f>
        <v>2629</v>
      </c>
      <c r="E13" s="9">
        <f t="shared" si="6"/>
        <v>0</v>
      </c>
      <c r="F13" s="9">
        <f t="shared" si="6"/>
        <v>0</v>
      </c>
      <c r="G13" s="9">
        <f t="shared" si="6"/>
        <v>52</v>
      </c>
      <c r="H13" s="9">
        <f t="shared" si="6"/>
        <v>669</v>
      </c>
      <c r="I13" s="9">
        <f t="shared" si="6"/>
        <v>741</v>
      </c>
      <c r="J13" s="9">
        <f t="shared" si="6"/>
        <v>793</v>
      </c>
      <c r="K13" s="9">
        <f t="shared" si="6"/>
        <v>284</v>
      </c>
      <c r="L13" s="9">
        <f t="shared" si="6"/>
        <v>83</v>
      </c>
      <c r="M13" s="45">
        <f t="shared" si="6"/>
        <v>7</v>
      </c>
    </row>
    <row r="14" spans="1:13" ht="15" customHeight="1">
      <c r="A14" s="507"/>
      <c r="B14" s="17" t="s">
        <v>634</v>
      </c>
      <c r="C14" s="8" t="s">
        <v>628</v>
      </c>
      <c r="D14" s="9">
        <f t="shared" ref="D14:M14" si="7">D28+D42+D56</f>
        <v>1522</v>
      </c>
      <c r="E14" s="9">
        <f t="shared" si="7"/>
        <v>0</v>
      </c>
      <c r="F14" s="9">
        <f t="shared" si="7"/>
        <v>0</v>
      </c>
      <c r="G14" s="9">
        <f t="shared" si="7"/>
        <v>76</v>
      </c>
      <c r="H14" s="9">
        <f t="shared" si="7"/>
        <v>398</v>
      </c>
      <c r="I14" s="9">
        <f t="shared" si="7"/>
        <v>462</v>
      </c>
      <c r="J14" s="9">
        <f t="shared" si="7"/>
        <v>419</v>
      </c>
      <c r="K14" s="9">
        <f t="shared" si="7"/>
        <v>142</v>
      </c>
      <c r="L14" s="9">
        <f t="shared" si="7"/>
        <v>24</v>
      </c>
      <c r="M14" s="45">
        <f t="shared" si="7"/>
        <v>1</v>
      </c>
    </row>
    <row r="15" spans="1:13" ht="15" customHeight="1">
      <c r="A15" s="507"/>
      <c r="B15" s="18" t="s">
        <v>635</v>
      </c>
      <c r="C15" s="8" t="s">
        <v>626</v>
      </c>
      <c r="D15" s="9">
        <f t="shared" ref="D15:M15" si="8">D29+D43+D57</f>
        <v>791</v>
      </c>
      <c r="E15" s="9">
        <f t="shared" si="8"/>
        <v>0</v>
      </c>
      <c r="F15" s="9">
        <f t="shared" si="8"/>
        <v>0</v>
      </c>
      <c r="G15" s="9">
        <f t="shared" si="8"/>
        <v>40</v>
      </c>
      <c r="H15" s="9">
        <f t="shared" si="8"/>
        <v>146</v>
      </c>
      <c r="I15" s="9">
        <f t="shared" si="8"/>
        <v>229</v>
      </c>
      <c r="J15" s="9">
        <f t="shared" si="8"/>
        <v>241</v>
      </c>
      <c r="K15" s="9">
        <f t="shared" si="8"/>
        <v>100</v>
      </c>
      <c r="L15" s="9">
        <f t="shared" si="8"/>
        <v>32</v>
      </c>
      <c r="M15" s="45">
        <f t="shared" si="8"/>
        <v>3</v>
      </c>
    </row>
    <row r="16" spans="1:13" ht="15" customHeight="1">
      <c r="A16" s="507"/>
      <c r="B16" s="17" t="s">
        <v>636</v>
      </c>
      <c r="C16" s="8" t="s">
        <v>628</v>
      </c>
      <c r="D16" s="9">
        <f t="shared" ref="D16:M16" si="9">D30+D44+D58</f>
        <v>653</v>
      </c>
      <c r="E16" s="9">
        <f t="shared" si="9"/>
        <v>0</v>
      </c>
      <c r="F16" s="9">
        <f t="shared" si="9"/>
        <v>0</v>
      </c>
      <c r="G16" s="9">
        <f t="shared" si="9"/>
        <v>49</v>
      </c>
      <c r="H16" s="9">
        <f t="shared" si="9"/>
        <v>173</v>
      </c>
      <c r="I16" s="9">
        <f t="shared" si="9"/>
        <v>236</v>
      </c>
      <c r="J16" s="9">
        <f t="shared" si="9"/>
        <v>155</v>
      </c>
      <c r="K16" s="9">
        <f t="shared" si="9"/>
        <v>38</v>
      </c>
      <c r="L16" s="9">
        <f t="shared" si="9"/>
        <v>2</v>
      </c>
      <c r="M16" s="45">
        <f t="shared" si="9"/>
        <v>0</v>
      </c>
    </row>
    <row r="17" spans="1:13" ht="15" customHeight="1">
      <c r="A17" s="507"/>
      <c r="B17" s="18" t="s">
        <v>637</v>
      </c>
      <c r="C17" s="8" t="s">
        <v>626</v>
      </c>
      <c r="D17" s="9">
        <f t="shared" ref="D17:M17" si="10">D31+D45+D59</f>
        <v>119</v>
      </c>
      <c r="E17" s="9">
        <f t="shared" si="10"/>
        <v>0</v>
      </c>
      <c r="F17" s="9">
        <f t="shared" si="10"/>
        <v>0</v>
      </c>
      <c r="G17" s="9">
        <f t="shared" si="10"/>
        <v>5</v>
      </c>
      <c r="H17" s="9">
        <f t="shared" si="10"/>
        <v>19</v>
      </c>
      <c r="I17" s="9">
        <f t="shared" si="10"/>
        <v>31</v>
      </c>
      <c r="J17" s="9">
        <f t="shared" si="10"/>
        <v>40</v>
      </c>
      <c r="K17" s="9">
        <f t="shared" si="10"/>
        <v>18</v>
      </c>
      <c r="L17" s="9">
        <f t="shared" si="10"/>
        <v>6</v>
      </c>
      <c r="M17" s="45">
        <f t="shared" si="10"/>
        <v>0</v>
      </c>
    </row>
    <row r="18" spans="1:13" ht="15" customHeight="1">
      <c r="A18" s="507"/>
      <c r="B18" s="17" t="s">
        <v>638</v>
      </c>
      <c r="C18" s="8" t="s">
        <v>628</v>
      </c>
      <c r="D18" s="9">
        <f t="shared" ref="D18:M18" si="11">D32+D46+D60</f>
        <v>133</v>
      </c>
      <c r="E18" s="21">
        <f t="shared" si="11"/>
        <v>0</v>
      </c>
      <c r="F18" s="21">
        <f t="shared" si="11"/>
        <v>0</v>
      </c>
      <c r="G18" s="21">
        <f t="shared" si="11"/>
        <v>5</v>
      </c>
      <c r="H18" s="21">
        <f t="shared" si="11"/>
        <v>35</v>
      </c>
      <c r="I18" s="21">
        <f t="shared" si="11"/>
        <v>59</v>
      </c>
      <c r="J18" s="21">
        <f t="shared" si="11"/>
        <v>28</v>
      </c>
      <c r="K18" s="21">
        <f t="shared" si="11"/>
        <v>5</v>
      </c>
      <c r="L18" s="21">
        <f t="shared" si="11"/>
        <v>1</v>
      </c>
      <c r="M18" s="46">
        <f t="shared" si="11"/>
        <v>0</v>
      </c>
    </row>
    <row r="19" spans="1:13" ht="15" customHeight="1">
      <c r="A19" s="507"/>
      <c r="B19" s="18" t="s">
        <v>639</v>
      </c>
      <c r="C19" s="8" t="s">
        <v>626</v>
      </c>
      <c r="D19" s="9">
        <f t="shared" ref="D19:M19" si="12">D33+D47+D61</f>
        <v>421</v>
      </c>
      <c r="E19" s="21">
        <f t="shared" si="12"/>
        <v>0</v>
      </c>
      <c r="F19" s="21">
        <f t="shared" si="12"/>
        <v>0</v>
      </c>
      <c r="G19" s="21">
        <f t="shared" si="12"/>
        <v>2</v>
      </c>
      <c r="H19" s="21">
        <f t="shared" si="12"/>
        <v>72</v>
      </c>
      <c r="I19" s="21">
        <f t="shared" si="12"/>
        <v>179</v>
      </c>
      <c r="J19" s="21">
        <f t="shared" si="12"/>
        <v>116</v>
      </c>
      <c r="K19" s="21">
        <f t="shared" si="12"/>
        <v>46</v>
      </c>
      <c r="L19" s="21">
        <f t="shared" si="12"/>
        <v>5</v>
      </c>
      <c r="M19" s="46">
        <f t="shared" si="12"/>
        <v>1</v>
      </c>
    </row>
    <row r="20" spans="1:13" ht="15" customHeight="1" thickBot="1">
      <c r="A20" s="508"/>
      <c r="B20" s="19" t="s">
        <v>640</v>
      </c>
      <c r="C20" s="8" t="s">
        <v>628</v>
      </c>
      <c r="D20" s="10">
        <f t="shared" ref="D20:M20" si="13">D34+D48+D62</f>
        <v>271</v>
      </c>
      <c r="E20" s="10">
        <f t="shared" si="13"/>
        <v>0</v>
      </c>
      <c r="F20" s="10">
        <f t="shared" si="13"/>
        <v>0</v>
      </c>
      <c r="G20" s="10">
        <f t="shared" si="13"/>
        <v>8</v>
      </c>
      <c r="H20" s="10">
        <f t="shared" si="13"/>
        <v>72</v>
      </c>
      <c r="I20" s="10">
        <f t="shared" si="13"/>
        <v>96</v>
      </c>
      <c r="J20" s="10">
        <f t="shared" si="13"/>
        <v>84</v>
      </c>
      <c r="K20" s="10">
        <f t="shared" si="13"/>
        <v>7</v>
      </c>
      <c r="L20" s="10">
        <f t="shared" si="13"/>
        <v>3</v>
      </c>
      <c r="M20" s="47">
        <f t="shared" si="13"/>
        <v>1</v>
      </c>
    </row>
    <row r="21" spans="1:13" ht="15" customHeight="1">
      <c r="A21" s="510" t="s">
        <v>641</v>
      </c>
      <c r="B21" s="16" t="s">
        <v>642</v>
      </c>
      <c r="C21" s="6" t="s">
        <v>626</v>
      </c>
      <c r="D21" s="7">
        <v>13703</v>
      </c>
      <c r="E21" s="7">
        <v>0</v>
      </c>
      <c r="F21" s="7">
        <v>13</v>
      </c>
      <c r="G21" s="7">
        <v>345</v>
      </c>
      <c r="H21" s="7">
        <v>3338</v>
      </c>
      <c r="I21" s="7">
        <v>5401</v>
      </c>
      <c r="J21" s="7">
        <v>3111</v>
      </c>
      <c r="K21" s="7">
        <v>1138</v>
      </c>
      <c r="L21" s="7">
        <v>314</v>
      </c>
      <c r="M21" s="43">
        <v>43</v>
      </c>
    </row>
    <row r="22" spans="1:13" ht="15" customHeight="1">
      <c r="A22" s="511"/>
      <c r="B22" s="17" t="s">
        <v>643</v>
      </c>
      <c r="C22" s="8" t="s">
        <v>628</v>
      </c>
      <c r="D22" s="9">
        <v>8269</v>
      </c>
      <c r="E22" s="9">
        <v>0</v>
      </c>
      <c r="F22" s="9">
        <v>5</v>
      </c>
      <c r="G22" s="9">
        <v>510</v>
      </c>
      <c r="H22" s="9">
        <v>2128</v>
      </c>
      <c r="I22" s="9">
        <v>2774</v>
      </c>
      <c r="J22" s="9">
        <v>2068</v>
      </c>
      <c r="K22" s="9">
        <v>691</v>
      </c>
      <c r="L22" s="9">
        <v>90</v>
      </c>
      <c r="M22" s="45">
        <v>3</v>
      </c>
    </row>
    <row r="23" spans="1:13" ht="15" customHeight="1">
      <c r="A23" s="511"/>
      <c r="B23" s="18" t="s">
        <v>629</v>
      </c>
      <c r="C23" s="8" t="s">
        <v>626</v>
      </c>
      <c r="D23" s="9">
        <v>6864</v>
      </c>
      <c r="E23" s="9">
        <v>0</v>
      </c>
      <c r="F23" s="9">
        <v>11</v>
      </c>
      <c r="G23" s="9">
        <v>133</v>
      </c>
      <c r="H23" s="9">
        <v>1661</v>
      </c>
      <c r="I23" s="9">
        <v>3154</v>
      </c>
      <c r="J23" s="9">
        <v>1361</v>
      </c>
      <c r="K23" s="9">
        <v>443</v>
      </c>
      <c r="L23" s="9">
        <v>92</v>
      </c>
      <c r="M23" s="45">
        <v>9</v>
      </c>
    </row>
    <row r="24" spans="1:13" ht="15" customHeight="1">
      <c r="A24" s="511"/>
      <c r="B24" s="17" t="s">
        <v>630</v>
      </c>
      <c r="C24" s="8" t="s">
        <v>628</v>
      </c>
      <c r="D24" s="9">
        <v>3779</v>
      </c>
      <c r="E24" s="9">
        <v>0</v>
      </c>
      <c r="F24" s="9">
        <v>4</v>
      </c>
      <c r="G24" s="9">
        <v>189</v>
      </c>
      <c r="H24" s="9">
        <v>892</v>
      </c>
      <c r="I24" s="9">
        <v>1347</v>
      </c>
      <c r="J24" s="9">
        <v>979</v>
      </c>
      <c r="K24" s="9">
        <v>326</v>
      </c>
      <c r="L24" s="9">
        <v>41</v>
      </c>
      <c r="M24" s="45">
        <v>1</v>
      </c>
    </row>
    <row r="25" spans="1:13" ht="15" customHeight="1">
      <c r="A25" s="511"/>
      <c r="B25" s="18" t="s">
        <v>631</v>
      </c>
      <c r="C25" s="8" t="s">
        <v>626</v>
      </c>
      <c r="D25" s="9">
        <v>2975</v>
      </c>
      <c r="E25" s="9">
        <v>0</v>
      </c>
      <c r="F25" s="9">
        <v>2</v>
      </c>
      <c r="G25" s="9">
        <v>113</v>
      </c>
      <c r="H25" s="9">
        <v>771</v>
      </c>
      <c r="I25" s="9">
        <v>1086</v>
      </c>
      <c r="J25" s="9">
        <v>606</v>
      </c>
      <c r="K25" s="9">
        <v>264</v>
      </c>
      <c r="L25" s="9">
        <v>109</v>
      </c>
      <c r="M25" s="45">
        <v>24</v>
      </c>
    </row>
    <row r="26" spans="1:13" ht="15" customHeight="1">
      <c r="A26" s="511"/>
      <c r="B26" s="17" t="s">
        <v>632</v>
      </c>
      <c r="C26" s="8" t="s">
        <v>628</v>
      </c>
      <c r="D26" s="9">
        <v>1970</v>
      </c>
      <c r="E26" s="9">
        <v>0</v>
      </c>
      <c r="F26" s="9">
        <v>1</v>
      </c>
      <c r="G26" s="9">
        <v>183</v>
      </c>
      <c r="H26" s="9">
        <v>561</v>
      </c>
      <c r="I26" s="9">
        <v>595</v>
      </c>
      <c r="J26" s="9">
        <v>428</v>
      </c>
      <c r="K26" s="9">
        <v>182</v>
      </c>
      <c r="L26" s="9">
        <v>20</v>
      </c>
      <c r="M26" s="45">
        <v>0</v>
      </c>
    </row>
    <row r="27" spans="1:13" ht="15" customHeight="1">
      <c r="A27" s="511"/>
      <c r="B27" s="18" t="s">
        <v>633</v>
      </c>
      <c r="C27" s="8" t="s">
        <v>626</v>
      </c>
      <c r="D27" s="9">
        <v>2586</v>
      </c>
      <c r="E27" s="9">
        <v>0</v>
      </c>
      <c r="F27" s="9">
        <v>0</v>
      </c>
      <c r="G27" s="9">
        <v>52</v>
      </c>
      <c r="H27" s="9">
        <v>669</v>
      </c>
      <c r="I27" s="9">
        <v>732</v>
      </c>
      <c r="J27" s="9">
        <v>776</v>
      </c>
      <c r="K27" s="9">
        <v>275</v>
      </c>
      <c r="L27" s="9">
        <v>75</v>
      </c>
      <c r="M27" s="45">
        <v>7</v>
      </c>
    </row>
    <row r="28" spans="1:13" ht="15" customHeight="1">
      <c r="A28" s="511"/>
      <c r="B28" s="17" t="s">
        <v>634</v>
      </c>
      <c r="C28" s="8" t="s">
        <v>628</v>
      </c>
      <c r="D28" s="9">
        <v>1477</v>
      </c>
      <c r="E28" s="9">
        <v>0</v>
      </c>
      <c r="F28" s="9">
        <v>0</v>
      </c>
      <c r="G28" s="9">
        <v>76</v>
      </c>
      <c r="H28" s="9">
        <v>395</v>
      </c>
      <c r="I28" s="9">
        <v>450</v>
      </c>
      <c r="J28" s="9">
        <v>399</v>
      </c>
      <c r="K28" s="9">
        <v>133</v>
      </c>
      <c r="L28" s="9">
        <v>23</v>
      </c>
      <c r="M28" s="45">
        <v>1</v>
      </c>
    </row>
    <row r="29" spans="1:13" ht="15" customHeight="1">
      <c r="A29" s="511"/>
      <c r="B29" s="18" t="s">
        <v>635</v>
      </c>
      <c r="C29" s="8" t="s">
        <v>626</v>
      </c>
      <c r="D29" s="9">
        <v>770</v>
      </c>
      <c r="E29" s="9">
        <v>0</v>
      </c>
      <c r="F29" s="9">
        <v>0</v>
      </c>
      <c r="G29" s="9">
        <v>40</v>
      </c>
      <c r="H29" s="9">
        <v>146</v>
      </c>
      <c r="I29" s="9">
        <v>226</v>
      </c>
      <c r="J29" s="9">
        <v>228</v>
      </c>
      <c r="K29" s="9">
        <v>98</v>
      </c>
      <c r="L29" s="9">
        <v>30</v>
      </c>
      <c r="M29" s="45">
        <v>2</v>
      </c>
    </row>
    <row r="30" spans="1:13" ht="15" customHeight="1">
      <c r="A30" s="511"/>
      <c r="B30" s="17" t="s">
        <v>636</v>
      </c>
      <c r="C30" s="8" t="s">
        <v>628</v>
      </c>
      <c r="D30" s="9">
        <v>642</v>
      </c>
      <c r="E30" s="9">
        <v>0</v>
      </c>
      <c r="F30" s="9">
        <v>0</v>
      </c>
      <c r="G30" s="9">
        <v>49</v>
      </c>
      <c r="H30" s="9">
        <v>173</v>
      </c>
      <c r="I30" s="9">
        <v>229</v>
      </c>
      <c r="J30" s="9">
        <v>151</v>
      </c>
      <c r="K30" s="9">
        <v>38</v>
      </c>
      <c r="L30" s="9">
        <v>2</v>
      </c>
      <c r="M30" s="45">
        <v>0</v>
      </c>
    </row>
    <row r="31" spans="1:13" ht="15" customHeight="1">
      <c r="A31" s="511"/>
      <c r="B31" s="18" t="s">
        <v>637</v>
      </c>
      <c r="C31" s="8" t="s">
        <v>626</v>
      </c>
      <c r="D31" s="9">
        <v>92</v>
      </c>
      <c r="E31" s="9">
        <v>0</v>
      </c>
      <c r="F31" s="9">
        <v>0</v>
      </c>
      <c r="G31" s="9">
        <v>5</v>
      </c>
      <c r="H31" s="9">
        <v>19</v>
      </c>
      <c r="I31" s="9">
        <v>26</v>
      </c>
      <c r="J31" s="9">
        <v>27</v>
      </c>
      <c r="K31" s="9">
        <v>12</v>
      </c>
      <c r="L31" s="9">
        <v>3</v>
      </c>
      <c r="M31" s="45">
        <v>0</v>
      </c>
    </row>
    <row r="32" spans="1:13" ht="15" customHeight="1">
      <c r="A32" s="509"/>
      <c r="B32" s="17" t="s">
        <v>638</v>
      </c>
      <c r="C32" s="8" t="s">
        <v>628</v>
      </c>
      <c r="D32" s="21">
        <v>130</v>
      </c>
      <c r="E32" s="21">
        <v>0</v>
      </c>
      <c r="F32" s="21">
        <v>0</v>
      </c>
      <c r="G32" s="21">
        <v>5</v>
      </c>
      <c r="H32" s="21">
        <v>35</v>
      </c>
      <c r="I32" s="21">
        <v>57</v>
      </c>
      <c r="J32" s="21">
        <v>27</v>
      </c>
      <c r="K32" s="21">
        <v>5</v>
      </c>
      <c r="L32" s="21">
        <v>1</v>
      </c>
      <c r="M32" s="46">
        <v>0</v>
      </c>
    </row>
    <row r="33" spans="1:13" ht="15" customHeight="1">
      <c r="A33" s="509"/>
      <c r="B33" s="18" t="s">
        <v>639</v>
      </c>
      <c r="C33" s="8" t="s">
        <v>626</v>
      </c>
      <c r="D33" s="21">
        <v>416</v>
      </c>
      <c r="E33" s="21">
        <v>0</v>
      </c>
      <c r="F33" s="21">
        <v>0</v>
      </c>
      <c r="G33" s="21">
        <v>2</v>
      </c>
      <c r="H33" s="21">
        <v>72</v>
      </c>
      <c r="I33" s="21">
        <v>177</v>
      </c>
      <c r="J33" s="21">
        <v>113</v>
      </c>
      <c r="K33" s="21">
        <v>46</v>
      </c>
      <c r="L33" s="21">
        <v>5</v>
      </c>
      <c r="M33" s="46">
        <v>1</v>
      </c>
    </row>
    <row r="34" spans="1:13" ht="15" customHeight="1" thickBot="1">
      <c r="A34" s="512"/>
      <c r="B34" s="19" t="s">
        <v>640</v>
      </c>
      <c r="C34" s="8" t="s">
        <v>628</v>
      </c>
      <c r="D34" s="10">
        <v>271</v>
      </c>
      <c r="E34" s="10">
        <v>0</v>
      </c>
      <c r="F34" s="10">
        <v>0</v>
      </c>
      <c r="G34" s="10">
        <v>8</v>
      </c>
      <c r="H34" s="10">
        <v>72</v>
      </c>
      <c r="I34" s="10">
        <v>96</v>
      </c>
      <c r="J34" s="10">
        <v>84</v>
      </c>
      <c r="K34" s="10">
        <v>7</v>
      </c>
      <c r="L34" s="10">
        <v>3</v>
      </c>
      <c r="M34" s="47">
        <v>1</v>
      </c>
    </row>
    <row r="35" spans="1:13" ht="15" customHeight="1">
      <c r="A35" s="513" t="s">
        <v>644</v>
      </c>
      <c r="B35" s="16" t="s">
        <v>642</v>
      </c>
      <c r="C35" s="6" t="s">
        <v>626</v>
      </c>
      <c r="D35" s="7">
        <v>99</v>
      </c>
      <c r="E35" s="7">
        <v>0</v>
      </c>
      <c r="F35" s="7">
        <v>0</v>
      </c>
      <c r="G35" s="7">
        <v>2</v>
      </c>
      <c r="H35" s="7">
        <v>1</v>
      </c>
      <c r="I35" s="7">
        <v>16</v>
      </c>
      <c r="J35" s="7">
        <v>27</v>
      </c>
      <c r="K35" s="7">
        <v>20</v>
      </c>
      <c r="L35" s="7">
        <v>21</v>
      </c>
      <c r="M35" s="43">
        <v>12</v>
      </c>
    </row>
    <row r="36" spans="1:13" ht="15" customHeight="1">
      <c r="A36" s="507"/>
      <c r="B36" s="17" t="s">
        <v>643</v>
      </c>
      <c r="C36" s="8" t="s">
        <v>628</v>
      </c>
      <c r="D36" s="9">
        <v>44</v>
      </c>
      <c r="E36" s="9">
        <v>0</v>
      </c>
      <c r="F36" s="9">
        <v>0</v>
      </c>
      <c r="G36" s="9">
        <v>1</v>
      </c>
      <c r="H36" s="9">
        <v>2</v>
      </c>
      <c r="I36" s="9">
        <v>11</v>
      </c>
      <c r="J36" s="9">
        <v>21</v>
      </c>
      <c r="K36" s="9">
        <v>6</v>
      </c>
      <c r="L36" s="9">
        <v>3</v>
      </c>
      <c r="M36" s="45">
        <v>0</v>
      </c>
    </row>
    <row r="37" spans="1:13" ht="15" customHeight="1">
      <c r="A37" s="507"/>
      <c r="B37" s="18" t="s">
        <v>629</v>
      </c>
      <c r="C37" s="8" t="s">
        <v>626</v>
      </c>
      <c r="D37" s="9">
        <v>37</v>
      </c>
      <c r="E37" s="9">
        <v>0</v>
      </c>
      <c r="F37" s="9">
        <v>0</v>
      </c>
      <c r="G37" s="9">
        <v>0</v>
      </c>
      <c r="H37" s="9">
        <v>0</v>
      </c>
      <c r="I37" s="9">
        <v>8</v>
      </c>
      <c r="J37" s="9">
        <v>11</v>
      </c>
      <c r="K37" s="9">
        <v>7</v>
      </c>
      <c r="L37" s="9">
        <v>4</v>
      </c>
      <c r="M37" s="45">
        <v>7</v>
      </c>
    </row>
    <row r="38" spans="1:13" ht="15" customHeight="1">
      <c r="A38" s="507"/>
      <c r="B38" s="17" t="s">
        <v>630</v>
      </c>
      <c r="C38" s="8" t="s">
        <v>628</v>
      </c>
      <c r="D38" s="9">
        <v>14</v>
      </c>
      <c r="E38" s="9">
        <v>0</v>
      </c>
      <c r="F38" s="9">
        <v>0</v>
      </c>
      <c r="G38" s="9">
        <v>0</v>
      </c>
      <c r="H38" s="9">
        <v>0</v>
      </c>
      <c r="I38" s="9">
        <v>4</v>
      </c>
      <c r="J38" s="9">
        <v>9</v>
      </c>
      <c r="K38" s="9">
        <v>1</v>
      </c>
      <c r="L38" s="9">
        <v>0</v>
      </c>
      <c r="M38" s="45">
        <v>0</v>
      </c>
    </row>
    <row r="39" spans="1:13" ht="15" customHeight="1">
      <c r="A39" s="507"/>
      <c r="B39" s="18" t="s">
        <v>631</v>
      </c>
      <c r="C39" s="8" t="s">
        <v>626</v>
      </c>
      <c r="D39" s="9">
        <v>50</v>
      </c>
      <c r="E39" s="9">
        <v>0</v>
      </c>
      <c r="F39" s="9">
        <v>0</v>
      </c>
      <c r="G39" s="9">
        <v>2</v>
      </c>
      <c r="H39" s="9">
        <v>1</v>
      </c>
      <c r="I39" s="9">
        <v>7</v>
      </c>
      <c r="J39" s="9">
        <v>14</v>
      </c>
      <c r="K39" s="9">
        <v>9</v>
      </c>
      <c r="L39" s="9">
        <v>12</v>
      </c>
      <c r="M39" s="45">
        <v>5</v>
      </c>
    </row>
    <row r="40" spans="1:13" ht="15" customHeight="1">
      <c r="A40" s="507"/>
      <c r="B40" s="17" t="s">
        <v>632</v>
      </c>
      <c r="C40" s="8" t="s">
        <v>628</v>
      </c>
      <c r="D40" s="9">
        <v>26</v>
      </c>
      <c r="E40" s="9">
        <v>0</v>
      </c>
      <c r="F40" s="9">
        <v>0</v>
      </c>
      <c r="G40" s="9">
        <v>1</v>
      </c>
      <c r="H40" s="9">
        <v>1</v>
      </c>
      <c r="I40" s="9">
        <v>7</v>
      </c>
      <c r="J40" s="9">
        <v>10</v>
      </c>
      <c r="K40" s="9">
        <v>4</v>
      </c>
      <c r="L40" s="9">
        <v>3</v>
      </c>
      <c r="M40" s="45">
        <v>0</v>
      </c>
    </row>
    <row r="41" spans="1:13" ht="15" customHeight="1">
      <c r="A41" s="507"/>
      <c r="B41" s="18" t="s">
        <v>633</v>
      </c>
      <c r="C41" s="8" t="s">
        <v>626</v>
      </c>
      <c r="D41" s="9">
        <v>12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2</v>
      </c>
      <c r="K41" s="9">
        <v>4</v>
      </c>
      <c r="L41" s="9">
        <v>5</v>
      </c>
      <c r="M41" s="45">
        <v>0</v>
      </c>
    </row>
    <row r="42" spans="1:13" ht="15" customHeight="1">
      <c r="A42" s="507"/>
      <c r="B42" s="17" t="s">
        <v>634</v>
      </c>
      <c r="C42" s="8" t="s">
        <v>628</v>
      </c>
      <c r="D42" s="9">
        <v>4</v>
      </c>
      <c r="E42" s="9">
        <v>0</v>
      </c>
      <c r="F42" s="9">
        <v>0</v>
      </c>
      <c r="G42" s="9">
        <v>0</v>
      </c>
      <c r="H42" s="9">
        <v>1</v>
      </c>
      <c r="I42" s="9">
        <v>0</v>
      </c>
      <c r="J42" s="9">
        <v>2</v>
      </c>
      <c r="K42" s="9">
        <v>1</v>
      </c>
      <c r="L42" s="9">
        <v>0</v>
      </c>
      <c r="M42" s="45">
        <v>0</v>
      </c>
    </row>
    <row r="43" spans="1:13" ht="15" customHeight="1">
      <c r="A43" s="507"/>
      <c r="B43" s="18" t="s">
        <v>635</v>
      </c>
      <c r="C43" s="8" t="s">
        <v>626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5">
        <v>0</v>
      </c>
    </row>
    <row r="44" spans="1:13" ht="15" customHeight="1">
      <c r="A44" s="507"/>
      <c r="B44" s="17" t="s">
        <v>636</v>
      </c>
      <c r="C44" s="8" t="s">
        <v>628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45">
        <v>0</v>
      </c>
    </row>
    <row r="45" spans="1:13" ht="15" customHeight="1">
      <c r="A45" s="507"/>
      <c r="B45" s="18" t="s">
        <v>637</v>
      </c>
      <c r="C45" s="8" t="s">
        <v>626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5">
        <v>0</v>
      </c>
    </row>
    <row r="46" spans="1:13" ht="15" customHeight="1">
      <c r="A46" s="507"/>
      <c r="B46" s="17" t="s">
        <v>638</v>
      </c>
      <c r="C46" s="8" t="s">
        <v>628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46">
        <v>0</v>
      </c>
    </row>
    <row r="47" spans="1:13" ht="15" customHeight="1">
      <c r="A47" s="507"/>
      <c r="B47" s="18" t="s">
        <v>639</v>
      </c>
      <c r="C47" s="8" t="s">
        <v>626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45">
        <v>0</v>
      </c>
    </row>
    <row r="48" spans="1:13" ht="15" customHeight="1" thickBot="1">
      <c r="A48" s="508"/>
      <c r="B48" s="19" t="s">
        <v>640</v>
      </c>
      <c r="C48" s="37" t="s">
        <v>628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47">
        <v>0</v>
      </c>
    </row>
    <row r="49" spans="1:13" ht="15" customHeight="1">
      <c r="A49" s="507" t="s">
        <v>645</v>
      </c>
      <c r="B49" s="20" t="s">
        <v>642</v>
      </c>
      <c r="C49" s="11" t="s">
        <v>626</v>
      </c>
      <c r="D49" s="73">
        <f t="shared" ref="D49:D62" si="14">SUM(E49:M49)</f>
        <v>248</v>
      </c>
      <c r="E49" s="74">
        <f t="shared" ref="E49:M49" si="15">SUM(E51,E53,E55,E57,E59,E61)</f>
        <v>0</v>
      </c>
      <c r="F49" s="74">
        <f t="shared" si="15"/>
        <v>0</v>
      </c>
      <c r="G49" s="74">
        <f t="shared" si="15"/>
        <v>1</v>
      </c>
      <c r="H49" s="74">
        <f t="shared" si="15"/>
        <v>1</v>
      </c>
      <c r="I49" s="74">
        <f t="shared" si="15"/>
        <v>43</v>
      </c>
      <c r="J49" s="74">
        <f t="shared" si="15"/>
        <v>123</v>
      </c>
      <c r="K49" s="74">
        <f t="shared" si="15"/>
        <v>50</v>
      </c>
      <c r="L49" s="74">
        <f t="shared" si="15"/>
        <v>24</v>
      </c>
      <c r="M49" s="75">
        <f t="shared" si="15"/>
        <v>6</v>
      </c>
    </row>
    <row r="50" spans="1:13" ht="15" customHeight="1">
      <c r="A50" s="507"/>
      <c r="B50" s="17" t="s">
        <v>643</v>
      </c>
      <c r="C50" s="8" t="s">
        <v>628</v>
      </c>
      <c r="D50" s="35">
        <f t="shared" si="14"/>
        <v>154</v>
      </c>
      <c r="E50" s="39">
        <f t="shared" ref="E50:M50" si="16">SUM(E52,E54,E56,E58,E60,E62)</f>
        <v>0</v>
      </c>
      <c r="F50" s="39">
        <f t="shared" si="16"/>
        <v>0</v>
      </c>
      <c r="G50" s="39">
        <f t="shared" si="16"/>
        <v>1</v>
      </c>
      <c r="H50" s="39">
        <f t="shared" si="16"/>
        <v>6</v>
      </c>
      <c r="I50" s="39">
        <f t="shared" si="16"/>
        <v>33</v>
      </c>
      <c r="J50" s="39">
        <f t="shared" si="16"/>
        <v>71</v>
      </c>
      <c r="K50" s="39">
        <f t="shared" si="16"/>
        <v>25</v>
      </c>
      <c r="L50" s="39">
        <f t="shared" si="16"/>
        <v>13</v>
      </c>
      <c r="M50" s="69">
        <f t="shared" si="16"/>
        <v>5</v>
      </c>
    </row>
    <row r="51" spans="1:13" ht="15" customHeight="1">
      <c r="A51" s="507"/>
      <c r="B51" s="18" t="s">
        <v>629</v>
      </c>
      <c r="C51" s="8" t="s">
        <v>626</v>
      </c>
      <c r="D51" s="35">
        <f t="shared" si="14"/>
        <v>101</v>
      </c>
      <c r="E51" s="35">
        <v>0</v>
      </c>
      <c r="F51" s="35">
        <v>0</v>
      </c>
      <c r="G51" s="35">
        <v>1</v>
      </c>
      <c r="H51" s="35">
        <v>1</v>
      </c>
      <c r="I51" s="35">
        <v>12</v>
      </c>
      <c r="J51" s="35">
        <v>53</v>
      </c>
      <c r="K51" s="35">
        <v>19</v>
      </c>
      <c r="L51" s="35">
        <v>13</v>
      </c>
      <c r="M51" s="66">
        <v>2</v>
      </c>
    </row>
    <row r="52" spans="1:13" ht="15" customHeight="1">
      <c r="A52" s="507"/>
      <c r="B52" s="17" t="s">
        <v>630</v>
      </c>
      <c r="C52" s="8" t="s">
        <v>628</v>
      </c>
      <c r="D52" s="35">
        <f t="shared" si="14"/>
        <v>63</v>
      </c>
      <c r="E52" s="35">
        <v>0</v>
      </c>
      <c r="F52" s="35">
        <v>0</v>
      </c>
      <c r="G52" s="35">
        <v>1</v>
      </c>
      <c r="H52" s="35">
        <v>2</v>
      </c>
      <c r="I52" s="35">
        <v>8</v>
      </c>
      <c r="J52" s="35">
        <v>34</v>
      </c>
      <c r="K52" s="35">
        <v>10</v>
      </c>
      <c r="L52" s="35">
        <v>6</v>
      </c>
      <c r="M52" s="66">
        <v>2</v>
      </c>
    </row>
    <row r="53" spans="1:13" ht="15" customHeight="1">
      <c r="A53" s="507"/>
      <c r="B53" s="18" t="s">
        <v>631</v>
      </c>
      <c r="C53" s="8" t="s">
        <v>626</v>
      </c>
      <c r="D53" s="35">
        <f t="shared" si="14"/>
        <v>63</v>
      </c>
      <c r="E53" s="35">
        <v>0</v>
      </c>
      <c r="F53" s="35">
        <v>0</v>
      </c>
      <c r="G53" s="35">
        <v>0</v>
      </c>
      <c r="H53" s="35">
        <v>0</v>
      </c>
      <c r="I53" s="35">
        <v>13</v>
      </c>
      <c r="J53" s="35">
        <v>26</v>
      </c>
      <c r="K53" s="35">
        <v>18</v>
      </c>
      <c r="L53" s="35">
        <v>3</v>
      </c>
      <c r="M53" s="66">
        <v>3</v>
      </c>
    </row>
    <row r="54" spans="1:13" ht="15" customHeight="1">
      <c r="A54" s="507"/>
      <c r="B54" s="17" t="s">
        <v>632</v>
      </c>
      <c r="C54" s="8" t="s">
        <v>628</v>
      </c>
      <c r="D54" s="35">
        <f t="shared" si="14"/>
        <v>36</v>
      </c>
      <c r="E54" s="35">
        <v>0</v>
      </c>
      <c r="F54" s="35">
        <v>0</v>
      </c>
      <c r="G54" s="35">
        <v>0</v>
      </c>
      <c r="H54" s="35">
        <v>2</v>
      </c>
      <c r="I54" s="35">
        <v>4</v>
      </c>
      <c r="J54" s="35">
        <v>14</v>
      </c>
      <c r="K54" s="35">
        <v>7</v>
      </c>
      <c r="L54" s="35">
        <v>6</v>
      </c>
      <c r="M54" s="66">
        <v>3</v>
      </c>
    </row>
    <row r="55" spans="1:13" ht="15" customHeight="1">
      <c r="A55" s="507"/>
      <c r="B55" s="18" t="s">
        <v>633</v>
      </c>
      <c r="C55" s="8" t="s">
        <v>626</v>
      </c>
      <c r="D55" s="35">
        <f t="shared" si="14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8</v>
      </c>
      <c r="J55" s="35">
        <v>15</v>
      </c>
      <c r="K55" s="35">
        <v>5</v>
      </c>
      <c r="L55" s="35">
        <v>3</v>
      </c>
      <c r="M55" s="66">
        <v>0</v>
      </c>
    </row>
    <row r="56" spans="1:13" ht="15" customHeight="1">
      <c r="A56" s="507"/>
      <c r="B56" s="17" t="s">
        <v>634</v>
      </c>
      <c r="C56" s="8" t="s">
        <v>628</v>
      </c>
      <c r="D56" s="35">
        <f t="shared" si="14"/>
        <v>41</v>
      </c>
      <c r="E56" s="35">
        <v>0</v>
      </c>
      <c r="F56" s="35">
        <v>0</v>
      </c>
      <c r="G56" s="35">
        <v>0</v>
      </c>
      <c r="H56" s="35">
        <v>2</v>
      </c>
      <c r="I56" s="35">
        <v>12</v>
      </c>
      <c r="J56" s="35">
        <v>18</v>
      </c>
      <c r="K56" s="35">
        <v>8</v>
      </c>
      <c r="L56" s="35">
        <v>1</v>
      </c>
      <c r="M56" s="66">
        <v>0</v>
      </c>
    </row>
    <row r="57" spans="1:13" ht="15" customHeight="1">
      <c r="A57" s="507"/>
      <c r="B57" s="18" t="s">
        <v>635</v>
      </c>
      <c r="C57" s="8" t="s">
        <v>626</v>
      </c>
      <c r="D57" s="35">
        <f t="shared" si="14"/>
        <v>21</v>
      </c>
      <c r="E57" s="35">
        <v>0</v>
      </c>
      <c r="F57" s="35">
        <v>0</v>
      </c>
      <c r="G57" s="35">
        <v>0</v>
      </c>
      <c r="H57" s="35">
        <v>0</v>
      </c>
      <c r="I57" s="35">
        <v>3</v>
      </c>
      <c r="J57" s="35">
        <v>13</v>
      </c>
      <c r="K57" s="35">
        <v>2</v>
      </c>
      <c r="L57" s="35">
        <v>2</v>
      </c>
      <c r="M57" s="66">
        <v>1</v>
      </c>
    </row>
    <row r="58" spans="1:13" ht="15" customHeight="1">
      <c r="A58" s="507"/>
      <c r="B58" s="17" t="s">
        <v>636</v>
      </c>
      <c r="C58" s="8" t="s">
        <v>628</v>
      </c>
      <c r="D58" s="35">
        <f t="shared" si="14"/>
        <v>11</v>
      </c>
      <c r="E58" s="35">
        <v>0</v>
      </c>
      <c r="F58" s="35">
        <v>0</v>
      </c>
      <c r="G58" s="35">
        <v>0</v>
      </c>
      <c r="H58" s="35">
        <v>0</v>
      </c>
      <c r="I58" s="35">
        <v>7</v>
      </c>
      <c r="J58" s="35">
        <v>4</v>
      </c>
      <c r="K58" s="35">
        <v>0</v>
      </c>
      <c r="L58" s="35">
        <v>0</v>
      </c>
      <c r="M58" s="66">
        <v>0</v>
      </c>
    </row>
    <row r="59" spans="1:13" ht="15" customHeight="1">
      <c r="A59" s="507"/>
      <c r="B59" s="18" t="s">
        <v>637</v>
      </c>
      <c r="C59" s="8" t="s">
        <v>626</v>
      </c>
      <c r="D59" s="35">
        <f t="shared" si="14"/>
        <v>27</v>
      </c>
      <c r="E59" s="35">
        <v>0</v>
      </c>
      <c r="F59" s="35">
        <v>0</v>
      </c>
      <c r="G59" s="35">
        <v>0</v>
      </c>
      <c r="H59" s="35">
        <v>0</v>
      </c>
      <c r="I59" s="35">
        <v>5</v>
      </c>
      <c r="J59" s="35">
        <v>13</v>
      </c>
      <c r="K59" s="35">
        <v>6</v>
      </c>
      <c r="L59" s="35">
        <v>3</v>
      </c>
      <c r="M59" s="66">
        <v>0</v>
      </c>
    </row>
    <row r="60" spans="1:13" ht="15" customHeight="1">
      <c r="A60" s="507"/>
      <c r="B60" s="17" t="s">
        <v>638</v>
      </c>
      <c r="C60" s="8" t="s">
        <v>628</v>
      </c>
      <c r="D60" s="35">
        <f t="shared" si="14"/>
        <v>3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1</v>
      </c>
      <c r="K60" s="35">
        <v>0</v>
      </c>
      <c r="L60" s="35">
        <v>0</v>
      </c>
      <c r="M60" s="66">
        <v>0</v>
      </c>
    </row>
    <row r="61" spans="1:13" ht="15" customHeight="1">
      <c r="A61" s="507"/>
      <c r="B61" s="18" t="s">
        <v>639</v>
      </c>
      <c r="C61" s="8" t="s">
        <v>626</v>
      </c>
      <c r="D61" s="35">
        <f t="shared" si="14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66">
        <v>0</v>
      </c>
    </row>
    <row r="62" spans="1:13" ht="15" customHeight="1" thickBot="1">
      <c r="A62" s="508"/>
      <c r="B62" s="19" t="s">
        <v>640</v>
      </c>
      <c r="C62" s="37" t="s">
        <v>628</v>
      </c>
      <c r="D62" s="70">
        <f t="shared" si="14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1">
        <v>0</v>
      </c>
    </row>
    <row r="63" spans="1:13" s="14" customFormat="1" ht="14.25">
      <c r="A63" s="72" t="s">
        <v>646</v>
      </c>
    </row>
    <row r="64" spans="1:13" s="14" customFormat="1" ht="14.25">
      <c r="A64" s="25" t="s">
        <v>647</v>
      </c>
    </row>
    <row r="65" spans="1:3" s="14" customFormat="1" ht="14.25">
      <c r="A65" s="25" t="s">
        <v>648</v>
      </c>
      <c r="B65" s="31"/>
      <c r="C65" s="31"/>
    </row>
    <row r="66" spans="1:3" s="14" customFormat="1" ht="14.25">
      <c r="A66" s="25" t="s">
        <v>649</v>
      </c>
    </row>
    <row r="67" spans="1:3" s="14" customFormat="1" ht="14.25">
      <c r="A67" s="25" t="s">
        <v>650</v>
      </c>
    </row>
    <row r="68" spans="1:3" s="15" customFormat="1" ht="14.25">
      <c r="A68" s="25" t="s">
        <v>651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7" width="6.125" style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555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556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652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557</v>
      </c>
      <c r="M3" s="452"/>
    </row>
    <row r="4" spans="1:13" ht="17.25" thickBot="1">
      <c r="B4" s="453" t="s">
        <v>653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558</v>
      </c>
      <c r="M4" s="479"/>
    </row>
    <row r="5" spans="1:13">
      <c r="A5" s="515" t="s">
        <v>290</v>
      </c>
      <c r="B5" s="481"/>
      <c r="C5" s="514" t="s">
        <v>559</v>
      </c>
      <c r="D5" s="474" t="s">
        <v>560</v>
      </c>
      <c r="E5" s="474"/>
      <c r="F5" s="474"/>
      <c r="G5" s="474"/>
      <c r="H5" s="474"/>
      <c r="I5" s="474"/>
      <c r="J5" s="474"/>
      <c r="K5" s="474"/>
      <c r="L5" s="474"/>
      <c r="M5" s="445"/>
    </row>
    <row r="6" spans="1:13" s="5" customFormat="1" ht="52.15" customHeight="1" thickBot="1">
      <c r="A6" s="516"/>
      <c r="B6" s="483"/>
      <c r="C6" s="456"/>
      <c r="D6" s="3" t="s">
        <v>561</v>
      </c>
      <c r="E6" s="4" t="s">
        <v>562</v>
      </c>
      <c r="F6" s="4" t="s">
        <v>563</v>
      </c>
      <c r="G6" s="4" t="s">
        <v>564</v>
      </c>
      <c r="H6" s="4" t="s">
        <v>571</v>
      </c>
      <c r="I6" s="4" t="s">
        <v>619</v>
      </c>
      <c r="J6" s="4" t="s">
        <v>620</v>
      </c>
      <c r="K6" s="4" t="s">
        <v>621</v>
      </c>
      <c r="L6" s="4" t="s">
        <v>622</v>
      </c>
      <c r="M6" s="63" t="s">
        <v>623</v>
      </c>
    </row>
    <row r="7" spans="1:13" ht="15" customHeight="1">
      <c r="A7" s="509" t="s">
        <v>624</v>
      </c>
      <c r="B7" s="16" t="s">
        <v>625</v>
      </c>
      <c r="C7" s="6" t="s">
        <v>626</v>
      </c>
      <c r="D7" s="7">
        <f t="shared" ref="D7:M7" si="0">D21+D35+D49</f>
        <v>14082</v>
      </c>
      <c r="E7" s="7">
        <f t="shared" si="0"/>
        <v>0</v>
      </c>
      <c r="F7" s="7">
        <f t="shared" si="0"/>
        <v>13</v>
      </c>
      <c r="G7" s="7">
        <f t="shared" si="0"/>
        <v>395</v>
      </c>
      <c r="H7" s="7">
        <f t="shared" si="0"/>
        <v>3434</v>
      </c>
      <c r="I7" s="7">
        <f t="shared" si="0"/>
        <v>5430</v>
      </c>
      <c r="J7" s="7">
        <f t="shared" si="0"/>
        <v>3215</v>
      </c>
      <c r="K7" s="7">
        <f t="shared" si="0"/>
        <v>1191</v>
      </c>
      <c r="L7" s="7">
        <f t="shared" si="0"/>
        <v>347</v>
      </c>
      <c r="M7" s="43">
        <f t="shared" si="0"/>
        <v>57</v>
      </c>
    </row>
    <row r="8" spans="1:13" ht="15" customHeight="1">
      <c r="A8" s="507"/>
      <c r="B8" s="17" t="s">
        <v>627</v>
      </c>
      <c r="C8" s="8" t="s">
        <v>628</v>
      </c>
      <c r="D8" s="9">
        <f t="shared" ref="D8:M8" si="1">D22+D36+D50</f>
        <v>8535</v>
      </c>
      <c r="E8" s="9">
        <f t="shared" si="1"/>
        <v>0</v>
      </c>
      <c r="F8" s="9">
        <f t="shared" si="1"/>
        <v>13</v>
      </c>
      <c r="G8" s="9">
        <f t="shared" si="1"/>
        <v>577</v>
      </c>
      <c r="H8" s="9">
        <f t="shared" si="1"/>
        <v>2249</v>
      </c>
      <c r="I8" s="9">
        <f t="shared" si="1"/>
        <v>2815</v>
      </c>
      <c r="J8" s="9">
        <f t="shared" si="1"/>
        <v>2060</v>
      </c>
      <c r="K8" s="9">
        <f t="shared" si="1"/>
        <v>709</v>
      </c>
      <c r="L8" s="9">
        <f t="shared" si="1"/>
        <v>108</v>
      </c>
      <c r="M8" s="45">
        <f t="shared" si="1"/>
        <v>4</v>
      </c>
    </row>
    <row r="9" spans="1:13" ht="15" customHeight="1">
      <c r="A9" s="507"/>
      <c r="B9" s="18" t="s">
        <v>629</v>
      </c>
      <c r="C9" s="8" t="s">
        <v>626</v>
      </c>
      <c r="D9" s="9">
        <f t="shared" ref="D9:M9" si="2">D23+D37+D51</f>
        <v>7030</v>
      </c>
      <c r="E9" s="9">
        <f t="shared" si="2"/>
        <v>0</v>
      </c>
      <c r="F9" s="9">
        <f t="shared" si="2"/>
        <v>11</v>
      </c>
      <c r="G9" s="9">
        <f t="shared" si="2"/>
        <v>144</v>
      </c>
      <c r="H9" s="9">
        <f t="shared" si="2"/>
        <v>1697</v>
      </c>
      <c r="I9" s="9">
        <f t="shared" si="2"/>
        <v>3174</v>
      </c>
      <c r="J9" s="9">
        <f t="shared" si="2"/>
        <v>1407</v>
      </c>
      <c r="K9" s="9">
        <f t="shared" si="2"/>
        <v>478</v>
      </c>
      <c r="L9" s="9">
        <f t="shared" si="2"/>
        <v>100</v>
      </c>
      <c r="M9" s="45">
        <f t="shared" si="2"/>
        <v>19</v>
      </c>
    </row>
    <row r="10" spans="1:13" ht="15" customHeight="1">
      <c r="A10" s="507"/>
      <c r="B10" s="17" t="s">
        <v>630</v>
      </c>
      <c r="C10" s="8" t="s">
        <v>628</v>
      </c>
      <c r="D10" s="9">
        <f t="shared" ref="D10:M10" si="3">D24+D38+D52</f>
        <v>3908</v>
      </c>
      <c r="E10" s="9">
        <f t="shared" si="3"/>
        <v>0</v>
      </c>
      <c r="F10" s="9">
        <f t="shared" si="3"/>
        <v>5</v>
      </c>
      <c r="G10" s="9">
        <f t="shared" si="3"/>
        <v>196</v>
      </c>
      <c r="H10" s="9">
        <f t="shared" si="3"/>
        <v>920</v>
      </c>
      <c r="I10" s="9">
        <f t="shared" si="3"/>
        <v>1374</v>
      </c>
      <c r="J10" s="9">
        <f t="shared" si="3"/>
        <v>1009</v>
      </c>
      <c r="K10" s="9">
        <f t="shared" si="3"/>
        <v>344</v>
      </c>
      <c r="L10" s="9">
        <f t="shared" si="3"/>
        <v>56</v>
      </c>
      <c r="M10" s="45">
        <f t="shared" si="3"/>
        <v>4</v>
      </c>
    </row>
    <row r="11" spans="1:13" ht="15" customHeight="1">
      <c r="A11" s="507"/>
      <c r="B11" s="18" t="s">
        <v>631</v>
      </c>
      <c r="C11" s="8" t="s">
        <v>626</v>
      </c>
      <c r="D11" s="9">
        <f t="shared" ref="D11:M11" si="4">D25+D39+D53</f>
        <v>3107</v>
      </c>
      <c r="E11" s="9">
        <f t="shared" si="4"/>
        <v>0</v>
      </c>
      <c r="F11" s="9">
        <f t="shared" si="4"/>
        <v>2</v>
      </c>
      <c r="G11" s="9">
        <f t="shared" si="4"/>
        <v>118</v>
      </c>
      <c r="H11" s="9">
        <f t="shared" si="4"/>
        <v>783</v>
      </c>
      <c r="I11" s="9">
        <f t="shared" si="4"/>
        <v>1092</v>
      </c>
      <c r="J11" s="9">
        <f t="shared" si="4"/>
        <v>675</v>
      </c>
      <c r="K11" s="9">
        <f t="shared" si="4"/>
        <v>283</v>
      </c>
      <c r="L11" s="9">
        <f t="shared" si="4"/>
        <v>125</v>
      </c>
      <c r="M11" s="45">
        <f t="shared" si="4"/>
        <v>29</v>
      </c>
    </row>
    <row r="12" spans="1:13" ht="15" customHeight="1">
      <c r="A12" s="507"/>
      <c r="B12" s="17" t="s">
        <v>632</v>
      </c>
      <c r="C12" s="8" t="s">
        <v>628</v>
      </c>
      <c r="D12" s="9">
        <f t="shared" ref="D12:M12" si="5">D26+D40+D54</f>
        <v>2057</v>
      </c>
      <c r="E12" s="9">
        <f t="shared" si="5"/>
        <v>0</v>
      </c>
      <c r="F12" s="9">
        <f t="shared" si="5"/>
        <v>1</v>
      </c>
      <c r="G12" s="9">
        <f t="shared" si="5"/>
        <v>183</v>
      </c>
      <c r="H12" s="9">
        <f t="shared" si="5"/>
        <v>574</v>
      </c>
      <c r="I12" s="9">
        <f t="shared" si="5"/>
        <v>630</v>
      </c>
      <c r="J12" s="9">
        <f t="shared" si="5"/>
        <v>451</v>
      </c>
      <c r="K12" s="9">
        <f t="shared" si="5"/>
        <v>193</v>
      </c>
      <c r="L12" s="9">
        <f t="shared" si="5"/>
        <v>25</v>
      </c>
      <c r="M12" s="45">
        <f t="shared" si="5"/>
        <v>0</v>
      </c>
    </row>
    <row r="13" spans="1:13" ht="15" customHeight="1">
      <c r="A13" s="507"/>
      <c r="B13" s="18" t="s">
        <v>633</v>
      </c>
      <c r="C13" s="8" t="s">
        <v>626</v>
      </c>
      <c r="D13" s="9">
        <f t="shared" ref="D13:M13" si="6">D27+D41+D55</f>
        <v>2676</v>
      </c>
      <c r="E13" s="9">
        <f t="shared" si="6"/>
        <v>0</v>
      </c>
      <c r="F13" s="9">
        <f t="shared" si="6"/>
        <v>0</v>
      </c>
      <c r="G13" s="9">
        <f t="shared" si="6"/>
        <v>56</v>
      </c>
      <c r="H13" s="9">
        <f t="shared" si="6"/>
        <v>700</v>
      </c>
      <c r="I13" s="9">
        <f t="shared" si="6"/>
        <v>760</v>
      </c>
      <c r="J13" s="9">
        <f t="shared" si="6"/>
        <v>786</v>
      </c>
      <c r="K13" s="9">
        <f t="shared" si="6"/>
        <v>285</v>
      </c>
      <c r="L13" s="9">
        <f t="shared" si="6"/>
        <v>81</v>
      </c>
      <c r="M13" s="45">
        <f t="shared" si="6"/>
        <v>8</v>
      </c>
    </row>
    <row r="14" spans="1:13" ht="15" customHeight="1">
      <c r="A14" s="507"/>
      <c r="B14" s="17" t="s">
        <v>634</v>
      </c>
      <c r="C14" s="8" t="s">
        <v>628</v>
      </c>
      <c r="D14" s="9">
        <f t="shared" ref="D14:M14" si="7">D28+D42+D56</f>
        <v>1528</v>
      </c>
      <c r="E14" s="9">
        <f t="shared" si="7"/>
        <v>0</v>
      </c>
      <c r="F14" s="9">
        <f t="shared" si="7"/>
        <v>1</v>
      </c>
      <c r="G14" s="9">
        <f t="shared" si="7"/>
        <v>80</v>
      </c>
      <c r="H14" s="9">
        <f t="shared" si="7"/>
        <v>415</v>
      </c>
      <c r="I14" s="9">
        <f t="shared" si="7"/>
        <v>479</v>
      </c>
      <c r="J14" s="9">
        <f t="shared" si="7"/>
        <v>396</v>
      </c>
      <c r="K14" s="9">
        <f t="shared" si="7"/>
        <v>135</v>
      </c>
      <c r="L14" s="9">
        <f t="shared" si="7"/>
        <v>21</v>
      </c>
      <c r="M14" s="45">
        <f t="shared" si="7"/>
        <v>1</v>
      </c>
    </row>
    <row r="15" spans="1:13" ht="15" customHeight="1">
      <c r="A15" s="507"/>
      <c r="B15" s="18" t="s">
        <v>635</v>
      </c>
      <c r="C15" s="8" t="s">
        <v>626</v>
      </c>
      <c r="D15" s="9">
        <f t="shared" ref="D15:M15" si="8">D29+D43+D57</f>
        <v>808</v>
      </c>
      <c r="E15" s="9">
        <f t="shared" si="8"/>
        <v>0</v>
      </c>
      <c r="F15" s="9">
        <f t="shared" si="8"/>
        <v>0</v>
      </c>
      <c r="G15" s="9">
        <f t="shared" si="8"/>
        <v>69</v>
      </c>
      <c r="H15" s="9">
        <f t="shared" si="8"/>
        <v>161</v>
      </c>
      <c r="I15" s="9">
        <f t="shared" si="8"/>
        <v>215</v>
      </c>
      <c r="J15" s="9">
        <f t="shared" si="8"/>
        <v>225</v>
      </c>
      <c r="K15" s="9">
        <f t="shared" si="8"/>
        <v>105</v>
      </c>
      <c r="L15" s="9">
        <f t="shared" si="8"/>
        <v>31</v>
      </c>
      <c r="M15" s="45">
        <f t="shared" si="8"/>
        <v>2</v>
      </c>
    </row>
    <row r="16" spans="1:13" ht="15" customHeight="1">
      <c r="A16" s="507"/>
      <c r="B16" s="17" t="s">
        <v>636</v>
      </c>
      <c r="C16" s="8" t="s">
        <v>628</v>
      </c>
      <c r="D16" s="9">
        <f t="shared" ref="D16:M16" si="9">D30+D44+D58</f>
        <v>653</v>
      </c>
      <c r="E16" s="9">
        <f t="shared" si="9"/>
        <v>0</v>
      </c>
      <c r="F16" s="9">
        <f t="shared" si="9"/>
        <v>6</v>
      </c>
      <c r="G16" s="9">
        <f t="shared" si="9"/>
        <v>99</v>
      </c>
      <c r="H16" s="9">
        <f t="shared" si="9"/>
        <v>225</v>
      </c>
      <c r="I16" s="9">
        <f t="shared" si="9"/>
        <v>193</v>
      </c>
      <c r="J16" s="9">
        <f t="shared" si="9"/>
        <v>99</v>
      </c>
      <c r="K16" s="9">
        <f t="shared" si="9"/>
        <v>29</v>
      </c>
      <c r="L16" s="9">
        <f t="shared" si="9"/>
        <v>2</v>
      </c>
      <c r="M16" s="45">
        <f t="shared" si="9"/>
        <v>0</v>
      </c>
    </row>
    <row r="17" spans="1:13" ht="15" customHeight="1">
      <c r="A17" s="507"/>
      <c r="B17" s="18" t="s">
        <v>637</v>
      </c>
      <c r="C17" s="8" t="s">
        <v>626</v>
      </c>
      <c r="D17" s="9">
        <f t="shared" ref="D17:M17" si="10">D31+D45+D59</f>
        <v>101</v>
      </c>
      <c r="E17" s="9">
        <f t="shared" si="10"/>
        <v>0</v>
      </c>
      <c r="F17" s="9">
        <f t="shared" si="10"/>
        <v>0</v>
      </c>
      <c r="G17" s="9">
        <f t="shared" si="10"/>
        <v>5</v>
      </c>
      <c r="H17" s="9">
        <f t="shared" si="10"/>
        <v>19</v>
      </c>
      <c r="I17" s="9">
        <f t="shared" si="10"/>
        <v>30</v>
      </c>
      <c r="J17" s="9">
        <f t="shared" si="10"/>
        <v>32</v>
      </c>
      <c r="K17" s="9">
        <f t="shared" si="10"/>
        <v>12</v>
      </c>
      <c r="L17" s="9">
        <f t="shared" si="10"/>
        <v>3</v>
      </c>
      <c r="M17" s="45">
        <f t="shared" si="10"/>
        <v>0</v>
      </c>
    </row>
    <row r="18" spans="1:13" ht="15" customHeight="1">
      <c r="A18" s="507"/>
      <c r="B18" s="17" t="s">
        <v>638</v>
      </c>
      <c r="C18" s="8" t="s">
        <v>628</v>
      </c>
      <c r="D18" s="9">
        <f t="shared" ref="D18:M18" si="11">D32+D46+D60</f>
        <v>139</v>
      </c>
      <c r="E18" s="21">
        <f t="shared" si="11"/>
        <v>0</v>
      </c>
      <c r="F18" s="21">
        <f t="shared" si="11"/>
        <v>0</v>
      </c>
      <c r="G18" s="21">
        <f t="shared" si="11"/>
        <v>6</v>
      </c>
      <c r="H18" s="21">
        <f t="shared" si="11"/>
        <v>38</v>
      </c>
      <c r="I18" s="21">
        <f t="shared" si="11"/>
        <v>62</v>
      </c>
      <c r="J18" s="21">
        <f t="shared" si="11"/>
        <v>27</v>
      </c>
      <c r="K18" s="21">
        <f t="shared" si="11"/>
        <v>5</v>
      </c>
      <c r="L18" s="21">
        <f t="shared" si="11"/>
        <v>1</v>
      </c>
      <c r="M18" s="46">
        <f t="shared" si="11"/>
        <v>0</v>
      </c>
    </row>
    <row r="19" spans="1:13" ht="15" customHeight="1">
      <c r="A19" s="507"/>
      <c r="B19" s="18" t="s">
        <v>639</v>
      </c>
      <c r="C19" s="8" t="s">
        <v>626</v>
      </c>
      <c r="D19" s="9">
        <f t="shared" ref="D19:M19" si="12">D33+D47+D61</f>
        <v>654</v>
      </c>
      <c r="E19" s="21">
        <f t="shared" si="12"/>
        <v>0</v>
      </c>
      <c r="F19" s="21">
        <f t="shared" si="12"/>
        <v>0</v>
      </c>
      <c r="G19" s="21">
        <f t="shared" si="12"/>
        <v>3</v>
      </c>
      <c r="H19" s="21">
        <f t="shared" si="12"/>
        <v>74</v>
      </c>
      <c r="I19" s="21">
        <f t="shared" si="12"/>
        <v>221</v>
      </c>
      <c r="J19" s="21">
        <f t="shared" si="12"/>
        <v>230</v>
      </c>
      <c r="K19" s="21">
        <f t="shared" si="12"/>
        <v>90</v>
      </c>
      <c r="L19" s="21">
        <f t="shared" si="12"/>
        <v>29</v>
      </c>
      <c r="M19" s="46">
        <f t="shared" si="12"/>
        <v>7</v>
      </c>
    </row>
    <row r="20" spans="1:13" ht="15" customHeight="1" thickBot="1">
      <c r="A20" s="508"/>
      <c r="B20" s="19" t="s">
        <v>640</v>
      </c>
      <c r="C20" s="8" t="s">
        <v>628</v>
      </c>
      <c r="D20" s="10">
        <f t="shared" ref="D20:M20" si="13">D34+D48+D62</f>
        <v>432</v>
      </c>
      <c r="E20" s="10">
        <f t="shared" si="13"/>
        <v>0</v>
      </c>
      <c r="F20" s="10">
        <f t="shared" si="13"/>
        <v>0</v>
      </c>
      <c r="G20" s="10">
        <f t="shared" si="13"/>
        <v>13</v>
      </c>
      <c r="H20" s="10">
        <f t="shared" si="13"/>
        <v>85</v>
      </c>
      <c r="I20" s="10">
        <f t="shared" si="13"/>
        <v>127</v>
      </c>
      <c r="J20" s="10">
        <f t="shared" si="13"/>
        <v>152</v>
      </c>
      <c r="K20" s="10">
        <f t="shared" si="13"/>
        <v>33</v>
      </c>
      <c r="L20" s="10">
        <f t="shared" si="13"/>
        <v>17</v>
      </c>
      <c r="M20" s="47">
        <f t="shared" si="13"/>
        <v>5</v>
      </c>
    </row>
    <row r="21" spans="1:13" ht="15" customHeight="1">
      <c r="A21" s="510" t="s">
        <v>641</v>
      </c>
      <c r="B21" s="16" t="s">
        <v>642</v>
      </c>
      <c r="C21" s="6" t="s">
        <v>626</v>
      </c>
      <c r="D21" s="7">
        <v>13882</v>
      </c>
      <c r="E21" s="7">
        <v>0</v>
      </c>
      <c r="F21" s="7">
        <v>13</v>
      </c>
      <c r="G21" s="7">
        <v>392</v>
      </c>
      <c r="H21" s="7">
        <v>3432</v>
      </c>
      <c r="I21" s="7">
        <v>5402</v>
      </c>
      <c r="J21" s="7">
        <v>3135</v>
      </c>
      <c r="K21" s="7">
        <v>1152</v>
      </c>
      <c r="L21" s="7">
        <v>313</v>
      </c>
      <c r="M21" s="43">
        <v>43</v>
      </c>
    </row>
    <row r="22" spans="1:13" ht="15" customHeight="1">
      <c r="A22" s="511"/>
      <c r="B22" s="17" t="s">
        <v>643</v>
      </c>
      <c r="C22" s="8" t="s">
        <v>628</v>
      </c>
      <c r="D22" s="9">
        <v>8428</v>
      </c>
      <c r="E22" s="9">
        <v>0</v>
      </c>
      <c r="F22" s="9">
        <v>13</v>
      </c>
      <c r="G22" s="9">
        <v>575</v>
      </c>
      <c r="H22" s="9">
        <v>2245</v>
      </c>
      <c r="I22" s="9">
        <v>2796</v>
      </c>
      <c r="J22" s="9">
        <v>2005</v>
      </c>
      <c r="K22" s="9">
        <v>693</v>
      </c>
      <c r="L22" s="9">
        <v>99</v>
      </c>
      <c r="M22" s="45">
        <v>2</v>
      </c>
    </row>
    <row r="23" spans="1:13" ht="15" customHeight="1">
      <c r="A23" s="511"/>
      <c r="B23" s="18" t="s">
        <v>629</v>
      </c>
      <c r="C23" s="8" t="s">
        <v>626</v>
      </c>
      <c r="D23" s="9">
        <v>6930</v>
      </c>
      <c r="E23" s="9">
        <v>0</v>
      </c>
      <c r="F23" s="9">
        <v>11</v>
      </c>
      <c r="G23" s="9">
        <v>144</v>
      </c>
      <c r="H23" s="9">
        <v>1697</v>
      </c>
      <c r="I23" s="9">
        <v>3153</v>
      </c>
      <c r="J23" s="9">
        <v>1370</v>
      </c>
      <c r="K23" s="9">
        <v>453</v>
      </c>
      <c r="L23" s="9">
        <v>93</v>
      </c>
      <c r="M23" s="45">
        <v>9</v>
      </c>
    </row>
    <row r="24" spans="1:13" ht="15" customHeight="1">
      <c r="A24" s="511"/>
      <c r="B24" s="17" t="s">
        <v>630</v>
      </c>
      <c r="C24" s="8" t="s">
        <v>628</v>
      </c>
      <c r="D24" s="9">
        <v>3858</v>
      </c>
      <c r="E24" s="9">
        <v>0</v>
      </c>
      <c r="F24" s="9">
        <v>5</v>
      </c>
      <c r="G24" s="9">
        <v>196</v>
      </c>
      <c r="H24" s="9">
        <v>918</v>
      </c>
      <c r="I24" s="9">
        <v>1366</v>
      </c>
      <c r="J24" s="9">
        <v>986</v>
      </c>
      <c r="K24" s="9">
        <v>336</v>
      </c>
      <c r="L24" s="9">
        <v>50</v>
      </c>
      <c r="M24" s="45">
        <v>1</v>
      </c>
    </row>
    <row r="25" spans="1:13" ht="15" customHeight="1">
      <c r="A25" s="511"/>
      <c r="B25" s="18" t="s">
        <v>631</v>
      </c>
      <c r="C25" s="8" t="s">
        <v>626</v>
      </c>
      <c r="D25" s="9">
        <v>3026</v>
      </c>
      <c r="E25" s="9">
        <v>0</v>
      </c>
      <c r="F25" s="9">
        <v>2</v>
      </c>
      <c r="G25" s="9">
        <v>116</v>
      </c>
      <c r="H25" s="9">
        <v>782</v>
      </c>
      <c r="I25" s="9">
        <v>1077</v>
      </c>
      <c r="J25" s="9">
        <v>646</v>
      </c>
      <c r="K25" s="9">
        <v>269</v>
      </c>
      <c r="L25" s="9">
        <v>110</v>
      </c>
      <c r="M25" s="45">
        <v>24</v>
      </c>
    </row>
    <row r="26" spans="1:13" ht="15" customHeight="1">
      <c r="A26" s="511"/>
      <c r="B26" s="17" t="s">
        <v>632</v>
      </c>
      <c r="C26" s="8" t="s">
        <v>628</v>
      </c>
      <c r="D26" s="9">
        <v>1990</v>
      </c>
      <c r="E26" s="9">
        <v>0</v>
      </c>
      <c r="F26" s="9">
        <v>1</v>
      </c>
      <c r="G26" s="9">
        <v>182</v>
      </c>
      <c r="H26" s="9">
        <v>571</v>
      </c>
      <c r="I26" s="9">
        <v>611</v>
      </c>
      <c r="J26" s="9">
        <v>423</v>
      </c>
      <c r="K26" s="9">
        <v>181</v>
      </c>
      <c r="L26" s="9">
        <v>21</v>
      </c>
      <c r="M26" s="45">
        <v>0</v>
      </c>
    </row>
    <row r="27" spans="1:13" ht="15" customHeight="1">
      <c r="A27" s="511"/>
      <c r="B27" s="18" t="s">
        <v>633</v>
      </c>
      <c r="C27" s="8" t="s">
        <v>626</v>
      </c>
      <c r="D27" s="9">
        <v>2643</v>
      </c>
      <c r="E27" s="9">
        <v>0</v>
      </c>
      <c r="F27" s="9">
        <v>0</v>
      </c>
      <c r="G27" s="9">
        <v>56</v>
      </c>
      <c r="H27" s="9">
        <v>700</v>
      </c>
      <c r="I27" s="9">
        <v>756</v>
      </c>
      <c r="J27" s="9">
        <v>771</v>
      </c>
      <c r="K27" s="9">
        <v>279</v>
      </c>
      <c r="L27" s="9">
        <v>74</v>
      </c>
      <c r="M27" s="45">
        <v>7</v>
      </c>
    </row>
    <row r="28" spans="1:13" ht="15" customHeight="1">
      <c r="A28" s="511"/>
      <c r="B28" s="17" t="s">
        <v>634</v>
      </c>
      <c r="C28" s="8" t="s">
        <v>628</v>
      </c>
      <c r="D28" s="9">
        <v>1513</v>
      </c>
      <c r="E28" s="9">
        <v>0</v>
      </c>
      <c r="F28" s="9">
        <v>1</v>
      </c>
      <c r="G28" s="9">
        <v>80</v>
      </c>
      <c r="H28" s="9">
        <v>414</v>
      </c>
      <c r="I28" s="9">
        <v>472</v>
      </c>
      <c r="J28" s="9">
        <v>390</v>
      </c>
      <c r="K28" s="9">
        <v>134</v>
      </c>
      <c r="L28" s="9">
        <v>21</v>
      </c>
      <c r="M28" s="45">
        <v>1</v>
      </c>
    </row>
    <row r="29" spans="1:13" ht="15" customHeight="1">
      <c r="A29" s="511"/>
      <c r="B29" s="18" t="s">
        <v>635</v>
      </c>
      <c r="C29" s="8" t="s">
        <v>626</v>
      </c>
      <c r="D29" s="9">
        <v>781</v>
      </c>
      <c r="E29" s="9">
        <v>0</v>
      </c>
      <c r="F29" s="9">
        <v>0</v>
      </c>
      <c r="G29" s="9">
        <v>69</v>
      </c>
      <c r="H29" s="9">
        <v>161</v>
      </c>
      <c r="I29" s="9">
        <v>210</v>
      </c>
      <c r="J29" s="9">
        <v>212</v>
      </c>
      <c r="K29" s="9">
        <v>99</v>
      </c>
      <c r="L29" s="9">
        <v>28</v>
      </c>
      <c r="M29" s="45">
        <v>2</v>
      </c>
    </row>
    <row r="30" spans="1:13" ht="15" customHeight="1">
      <c r="A30" s="511"/>
      <c r="B30" s="17" t="s">
        <v>636</v>
      </c>
      <c r="C30" s="8" t="s">
        <v>628</v>
      </c>
      <c r="D30" s="9">
        <v>650</v>
      </c>
      <c r="E30" s="9">
        <v>0</v>
      </c>
      <c r="F30" s="9">
        <v>6</v>
      </c>
      <c r="G30" s="9">
        <v>99</v>
      </c>
      <c r="H30" s="9">
        <v>225</v>
      </c>
      <c r="I30" s="9">
        <v>191</v>
      </c>
      <c r="J30" s="9">
        <v>98</v>
      </c>
      <c r="K30" s="9">
        <v>29</v>
      </c>
      <c r="L30" s="9">
        <v>2</v>
      </c>
      <c r="M30" s="45">
        <v>0</v>
      </c>
    </row>
    <row r="31" spans="1:13" ht="15" customHeight="1">
      <c r="A31" s="511"/>
      <c r="B31" s="18" t="s">
        <v>637</v>
      </c>
      <c r="C31" s="8" t="s">
        <v>626</v>
      </c>
      <c r="D31" s="9">
        <v>96</v>
      </c>
      <c r="E31" s="9">
        <v>0</v>
      </c>
      <c r="F31" s="9">
        <v>0</v>
      </c>
      <c r="G31" s="9">
        <v>5</v>
      </c>
      <c r="H31" s="9">
        <v>19</v>
      </c>
      <c r="I31" s="9">
        <v>28</v>
      </c>
      <c r="J31" s="9">
        <v>29</v>
      </c>
      <c r="K31" s="9">
        <v>12</v>
      </c>
      <c r="L31" s="9">
        <v>3</v>
      </c>
      <c r="M31" s="45">
        <v>0</v>
      </c>
    </row>
    <row r="32" spans="1:13" ht="15" customHeight="1">
      <c r="A32" s="509"/>
      <c r="B32" s="17" t="s">
        <v>638</v>
      </c>
      <c r="C32" s="8" t="s">
        <v>628</v>
      </c>
      <c r="D32" s="21">
        <v>139</v>
      </c>
      <c r="E32" s="21">
        <v>0</v>
      </c>
      <c r="F32" s="21">
        <v>0</v>
      </c>
      <c r="G32" s="21">
        <v>6</v>
      </c>
      <c r="H32" s="21">
        <v>38</v>
      </c>
      <c r="I32" s="21">
        <v>62</v>
      </c>
      <c r="J32" s="21">
        <v>27</v>
      </c>
      <c r="K32" s="21">
        <v>5</v>
      </c>
      <c r="L32" s="21">
        <v>1</v>
      </c>
      <c r="M32" s="46">
        <v>0</v>
      </c>
    </row>
    <row r="33" spans="1:13" ht="15" customHeight="1">
      <c r="A33" s="509"/>
      <c r="B33" s="18" t="s">
        <v>639</v>
      </c>
      <c r="C33" s="8" t="s">
        <v>626</v>
      </c>
      <c r="D33" s="21">
        <v>406</v>
      </c>
      <c r="E33" s="21">
        <v>0</v>
      </c>
      <c r="F33" s="21">
        <v>0</v>
      </c>
      <c r="G33" s="21">
        <v>2</v>
      </c>
      <c r="H33" s="21">
        <v>73</v>
      </c>
      <c r="I33" s="21">
        <v>178</v>
      </c>
      <c r="J33" s="21">
        <v>107</v>
      </c>
      <c r="K33" s="21">
        <v>40</v>
      </c>
      <c r="L33" s="21">
        <v>5</v>
      </c>
      <c r="M33" s="46">
        <v>1</v>
      </c>
    </row>
    <row r="34" spans="1:13" ht="15" customHeight="1" thickBot="1">
      <c r="A34" s="512"/>
      <c r="B34" s="19" t="s">
        <v>640</v>
      </c>
      <c r="C34" s="8" t="s">
        <v>628</v>
      </c>
      <c r="D34" s="10">
        <v>278</v>
      </c>
      <c r="E34" s="10">
        <v>0</v>
      </c>
      <c r="F34" s="10">
        <v>0</v>
      </c>
      <c r="G34" s="10">
        <v>12</v>
      </c>
      <c r="H34" s="10">
        <v>79</v>
      </c>
      <c r="I34" s="10">
        <v>94</v>
      </c>
      <c r="J34" s="10">
        <v>81</v>
      </c>
      <c r="K34" s="10">
        <v>8</v>
      </c>
      <c r="L34" s="10">
        <v>4</v>
      </c>
      <c r="M34" s="47">
        <v>0</v>
      </c>
    </row>
    <row r="35" spans="1:13" ht="15" customHeight="1">
      <c r="A35" s="513" t="s">
        <v>644</v>
      </c>
      <c r="B35" s="16" t="s">
        <v>642</v>
      </c>
      <c r="C35" s="6" t="s">
        <v>626</v>
      </c>
      <c r="D35" s="7">
        <v>99</v>
      </c>
      <c r="E35" s="7">
        <v>0</v>
      </c>
      <c r="F35" s="7">
        <v>0</v>
      </c>
      <c r="G35" s="7">
        <v>2</v>
      </c>
      <c r="H35" s="7">
        <v>1</v>
      </c>
      <c r="I35" s="7">
        <v>16</v>
      </c>
      <c r="J35" s="7">
        <v>27</v>
      </c>
      <c r="K35" s="7">
        <v>20</v>
      </c>
      <c r="L35" s="7">
        <v>21</v>
      </c>
      <c r="M35" s="43">
        <v>12</v>
      </c>
    </row>
    <row r="36" spans="1:13" ht="15" customHeight="1">
      <c r="A36" s="507"/>
      <c r="B36" s="17" t="s">
        <v>643</v>
      </c>
      <c r="C36" s="8" t="s">
        <v>628</v>
      </c>
      <c r="D36" s="9">
        <v>44</v>
      </c>
      <c r="E36" s="9">
        <v>0</v>
      </c>
      <c r="F36" s="9">
        <v>0</v>
      </c>
      <c r="G36" s="9">
        <v>1</v>
      </c>
      <c r="H36" s="9">
        <v>2</v>
      </c>
      <c r="I36" s="9">
        <v>11</v>
      </c>
      <c r="J36" s="9">
        <v>21</v>
      </c>
      <c r="K36" s="9">
        <v>6</v>
      </c>
      <c r="L36" s="9">
        <v>3</v>
      </c>
      <c r="M36" s="45">
        <v>0</v>
      </c>
    </row>
    <row r="37" spans="1:13" ht="15" customHeight="1">
      <c r="A37" s="507"/>
      <c r="B37" s="18" t="s">
        <v>629</v>
      </c>
      <c r="C37" s="8" t="s">
        <v>626</v>
      </c>
      <c r="D37" s="9">
        <v>37</v>
      </c>
      <c r="E37" s="9">
        <v>0</v>
      </c>
      <c r="F37" s="9">
        <v>0</v>
      </c>
      <c r="G37" s="9">
        <v>0</v>
      </c>
      <c r="H37" s="9">
        <v>0</v>
      </c>
      <c r="I37" s="9">
        <v>8</v>
      </c>
      <c r="J37" s="9">
        <v>11</v>
      </c>
      <c r="K37" s="9">
        <v>7</v>
      </c>
      <c r="L37" s="9">
        <v>4</v>
      </c>
      <c r="M37" s="45">
        <v>7</v>
      </c>
    </row>
    <row r="38" spans="1:13" ht="15" customHeight="1">
      <c r="A38" s="507"/>
      <c r="B38" s="17" t="s">
        <v>630</v>
      </c>
      <c r="C38" s="8" t="s">
        <v>628</v>
      </c>
      <c r="D38" s="9">
        <v>14</v>
      </c>
      <c r="E38" s="9">
        <v>0</v>
      </c>
      <c r="F38" s="9">
        <v>0</v>
      </c>
      <c r="G38" s="9">
        <v>0</v>
      </c>
      <c r="H38" s="9">
        <v>0</v>
      </c>
      <c r="I38" s="9">
        <v>4</v>
      </c>
      <c r="J38" s="9">
        <v>9</v>
      </c>
      <c r="K38" s="9">
        <v>1</v>
      </c>
      <c r="L38" s="9">
        <v>0</v>
      </c>
      <c r="M38" s="45">
        <v>0</v>
      </c>
    </row>
    <row r="39" spans="1:13" ht="15" customHeight="1">
      <c r="A39" s="507"/>
      <c r="B39" s="18" t="s">
        <v>631</v>
      </c>
      <c r="C39" s="8" t="s">
        <v>626</v>
      </c>
      <c r="D39" s="9">
        <v>50</v>
      </c>
      <c r="E39" s="9">
        <v>0</v>
      </c>
      <c r="F39" s="9">
        <v>0</v>
      </c>
      <c r="G39" s="9">
        <v>2</v>
      </c>
      <c r="H39" s="9">
        <v>1</v>
      </c>
      <c r="I39" s="9">
        <v>7</v>
      </c>
      <c r="J39" s="9">
        <v>14</v>
      </c>
      <c r="K39" s="9">
        <v>9</v>
      </c>
      <c r="L39" s="9">
        <v>12</v>
      </c>
      <c r="M39" s="45">
        <v>5</v>
      </c>
    </row>
    <row r="40" spans="1:13" ht="15" customHeight="1">
      <c r="A40" s="507"/>
      <c r="B40" s="17" t="s">
        <v>632</v>
      </c>
      <c r="C40" s="8" t="s">
        <v>628</v>
      </c>
      <c r="D40" s="9">
        <v>26</v>
      </c>
      <c r="E40" s="9">
        <v>0</v>
      </c>
      <c r="F40" s="9">
        <v>0</v>
      </c>
      <c r="G40" s="9">
        <v>1</v>
      </c>
      <c r="H40" s="9">
        <v>1</v>
      </c>
      <c r="I40" s="9">
        <v>7</v>
      </c>
      <c r="J40" s="9">
        <v>10</v>
      </c>
      <c r="K40" s="9">
        <v>4</v>
      </c>
      <c r="L40" s="9">
        <v>3</v>
      </c>
      <c r="M40" s="45">
        <v>0</v>
      </c>
    </row>
    <row r="41" spans="1:13" ht="15" customHeight="1">
      <c r="A41" s="507"/>
      <c r="B41" s="18" t="s">
        <v>633</v>
      </c>
      <c r="C41" s="8" t="s">
        <v>626</v>
      </c>
      <c r="D41" s="9">
        <v>12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2</v>
      </c>
      <c r="K41" s="9">
        <v>4</v>
      </c>
      <c r="L41" s="9">
        <v>5</v>
      </c>
      <c r="M41" s="45">
        <v>0</v>
      </c>
    </row>
    <row r="42" spans="1:13" ht="15" customHeight="1">
      <c r="A42" s="507"/>
      <c r="B42" s="17" t="s">
        <v>634</v>
      </c>
      <c r="C42" s="8" t="s">
        <v>628</v>
      </c>
      <c r="D42" s="9">
        <v>4</v>
      </c>
      <c r="E42" s="9">
        <v>0</v>
      </c>
      <c r="F42" s="9">
        <v>0</v>
      </c>
      <c r="G42" s="9">
        <v>0</v>
      </c>
      <c r="H42" s="9">
        <v>1</v>
      </c>
      <c r="I42" s="9">
        <v>0</v>
      </c>
      <c r="J42" s="9">
        <v>2</v>
      </c>
      <c r="K42" s="9">
        <v>1</v>
      </c>
      <c r="L42" s="9">
        <v>0</v>
      </c>
      <c r="M42" s="45">
        <v>0</v>
      </c>
    </row>
    <row r="43" spans="1:13" ht="15" customHeight="1">
      <c r="A43" s="507"/>
      <c r="B43" s="18" t="s">
        <v>635</v>
      </c>
      <c r="C43" s="8" t="s">
        <v>626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5">
        <v>0</v>
      </c>
    </row>
    <row r="44" spans="1:13" ht="15" customHeight="1">
      <c r="A44" s="507"/>
      <c r="B44" s="17" t="s">
        <v>636</v>
      </c>
      <c r="C44" s="8" t="s">
        <v>628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45">
        <v>0</v>
      </c>
    </row>
    <row r="45" spans="1:13" ht="15" customHeight="1">
      <c r="A45" s="507"/>
      <c r="B45" s="18" t="s">
        <v>637</v>
      </c>
      <c r="C45" s="8" t="s">
        <v>626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45">
        <v>0</v>
      </c>
    </row>
    <row r="46" spans="1:13" ht="15" customHeight="1">
      <c r="A46" s="507"/>
      <c r="B46" s="17" t="s">
        <v>638</v>
      </c>
      <c r="C46" s="8" t="s">
        <v>628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46">
        <v>0</v>
      </c>
    </row>
    <row r="47" spans="1:13" ht="15" customHeight="1">
      <c r="A47" s="507"/>
      <c r="B47" s="18" t="s">
        <v>639</v>
      </c>
      <c r="C47" s="8" t="s">
        <v>626</v>
      </c>
      <c r="D47" s="21">
        <v>248</v>
      </c>
      <c r="E47" s="21">
        <v>0</v>
      </c>
      <c r="F47" s="21">
        <v>0</v>
      </c>
      <c r="G47" s="21">
        <v>1</v>
      </c>
      <c r="H47" s="21">
        <v>1</v>
      </c>
      <c r="I47" s="21">
        <v>43</v>
      </c>
      <c r="J47" s="21">
        <v>123</v>
      </c>
      <c r="K47" s="21">
        <v>50</v>
      </c>
      <c r="L47" s="21">
        <v>24</v>
      </c>
      <c r="M47" s="46">
        <v>6</v>
      </c>
    </row>
    <row r="48" spans="1:13" ht="15" customHeight="1" thickBot="1">
      <c r="A48" s="508"/>
      <c r="B48" s="19" t="s">
        <v>640</v>
      </c>
      <c r="C48" s="37" t="s">
        <v>628</v>
      </c>
      <c r="D48" s="10">
        <v>154</v>
      </c>
      <c r="E48" s="10">
        <v>0</v>
      </c>
      <c r="F48" s="10">
        <v>0</v>
      </c>
      <c r="G48" s="10">
        <v>1</v>
      </c>
      <c r="H48" s="10">
        <v>6</v>
      </c>
      <c r="I48" s="10">
        <v>33</v>
      </c>
      <c r="J48" s="10">
        <v>71</v>
      </c>
      <c r="K48" s="10">
        <v>25</v>
      </c>
      <c r="L48" s="10">
        <v>13</v>
      </c>
      <c r="M48" s="47">
        <v>5</v>
      </c>
    </row>
    <row r="49" spans="1:13" ht="15" customHeight="1">
      <c r="A49" s="507" t="s">
        <v>645</v>
      </c>
      <c r="B49" s="20" t="s">
        <v>642</v>
      </c>
      <c r="C49" s="11" t="s">
        <v>626</v>
      </c>
      <c r="D49" s="12">
        <v>101</v>
      </c>
      <c r="E49" s="12">
        <v>0</v>
      </c>
      <c r="F49" s="12">
        <v>0</v>
      </c>
      <c r="G49" s="12">
        <v>1</v>
      </c>
      <c r="H49" s="12">
        <v>1</v>
      </c>
      <c r="I49" s="12">
        <v>12</v>
      </c>
      <c r="J49" s="12">
        <v>53</v>
      </c>
      <c r="K49" s="12">
        <v>19</v>
      </c>
      <c r="L49" s="12">
        <v>13</v>
      </c>
      <c r="M49" s="59">
        <v>2</v>
      </c>
    </row>
    <row r="50" spans="1:13" ht="15" customHeight="1">
      <c r="A50" s="507"/>
      <c r="B50" s="17" t="s">
        <v>643</v>
      </c>
      <c r="C50" s="8" t="s">
        <v>628</v>
      </c>
      <c r="D50" s="9">
        <v>63</v>
      </c>
      <c r="E50" s="9">
        <v>0</v>
      </c>
      <c r="F50" s="9">
        <v>0</v>
      </c>
      <c r="G50" s="9">
        <v>1</v>
      </c>
      <c r="H50" s="9">
        <v>2</v>
      </c>
      <c r="I50" s="9">
        <v>8</v>
      </c>
      <c r="J50" s="9">
        <v>34</v>
      </c>
      <c r="K50" s="9">
        <v>10</v>
      </c>
      <c r="L50" s="9">
        <v>6</v>
      </c>
      <c r="M50" s="45">
        <v>2</v>
      </c>
    </row>
    <row r="51" spans="1:13" ht="15" customHeight="1">
      <c r="A51" s="507"/>
      <c r="B51" s="18" t="s">
        <v>629</v>
      </c>
      <c r="C51" s="8" t="s">
        <v>626</v>
      </c>
      <c r="D51" s="9">
        <v>63</v>
      </c>
      <c r="E51" s="9">
        <v>0</v>
      </c>
      <c r="F51" s="9">
        <v>0</v>
      </c>
      <c r="G51" s="9">
        <v>0</v>
      </c>
      <c r="H51" s="9">
        <v>0</v>
      </c>
      <c r="I51" s="9">
        <v>13</v>
      </c>
      <c r="J51" s="9">
        <v>26</v>
      </c>
      <c r="K51" s="9">
        <v>18</v>
      </c>
      <c r="L51" s="9">
        <v>3</v>
      </c>
      <c r="M51" s="45">
        <v>3</v>
      </c>
    </row>
    <row r="52" spans="1:13" ht="15" customHeight="1">
      <c r="A52" s="507"/>
      <c r="B52" s="17" t="s">
        <v>630</v>
      </c>
      <c r="C52" s="8" t="s">
        <v>628</v>
      </c>
      <c r="D52" s="9">
        <v>36</v>
      </c>
      <c r="E52" s="9">
        <v>0</v>
      </c>
      <c r="F52" s="9">
        <v>0</v>
      </c>
      <c r="G52" s="9">
        <v>0</v>
      </c>
      <c r="H52" s="9">
        <v>2</v>
      </c>
      <c r="I52" s="9">
        <v>4</v>
      </c>
      <c r="J52" s="9">
        <v>14</v>
      </c>
      <c r="K52" s="9">
        <v>7</v>
      </c>
      <c r="L52" s="9">
        <v>6</v>
      </c>
      <c r="M52" s="45">
        <v>3</v>
      </c>
    </row>
    <row r="53" spans="1:13" ht="15" customHeight="1">
      <c r="A53" s="507"/>
      <c r="B53" s="18" t="s">
        <v>631</v>
      </c>
      <c r="C53" s="8" t="s">
        <v>626</v>
      </c>
      <c r="D53" s="9">
        <v>31</v>
      </c>
      <c r="E53" s="9">
        <v>0</v>
      </c>
      <c r="F53" s="9">
        <v>0</v>
      </c>
      <c r="G53" s="9">
        <v>0</v>
      </c>
      <c r="H53" s="9">
        <v>0</v>
      </c>
      <c r="I53" s="9">
        <v>8</v>
      </c>
      <c r="J53" s="9">
        <v>15</v>
      </c>
      <c r="K53" s="9">
        <v>5</v>
      </c>
      <c r="L53" s="9">
        <v>3</v>
      </c>
      <c r="M53" s="45">
        <v>0</v>
      </c>
    </row>
    <row r="54" spans="1:13" ht="15" customHeight="1">
      <c r="A54" s="507"/>
      <c r="B54" s="17" t="s">
        <v>632</v>
      </c>
      <c r="C54" s="8" t="s">
        <v>628</v>
      </c>
      <c r="D54" s="9">
        <v>41</v>
      </c>
      <c r="E54" s="9">
        <v>0</v>
      </c>
      <c r="F54" s="9">
        <v>0</v>
      </c>
      <c r="G54" s="9">
        <v>0</v>
      </c>
      <c r="H54" s="9">
        <v>2</v>
      </c>
      <c r="I54" s="9">
        <v>12</v>
      </c>
      <c r="J54" s="9">
        <v>18</v>
      </c>
      <c r="K54" s="9">
        <v>8</v>
      </c>
      <c r="L54" s="9">
        <v>1</v>
      </c>
      <c r="M54" s="45">
        <v>0</v>
      </c>
    </row>
    <row r="55" spans="1:13" ht="15" customHeight="1">
      <c r="A55" s="507"/>
      <c r="B55" s="18" t="s">
        <v>633</v>
      </c>
      <c r="C55" s="8" t="s">
        <v>626</v>
      </c>
      <c r="D55" s="9">
        <v>21</v>
      </c>
      <c r="E55" s="9">
        <v>0</v>
      </c>
      <c r="F55" s="9">
        <v>0</v>
      </c>
      <c r="G55" s="9">
        <v>0</v>
      </c>
      <c r="H55" s="9">
        <v>0</v>
      </c>
      <c r="I55" s="9">
        <v>3</v>
      </c>
      <c r="J55" s="9">
        <v>13</v>
      </c>
      <c r="K55" s="9">
        <v>2</v>
      </c>
      <c r="L55" s="9">
        <v>2</v>
      </c>
      <c r="M55" s="45">
        <v>1</v>
      </c>
    </row>
    <row r="56" spans="1:13" ht="15" customHeight="1">
      <c r="A56" s="507"/>
      <c r="B56" s="17" t="s">
        <v>634</v>
      </c>
      <c r="C56" s="8" t="s">
        <v>628</v>
      </c>
      <c r="D56" s="9">
        <v>11</v>
      </c>
      <c r="E56" s="9">
        <v>0</v>
      </c>
      <c r="F56" s="9">
        <v>0</v>
      </c>
      <c r="G56" s="9">
        <v>0</v>
      </c>
      <c r="H56" s="9">
        <v>0</v>
      </c>
      <c r="I56" s="9">
        <v>7</v>
      </c>
      <c r="J56" s="9">
        <v>4</v>
      </c>
      <c r="K56" s="9">
        <v>0</v>
      </c>
      <c r="L56" s="9">
        <v>0</v>
      </c>
      <c r="M56" s="45">
        <v>0</v>
      </c>
    </row>
    <row r="57" spans="1:13" ht="15" customHeight="1">
      <c r="A57" s="507"/>
      <c r="B57" s="18" t="s">
        <v>635</v>
      </c>
      <c r="C57" s="8" t="s">
        <v>626</v>
      </c>
      <c r="D57" s="9">
        <v>27</v>
      </c>
      <c r="E57" s="9">
        <v>0</v>
      </c>
      <c r="F57" s="9">
        <v>0</v>
      </c>
      <c r="G57" s="9">
        <v>0</v>
      </c>
      <c r="H57" s="9">
        <v>0</v>
      </c>
      <c r="I57" s="9">
        <v>5</v>
      </c>
      <c r="J57" s="9">
        <v>13</v>
      </c>
      <c r="K57" s="9">
        <v>6</v>
      </c>
      <c r="L57" s="9">
        <v>3</v>
      </c>
      <c r="M57" s="45">
        <v>0</v>
      </c>
    </row>
    <row r="58" spans="1:13" ht="15" customHeight="1">
      <c r="A58" s="507"/>
      <c r="B58" s="17" t="s">
        <v>636</v>
      </c>
      <c r="C58" s="8" t="s">
        <v>628</v>
      </c>
      <c r="D58" s="9">
        <v>3</v>
      </c>
      <c r="E58" s="9">
        <v>0</v>
      </c>
      <c r="F58" s="9">
        <v>0</v>
      </c>
      <c r="G58" s="9">
        <v>0</v>
      </c>
      <c r="H58" s="9">
        <v>0</v>
      </c>
      <c r="I58" s="9">
        <v>2</v>
      </c>
      <c r="J58" s="9">
        <v>1</v>
      </c>
      <c r="K58" s="9">
        <v>0</v>
      </c>
      <c r="L58" s="9">
        <v>0</v>
      </c>
      <c r="M58" s="45">
        <v>0</v>
      </c>
    </row>
    <row r="59" spans="1:13" ht="15" customHeight="1">
      <c r="A59" s="507"/>
      <c r="B59" s="18" t="s">
        <v>637</v>
      </c>
      <c r="C59" s="8" t="s">
        <v>626</v>
      </c>
      <c r="D59" s="9">
        <v>5</v>
      </c>
      <c r="E59" s="9">
        <v>0</v>
      </c>
      <c r="F59" s="9">
        <v>0</v>
      </c>
      <c r="G59" s="9">
        <v>0</v>
      </c>
      <c r="H59" s="9">
        <v>0</v>
      </c>
      <c r="I59" s="9">
        <v>2</v>
      </c>
      <c r="J59" s="9">
        <v>3</v>
      </c>
      <c r="K59" s="9">
        <v>0</v>
      </c>
      <c r="L59" s="9">
        <v>0</v>
      </c>
      <c r="M59" s="45">
        <v>0</v>
      </c>
    </row>
    <row r="60" spans="1:13" ht="15" customHeight="1">
      <c r="A60" s="507"/>
      <c r="B60" s="17" t="s">
        <v>638</v>
      </c>
      <c r="C60" s="8" t="s">
        <v>628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46">
        <v>0</v>
      </c>
    </row>
    <row r="61" spans="1:13" ht="15" customHeight="1">
      <c r="A61" s="507"/>
      <c r="B61" s="18" t="s">
        <v>639</v>
      </c>
      <c r="C61" s="8" t="s">
        <v>626</v>
      </c>
      <c r="D61" s="21"/>
      <c r="E61" s="21"/>
      <c r="F61" s="21"/>
      <c r="G61" s="21"/>
      <c r="H61" s="21"/>
      <c r="I61" s="21"/>
      <c r="J61" s="21"/>
      <c r="K61" s="21"/>
      <c r="L61" s="21"/>
      <c r="M61" s="46"/>
    </row>
    <row r="62" spans="1:13" ht="15" customHeight="1" thickBot="1">
      <c r="A62" s="508"/>
      <c r="B62" s="19" t="s">
        <v>640</v>
      </c>
      <c r="C62" s="37" t="s">
        <v>628</v>
      </c>
      <c r="D62" s="10"/>
      <c r="E62" s="10"/>
      <c r="F62" s="10"/>
      <c r="G62" s="10"/>
      <c r="H62" s="10"/>
      <c r="I62" s="10"/>
      <c r="J62" s="10"/>
      <c r="K62" s="10"/>
      <c r="L62" s="10"/>
      <c r="M62" s="47"/>
    </row>
    <row r="63" spans="1:13" s="14" customFormat="1" ht="14.25">
      <c r="A63" s="72" t="s">
        <v>646</v>
      </c>
    </row>
    <row r="64" spans="1:13" s="14" customFormat="1" ht="14.25">
      <c r="A64" s="25" t="s">
        <v>647</v>
      </c>
    </row>
    <row r="65" spans="1:3" s="14" customFormat="1" ht="14.25">
      <c r="A65" s="25" t="s">
        <v>648</v>
      </c>
      <c r="B65" s="31"/>
      <c r="C65" s="31"/>
    </row>
    <row r="66" spans="1:3" s="14" customFormat="1" ht="14.25">
      <c r="A66" s="25" t="s">
        <v>649</v>
      </c>
    </row>
    <row r="67" spans="1:3" s="14" customFormat="1" ht="14.25">
      <c r="A67" s="25" t="s">
        <v>650</v>
      </c>
    </row>
    <row r="68" spans="1:3" s="15" customFormat="1" ht="14.25">
      <c r="A68" s="25" t="s">
        <v>651</v>
      </c>
      <c r="B68" s="32"/>
      <c r="C68" s="32"/>
    </row>
    <row r="69" spans="1:3">
      <c r="A69" s="13"/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1:M1"/>
    <mergeCell ref="A2:M2"/>
    <mergeCell ref="B3:K3"/>
    <mergeCell ref="B4:K4"/>
    <mergeCell ref="L3:M3"/>
    <mergeCell ref="L4:M4"/>
    <mergeCell ref="A49:A62"/>
    <mergeCell ref="D5:M5"/>
    <mergeCell ref="A7:A20"/>
    <mergeCell ref="A21:A34"/>
    <mergeCell ref="A35:A48"/>
    <mergeCell ref="C5:C6"/>
    <mergeCell ref="A5:B6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pageSetUpPr fitToPage="1"/>
  </sheetPr>
  <dimension ref="A1:M76"/>
  <sheetViews>
    <sheetView workbookViewId="0">
      <selection activeCell="B3" sqref="B3:K3"/>
    </sheetView>
  </sheetViews>
  <sheetFormatPr defaultRowHeight="16.5"/>
  <cols>
    <col min="1" max="1" width="13.5" style="2" customWidth="1"/>
    <col min="2" max="2" width="12.625" style="1" customWidth="1"/>
    <col min="3" max="3" width="11.375" style="1" customWidth="1"/>
    <col min="4" max="4" width="9.5" style="1" customWidth="1"/>
    <col min="5" max="6" width="6.125" style="1" customWidth="1"/>
    <col min="7" max="7" width="5.75" style="1" bestFit="1" customWidth="1"/>
    <col min="8" max="11" width="7.25" style="1" bestFit="1" customWidth="1"/>
    <col min="12" max="13" width="6.125" style="1" customWidth="1"/>
    <col min="14" max="16384" width="9" style="1"/>
  </cols>
  <sheetData>
    <row r="1" spans="1:13" ht="21.2" customHeight="1">
      <c r="A1" s="449" t="s">
        <v>555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20.25">
      <c r="A2" s="450" t="s">
        <v>556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>
      <c r="B3" s="451" t="s">
        <v>553</v>
      </c>
      <c r="C3" s="451"/>
      <c r="D3" s="451"/>
      <c r="E3" s="451"/>
      <c r="F3" s="451"/>
      <c r="G3" s="451"/>
      <c r="H3" s="451"/>
      <c r="I3" s="451"/>
      <c r="J3" s="451"/>
      <c r="K3" s="451"/>
      <c r="L3" s="452" t="s">
        <v>557</v>
      </c>
      <c r="M3" s="452"/>
    </row>
    <row r="4" spans="1:13" ht="17.25" thickBot="1">
      <c r="B4" s="453" t="s">
        <v>554</v>
      </c>
      <c r="C4" s="453"/>
      <c r="D4" s="453"/>
      <c r="E4" s="453"/>
      <c r="F4" s="453"/>
      <c r="G4" s="453"/>
      <c r="H4" s="453"/>
      <c r="I4" s="453"/>
      <c r="J4" s="453"/>
      <c r="K4" s="453"/>
      <c r="L4" s="479" t="s">
        <v>558</v>
      </c>
      <c r="M4" s="479"/>
    </row>
    <row r="5" spans="1:13">
      <c r="A5" s="515" t="s">
        <v>290</v>
      </c>
      <c r="B5" s="481"/>
      <c r="C5" s="514" t="s">
        <v>559</v>
      </c>
      <c r="D5" s="474" t="s">
        <v>560</v>
      </c>
      <c r="E5" s="474"/>
      <c r="F5" s="474"/>
      <c r="G5" s="474"/>
      <c r="H5" s="474"/>
      <c r="I5" s="474"/>
      <c r="J5" s="474"/>
      <c r="K5" s="474"/>
      <c r="L5" s="474"/>
      <c r="M5" s="445"/>
    </row>
    <row r="6" spans="1:13" s="5" customFormat="1" ht="52.15" customHeight="1" thickBot="1">
      <c r="A6" s="516"/>
      <c r="B6" s="483"/>
      <c r="C6" s="456"/>
      <c r="D6" s="3" t="s">
        <v>561</v>
      </c>
      <c r="E6" s="4" t="s">
        <v>562</v>
      </c>
      <c r="F6" s="4" t="s">
        <v>563</v>
      </c>
      <c r="G6" s="4" t="s">
        <v>564</v>
      </c>
      <c r="H6" s="4" t="s">
        <v>571</v>
      </c>
      <c r="I6" s="4" t="s">
        <v>619</v>
      </c>
      <c r="J6" s="4" t="s">
        <v>620</v>
      </c>
      <c r="K6" s="4" t="s">
        <v>621</v>
      </c>
      <c r="L6" s="4" t="s">
        <v>622</v>
      </c>
      <c r="M6" s="63" t="s">
        <v>623</v>
      </c>
    </row>
    <row r="7" spans="1:13" ht="15" customHeight="1">
      <c r="A7" s="509" t="s">
        <v>624</v>
      </c>
      <c r="B7" s="16" t="s">
        <v>625</v>
      </c>
      <c r="C7" s="6" t="s">
        <v>626</v>
      </c>
      <c r="D7" s="7">
        <f t="shared" ref="D7:M7" si="0">D21+D35+D49</f>
        <v>14393</v>
      </c>
      <c r="E7" s="7">
        <f t="shared" si="0"/>
        <v>0</v>
      </c>
      <c r="F7" s="7">
        <f t="shared" si="0"/>
        <v>12</v>
      </c>
      <c r="G7" s="7">
        <f t="shared" si="0"/>
        <v>449</v>
      </c>
      <c r="H7" s="7">
        <f t="shared" si="0"/>
        <v>3539</v>
      </c>
      <c r="I7" s="7">
        <f t="shared" si="0"/>
        <v>5533</v>
      </c>
      <c r="J7" s="7">
        <f t="shared" si="0"/>
        <v>3243</v>
      </c>
      <c r="K7" s="7">
        <f t="shared" si="0"/>
        <v>1214</v>
      </c>
      <c r="L7" s="7">
        <f t="shared" si="0"/>
        <v>346</v>
      </c>
      <c r="M7" s="43">
        <f t="shared" si="0"/>
        <v>57</v>
      </c>
    </row>
    <row r="8" spans="1:13" ht="15" customHeight="1">
      <c r="A8" s="507"/>
      <c r="B8" s="17" t="s">
        <v>627</v>
      </c>
      <c r="C8" s="8" t="s">
        <v>628</v>
      </c>
      <c r="D8" s="9">
        <f t="shared" ref="D8:M8" si="1">D22+D36+D50</f>
        <v>8761</v>
      </c>
      <c r="E8" s="9">
        <f t="shared" si="1"/>
        <v>0</v>
      </c>
      <c r="F8" s="9">
        <f t="shared" si="1"/>
        <v>18</v>
      </c>
      <c r="G8" s="9">
        <f t="shared" si="1"/>
        <v>644</v>
      </c>
      <c r="H8" s="9">
        <f t="shared" si="1"/>
        <v>2309</v>
      </c>
      <c r="I8" s="9">
        <f t="shared" si="1"/>
        <v>2904</v>
      </c>
      <c r="J8" s="9">
        <f t="shared" si="1"/>
        <v>2054</v>
      </c>
      <c r="K8" s="9">
        <f t="shared" si="1"/>
        <v>719</v>
      </c>
      <c r="L8" s="9">
        <f t="shared" si="1"/>
        <v>106</v>
      </c>
      <c r="M8" s="45">
        <f t="shared" si="1"/>
        <v>7</v>
      </c>
    </row>
    <row r="9" spans="1:13" ht="15" customHeight="1">
      <c r="A9" s="507"/>
      <c r="B9" s="18" t="s">
        <v>629</v>
      </c>
      <c r="C9" s="8" t="s">
        <v>626</v>
      </c>
      <c r="D9" s="9">
        <f t="shared" ref="D9:M9" si="2">D23+D37+D51</f>
        <v>7128</v>
      </c>
      <c r="E9" s="9">
        <f t="shared" si="2"/>
        <v>0</v>
      </c>
      <c r="F9" s="9">
        <f t="shared" si="2"/>
        <v>11</v>
      </c>
      <c r="G9" s="9">
        <f t="shared" si="2"/>
        <v>171</v>
      </c>
      <c r="H9" s="9">
        <f t="shared" si="2"/>
        <v>1739</v>
      </c>
      <c r="I9" s="9">
        <f t="shared" si="2"/>
        <v>3169</v>
      </c>
      <c r="J9" s="9">
        <f t="shared" si="2"/>
        <v>1427</v>
      </c>
      <c r="K9" s="9">
        <f t="shared" si="2"/>
        <v>483</v>
      </c>
      <c r="L9" s="9">
        <f t="shared" si="2"/>
        <v>109</v>
      </c>
      <c r="M9" s="45">
        <f t="shared" si="2"/>
        <v>19</v>
      </c>
    </row>
    <row r="10" spans="1:13" ht="15" customHeight="1">
      <c r="A10" s="507"/>
      <c r="B10" s="17" t="s">
        <v>630</v>
      </c>
      <c r="C10" s="8" t="s">
        <v>628</v>
      </c>
      <c r="D10" s="9">
        <f t="shared" ref="D10:M10" si="3">D24+D38+D52</f>
        <v>3989</v>
      </c>
      <c r="E10" s="9">
        <f t="shared" si="3"/>
        <v>0</v>
      </c>
      <c r="F10" s="9">
        <f t="shared" si="3"/>
        <v>5</v>
      </c>
      <c r="G10" s="9">
        <f t="shared" si="3"/>
        <v>204</v>
      </c>
      <c r="H10" s="9">
        <f t="shared" si="3"/>
        <v>954</v>
      </c>
      <c r="I10" s="9">
        <f t="shared" si="3"/>
        <v>1395</v>
      </c>
      <c r="J10" s="9">
        <f t="shared" si="3"/>
        <v>1021</v>
      </c>
      <c r="K10" s="9">
        <f t="shared" si="3"/>
        <v>356</v>
      </c>
      <c r="L10" s="9">
        <f t="shared" si="3"/>
        <v>51</v>
      </c>
      <c r="M10" s="45">
        <f t="shared" si="3"/>
        <v>3</v>
      </c>
    </row>
    <row r="11" spans="1:13" ht="15" customHeight="1">
      <c r="A11" s="507"/>
      <c r="B11" s="18" t="s">
        <v>631</v>
      </c>
      <c r="C11" s="8" t="s">
        <v>626</v>
      </c>
      <c r="D11" s="9">
        <f t="shared" ref="D11:M11" si="4">D25+D39+D53</f>
        <v>3179</v>
      </c>
      <c r="E11" s="9">
        <f t="shared" si="4"/>
        <v>0</v>
      </c>
      <c r="F11" s="9">
        <f t="shared" si="4"/>
        <v>0</v>
      </c>
      <c r="G11" s="9">
        <f t="shared" si="4"/>
        <v>124</v>
      </c>
      <c r="H11" s="9">
        <f t="shared" si="4"/>
        <v>805</v>
      </c>
      <c r="I11" s="9">
        <f t="shared" si="4"/>
        <v>1145</v>
      </c>
      <c r="J11" s="9">
        <f t="shared" si="4"/>
        <v>661</v>
      </c>
      <c r="K11" s="9">
        <f t="shared" si="4"/>
        <v>291</v>
      </c>
      <c r="L11" s="9">
        <f t="shared" si="4"/>
        <v>126</v>
      </c>
      <c r="M11" s="45">
        <f t="shared" si="4"/>
        <v>27</v>
      </c>
    </row>
    <row r="12" spans="1:13" ht="15" customHeight="1">
      <c r="A12" s="507"/>
      <c r="B12" s="17" t="s">
        <v>632</v>
      </c>
      <c r="C12" s="8" t="s">
        <v>628</v>
      </c>
      <c r="D12" s="9">
        <f t="shared" ref="D12:M12" si="5">D26+D40+D54</f>
        <v>2111</v>
      </c>
      <c r="E12" s="9">
        <f t="shared" si="5"/>
        <v>0</v>
      </c>
      <c r="F12" s="9">
        <f t="shared" si="5"/>
        <v>1</v>
      </c>
      <c r="G12" s="9">
        <f t="shared" si="5"/>
        <v>212</v>
      </c>
      <c r="H12" s="9">
        <f t="shared" si="5"/>
        <v>581</v>
      </c>
      <c r="I12" s="9">
        <f t="shared" si="5"/>
        <v>658</v>
      </c>
      <c r="J12" s="9">
        <f t="shared" si="5"/>
        <v>439</v>
      </c>
      <c r="K12" s="9">
        <f t="shared" si="5"/>
        <v>187</v>
      </c>
      <c r="L12" s="9">
        <f t="shared" si="5"/>
        <v>30</v>
      </c>
      <c r="M12" s="45">
        <f t="shared" si="5"/>
        <v>3</v>
      </c>
    </row>
    <row r="13" spans="1:13" ht="15" customHeight="1">
      <c r="A13" s="507"/>
      <c r="B13" s="18" t="s">
        <v>633</v>
      </c>
      <c r="C13" s="8" t="s">
        <v>626</v>
      </c>
      <c r="D13" s="9">
        <f t="shared" ref="D13:M13" si="6">D27+D41+D55</f>
        <v>2774</v>
      </c>
      <c r="E13" s="9">
        <f t="shared" si="6"/>
        <v>0</v>
      </c>
      <c r="F13" s="9">
        <f t="shared" si="6"/>
        <v>1</v>
      </c>
      <c r="G13" s="9">
        <f t="shared" si="6"/>
        <v>70</v>
      </c>
      <c r="H13" s="9">
        <f t="shared" si="6"/>
        <v>752</v>
      </c>
      <c r="I13" s="9">
        <f t="shared" si="6"/>
        <v>795</v>
      </c>
      <c r="J13" s="9">
        <f t="shared" si="6"/>
        <v>789</v>
      </c>
      <c r="K13" s="9">
        <f t="shared" si="6"/>
        <v>284</v>
      </c>
      <c r="L13" s="9">
        <f t="shared" si="6"/>
        <v>76</v>
      </c>
      <c r="M13" s="45">
        <f t="shared" si="6"/>
        <v>7</v>
      </c>
    </row>
    <row r="14" spans="1:13" ht="15" customHeight="1">
      <c r="A14" s="507"/>
      <c r="B14" s="17" t="s">
        <v>634</v>
      </c>
      <c r="C14" s="8" t="s">
        <v>628</v>
      </c>
      <c r="D14" s="9">
        <f t="shared" ref="D14:M14" si="7">D28+D42+D56</f>
        <v>1588</v>
      </c>
      <c r="E14" s="9">
        <f t="shared" si="7"/>
        <v>0</v>
      </c>
      <c r="F14" s="9">
        <f t="shared" si="7"/>
        <v>1</v>
      </c>
      <c r="G14" s="9">
        <f t="shared" si="7"/>
        <v>84</v>
      </c>
      <c r="H14" s="9">
        <f t="shared" si="7"/>
        <v>437</v>
      </c>
      <c r="I14" s="9">
        <f t="shared" si="7"/>
        <v>497</v>
      </c>
      <c r="J14" s="9">
        <f t="shared" si="7"/>
        <v>412</v>
      </c>
      <c r="K14" s="9">
        <f t="shared" si="7"/>
        <v>137</v>
      </c>
      <c r="L14" s="9">
        <f t="shared" si="7"/>
        <v>19</v>
      </c>
      <c r="M14" s="45">
        <f t="shared" si="7"/>
        <v>1</v>
      </c>
    </row>
    <row r="15" spans="1:13" ht="15" customHeight="1">
      <c r="A15" s="507"/>
      <c r="B15" s="18" t="s">
        <v>635</v>
      </c>
      <c r="C15" s="8" t="s">
        <v>626</v>
      </c>
      <c r="D15" s="9">
        <f t="shared" ref="D15:M15" si="8">D29+D43+D57</f>
        <v>809</v>
      </c>
      <c r="E15" s="9">
        <f t="shared" si="8"/>
        <v>0</v>
      </c>
      <c r="F15" s="9">
        <f t="shared" si="8"/>
        <v>0</v>
      </c>
      <c r="G15" s="9">
        <f t="shared" si="8"/>
        <v>78</v>
      </c>
      <c r="H15" s="9">
        <f t="shared" si="8"/>
        <v>160</v>
      </c>
      <c r="I15" s="9">
        <f t="shared" si="8"/>
        <v>216</v>
      </c>
      <c r="J15" s="9">
        <f t="shared" si="8"/>
        <v>225</v>
      </c>
      <c r="K15" s="9">
        <f t="shared" si="8"/>
        <v>102</v>
      </c>
      <c r="L15" s="9">
        <f t="shared" si="8"/>
        <v>25</v>
      </c>
      <c r="M15" s="45">
        <f t="shared" si="8"/>
        <v>3</v>
      </c>
    </row>
    <row r="16" spans="1:13" ht="15" customHeight="1">
      <c r="A16" s="507"/>
      <c r="B16" s="17" t="s">
        <v>636</v>
      </c>
      <c r="C16" s="8" t="s">
        <v>628</v>
      </c>
      <c r="D16" s="9">
        <f t="shared" ref="D16:M16" si="9">D30+D44+D58</f>
        <v>691</v>
      </c>
      <c r="E16" s="9">
        <f t="shared" si="9"/>
        <v>0</v>
      </c>
      <c r="F16" s="9">
        <f t="shared" si="9"/>
        <v>10</v>
      </c>
      <c r="G16" s="9">
        <f t="shared" si="9"/>
        <v>121</v>
      </c>
      <c r="H16" s="9">
        <f t="shared" si="9"/>
        <v>235</v>
      </c>
      <c r="I16" s="9">
        <f t="shared" si="9"/>
        <v>195</v>
      </c>
      <c r="J16" s="9">
        <f t="shared" si="9"/>
        <v>99</v>
      </c>
      <c r="K16" s="9">
        <f t="shared" si="9"/>
        <v>28</v>
      </c>
      <c r="L16" s="9">
        <f t="shared" si="9"/>
        <v>3</v>
      </c>
      <c r="M16" s="45">
        <f t="shared" si="9"/>
        <v>0</v>
      </c>
    </row>
    <row r="17" spans="1:13" ht="15" customHeight="1">
      <c r="A17" s="507"/>
      <c r="B17" s="18" t="s">
        <v>637</v>
      </c>
      <c r="C17" s="8" t="s">
        <v>626</v>
      </c>
      <c r="D17" s="9">
        <f t="shared" ref="D17:M17" si="10">D31+D45+D59</f>
        <v>110</v>
      </c>
      <c r="E17" s="9">
        <f t="shared" si="10"/>
        <v>0</v>
      </c>
      <c r="F17" s="9">
        <f t="shared" si="10"/>
        <v>0</v>
      </c>
      <c r="G17" s="9">
        <f t="shared" si="10"/>
        <v>1</v>
      </c>
      <c r="H17" s="9">
        <f t="shared" si="10"/>
        <v>19</v>
      </c>
      <c r="I17" s="9">
        <f t="shared" si="10"/>
        <v>30</v>
      </c>
      <c r="J17" s="9">
        <f t="shared" si="10"/>
        <v>37</v>
      </c>
      <c r="K17" s="9">
        <f t="shared" si="10"/>
        <v>17</v>
      </c>
      <c r="L17" s="9">
        <f t="shared" si="10"/>
        <v>6</v>
      </c>
      <c r="M17" s="45">
        <f t="shared" si="10"/>
        <v>0</v>
      </c>
    </row>
    <row r="18" spans="1:13" ht="15" customHeight="1">
      <c r="A18" s="507"/>
      <c r="B18" s="17" t="s">
        <v>638</v>
      </c>
      <c r="C18" s="8" t="s">
        <v>628</v>
      </c>
      <c r="D18" s="9">
        <f t="shared" ref="D18:M18" si="11">D32+D46+D60</f>
        <v>111</v>
      </c>
      <c r="E18" s="21">
        <f t="shared" si="11"/>
        <v>0</v>
      </c>
      <c r="F18" s="21">
        <f t="shared" si="11"/>
        <v>0</v>
      </c>
      <c r="G18" s="21">
        <f t="shared" si="11"/>
        <v>9</v>
      </c>
      <c r="H18" s="21">
        <f t="shared" si="11"/>
        <v>24</v>
      </c>
      <c r="I18" s="21">
        <f t="shared" si="11"/>
        <v>55</v>
      </c>
      <c r="J18" s="21">
        <f t="shared" si="11"/>
        <v>20</v>
      </c>
      <c r="K18" s="21">
        <f t="shared" si="11"/>
        <v>2</v>
      </c>
      <c r="L18" s="21">
        <f t="shared" si="11"/>
        <v>1</v>
      </c>
      <c r="M18" s="46">
        <f t="shared" si="11"/>
        <v>0</v>
      </c>
    </row>
    <row r="19" spans="1:13" ht="15" customHeight="1">
      <c r="A19" s="507"/>
      <c r="B19" s="18" t="s">
        <v>639</v>
      </c>
      <c r="C19" s="8" t="s">
        <v>626</v>
      </c>
      <c r="D19" s="9">
        <f t="shared" ref="D19:M19" si="12">D33+D47+D61</f>
        <v>393</v>
      </c>
      <c r="E19" s="21">
        <f t="shared" si="12"/>
        <v>0</v>
      </c>
      <c r="F19" s="21">
        <f t="shared" si="12"/>
        <v>0</v>
      </c>
      <c r="G19" s="21">
        <f t="shared" si="12"/>
        <v>5</v>
      </c>
      <c r="H19" s="21">
        <f t="shared" si="12"/>
        <v>64</v>
      </c>
      <c r="I19" s="21">
        <f t="shared" si="12"/>
        <v>178</v>
      </c>
      <c r="J19" s="21">
        <f t="shared" si="12"/>
        <v>104</v>
      </c>
      <c r="K19" s="21">
        <f t="shared" si="12"/>
        <v>37</v>
      </c>
      <c r="L19" s="21">
        <f t="shared" si="12"/>
        <v>4</v>
      </c>
      <c r="M19" s="46">
        <f t="shared" si="12"/>
        <v>1</v>
      </c>
    </row>
    <row r="20" spans="1:13" ht="15" customHeight="1" thickBot="1">
      <c r="A20" s="508"/>
      <c r="B20" s="19" t="s">
        <v>640</v>
      </c>
      <c r="C20" s="8" t="s">
        <v>628</v>
      </c>
      <c r="D20" s="10">
        <f t="shared" ref="D20:M20" si="13">D34+D48+D62</f>
        <v>271</v>
      </c>
      <c r="E20" s="10">
        <f t="shared" si="13"/>
        <v>0</v>
      </c>
      <c r="F20" s="10">
        <f t="shared" si="13"/>
        <v>1</v>
      </c>
      <c r="G20" s="10">
        <f t="shared" si="13"/>
        <v>14</v>
      </c>
      <c r="H20" s="10">
        <f t="shared" si="13"/>
        <v>78</v>
      </c>
      <c r="I20" s="10">
        <f t="shared" si="13"/>
        <v>104</v>
      </c>
      <c r="J20" s="10">
        <f t="shared" si="13"/>
        <v>63</v>
      </c>
      <c r="K20" s="10">
        <f t="shared" si="13"/>
        <v>9</v>
      </c>
      <c r="L20" s="10">
        <f t="shared" si="13"/>
        <v>2</v>
      </c>
      <c r="M20" s="47">
        <f t="shared" si="13"/>
        <v>0</v>
      </c>
    </row>
    <row r="21" spans="1:13" ht="15" customHeight="1">
      <c r="A21" s="510" t="s">
        <v>641</v>
      </c>
      <c r="B21" s="16" t="s">
        <v>642</v>
      </c>
      <c r="C21" s="6" t="s">
        <v>626</v>
      </c>
      <c r="D21" s="7">
        <v>14046</v>
      </c>
      <c r="E21" s="7">
        <v>0</v>
      </c>
      <c r="F21" s="7">
        <v>12</v>
      </c>
      <c r="G21" s="7">
        <v>446</v>
      </c>
      <c r="H21" s="7">
        <v>3537</v>
      </c>
      <c r="I21" s="7">
        <v>5474</v>
      </c>
      <c r="J21" s="7">
        <v>3093</v>
      </c>
      <c r="K21" s="7">
        <v>1144</v>
      </c>
      <c r="L21" s="7">
        <v>301</v>
      </c>
      <c r="M21" s="43">
        <v>39</v>
      </c>
    </row>
    <row r="22" spans="1:13" ht="15" customHeight="1">
      <c r="A22" s="511"/>
      <c r="B22" s="17" t="s">
        <v>643</v>
      </c>
      <c r="C22" s="8" t="s">
        <v>628</v>
      </c>
      <c r="D22" s="9">
        <v>8563</v>
      </c>
      <c r="E22" s="9">
        <v>0</v>
      </c>
      <c r="F22" s="9">
        <v>18</v>
      </c>
      <c r="G22" s="9">
        <v>642</v>
      </c>
      <c r="H22" s="9">
        <v>2301</v>
      </c>
      <c r="I22" s="9">
        <v>2860</v>
      </c>
      <c r="J22" s="9">
        <v>1962</v>
      </c>
      <c r="K22" s="9">
        <v>688</v>
      </c>
      <c r="L22" s="9">
        <v>90</v>
      </c>
      <c r="M22" s="45">
        <v>2</v>
      </c>
    </row>
    <row r="23" spans="1:13" ht="15" customHeight="1">
      <c r="A23" s="511"/>
      <c r="B23" s="18" t="s">
        <v>629</v>
      </c>
      <c r="C23" s="8" t="s">
        <v>626</v>
      </c>
      <c r="D23" s="9">
        <v>6990</v>
      </c>
      <c r="E23" s="9">
        <v>0</v>
      </c>
      <c r="F23" s="9">
        <v>11</v>
      </c>
      <c r="G23" s="9">
        <v>170</v>
      </c>
      <c r="H23" s="9">
        <v>1738</v>
      </c>
      <c r="I23" s="9">
        <v>3149</v>
      </c>
      <c r="J23" s="9">
        <v>1363</v>
      </c>
      <c r="K23" s="9">
        <v>457</v>
      </c>
      <c r="L23" s="9">
        <v>92</v>
      </c>
      <c r="M23" s="45">
        <v>10</v>
      </c>
    </row>
    <row r="24" spans="1:13" ht="15" customHeight="1">
      <c r="A24" s="511"/>
      <c r="B24" s="17" t="s">
        <v>630</v>
      </c>
      <c r="C24" s="8" t="s">
        <v>628</v>
      </c>
      <c r="D24" s="9">
        <v>3912</v>
      </c>
      <c r="E24" s="9">
        <v>0</v>
      </c>
      <c r="F24" s="9">
        <v>5</v>
      </c>
      <c r="G24" s="9">
        <v>203</v>
      </c>
      <c r="H24" s="9">
        <v>952</v>
      </c>
      <c r="I24" s="9">
        <v>1383</v>
      </c>
      <c r="J24" s="9">
        <v>978</v>
      </c>
      <c r="K24" s="9">
        <v>345</v>
      </c>
      <c r="L24" s="9">
        <v>45</v>
      </c>
      <c r="M24" s="45">
        <v>1</v>
      </c>
    </row>
    <row r="25" spans="1:13" ht="15" customHeight="1">
      <c r="A25" s="511"/>
      <c r="B25" s="18" t="s">
        <v>631</v>
      </c>
      <c r="C25" s="8" t="s">
        <v>626</v>
      </c>
      <c r="D25" s="9">
        <v>3066</v>
      </c>
      <c r="E25" s="9">
        <v>0</v>
      </c>
      <c r="F25" s="9">
        <v>0</v>
      </c>
      <c r="G25" s="9">
        <v>122</v>
      </c>
      <c r="H25" s="9">
        <v>804</v>
      </c>
      <c r="I25" s="9">
        <v>1125</v>
      </c>
      <c r="J25" s="9">
        <v>621</v>
      </c>
      <c r="K25" s="9">
        <v>264</v>
      </c>
      <c r="L25" s="9">
        <v>111</v>
      </c>
      <c r="M25" s="45">
        <v>19</v>
      </c>
    </row>
    <row r="26" spans="1:13" ht="15" customHeight="1">
      <c r="A26" s="511"/>
      <c r="B26" s="17" t="s">
        <v>632</v>
      </c>
      <c r="C26" s="8" t="s">
        <v>628</v>
      </c>
      <c r="D26" s="9">
        <v>2049</v>
      </c>
      <c r="E26" s="9">
        <v>0</v>
      </c>
      <c r="F26" s="9">
        <v>1</v>
      </c>
      <c r="G26" s="9">
        <v>211</v>
      </c>
      <c r="H26" s="9">
        <v>578</v>
      </c>
      <c r="I26" s="9">
        <v>647</v>
      </c>
      <c r="J26" s="9">
        <v>415</v>
      </c>
      <c r="K26" s="9">
        <v>176</v>
      </c>
      <c r="L26" s="9">
        <v>21</v>
      </c>
      <c r="M26" s="45">
        <v>0</v>
      </c>
    </row>
    <row r="27" spans="1:13" ht="15" customHeight="1">
      <c r="A27" s="511"/>
      <c r="B27" s="18" t="s">
        <v>633</v>
      </c>
      <c r="C27" s="8" t="s">
        <v>626</v>
      </c>
      <c r="D27" s="9">
        <v>2731</v>
      </c>
      <c r="E27" s="9">
        <v>0</v>
      </c>
      <c r="F27" s="9">
        <v>1</v>
      </c>
      <c r="G27" s="9">
        <v>70</v>
      </c>
      <c r="H27" s="9">
        <v>752</v>
      </c>
      <c r="I27" s="9">
        <v>786</v>
      </c>
      <c r="J27" s="9">
        <v>772</v>
      </c>
      <c r="K27" s="9">
        <v>275</v>
      </c>
      <c r="L27" s="9">
        <v>68</v>
      </c>
      <c r="M27" s="45">
        <v>7</v>
      </c>
    </row>
    <row r="28" spans="1:13" ht="15" customHeight="1">
      <c r="A28" s="511"/>
      <c r="B28" s="17" t="s">
        <v>634</v>
      </c>
      <c r="C28" s="8" t="s">
        <v>628</v>
      </c>
      <c r="D28" s="9">
        <v>1543</v>
      </c>
      <c r="E28" s="9">
        <v>0</v>
      </c>
      <c r="F28" s="9">
        <v>1</v>
      </c>
      <c r="G28" s="9">
        <v>84</v>
      </c>
      <c r="H28" s="9">
        <v>434</v>
      </c>
      <c r="I28" s="9">
        <v>485</v>
      </c>
      <c r="J28" s="9">
        <v>392</v>
      </c>
      <c r="K28" s="9">
        <v>128</v>
      </c>
      <c r="L28" s="9">
        <v>18</v>
      </c>
      <c r="M28" s="45">
        <v>1</v>
      </c>
    </row>
    <row r="29" spans="1:13" ht="15" customHeight="1">
      <c r="A29" s="511"/>
      <c r="B29" s="18" t="s">
        <v>635</v>
      </c>
      <c r="C29" s="8" t="s">
        <v>626</v>
      </c>
      <c r="D29" s="9">
        <v>788</v>
      </c>
      <c r="E29" s="9">
        <v>0</v>
      </c>
      <c r="F29" s="9">
        <v>0</v>
      </c>
      <c r="G29" s="9">
        <v>78</v>
      </c>
      <c r="H29" s="9">
        <v>160</v>
      </c>
      <c r="I29" s="9">
        <v>213</v>
      </c>
      <c r="J29" s="9">
        <v>212</v>
      </c>
      <c r="K29" s="9">
        <v>100</v>
      </c>
      <c r="L29" s="9">
        <v>23</v>
      </c>
      <c r="M29" s="45">
        <v>2</v>
      </c>
    </row>
    <row r="30" spans="1:13" ht="15" customHeight="1">
      <c r="A30" s="511"/>
      <c r="B30" s="17" t="s">
        <v>636</v>
      </c>
      <c r="C30" s="8" t="s">
        <v>628</v>
      </c>
      <c r="D30" s="9">
        <v>680</v>
      </c>
      <c r="E30" s="9">
        <v>0</v>
      </c>
      <c r="F30" s="9">
        <v>10</v>
      </c>
      <c r="G30" s="9">
        <v>121</v>
      </c>
      <c r="H30" s="9">
        <v>235</v>
      </c>
      <c r="I30" s="9">
        <v>188</v>
      </c>
      <c r="J30" s="9">
        <v>95</v>
      </c>
      <c r="K30" s="9">
        <v>28</v>
      </c>
      <c r="L30" s="9">
        <v>3</v>
      </c>
      <c r="M30" s="45">
        <v>0</v>
      </c>
    </row>
    <row r="31" spans="1:13" ht="15" customHeight="1">
      <c r="A31" s="511"/>
      <c r="B31" s="18" t="s">
        <v>637</v>
      </c>
      <c r="C31" s="8" t="s">
        <v>626</v>
      </c>
      <c r="D31" s="9">
        <v>83</v>
      </c>
      <c r="E31" s="9">
        <v>0</v>
      </c>
      <c r="F31" s="9">
        <v>0</v>
      </c>
      <c r="G31" s="9">
        <v>1</v>
      </c>
      <c r="H31" s="9">
        <v>19</v>
      </c>
      <c r="I31" s="9">
        <v>25</v>
      </c>
      <c r="J31" s="9">
        <v>24</v>
      </c>
      <c r="K31" s="9">
        <v>11</v>
      </c>
      <c r="L31" s="9">
        <v>3</v>
      </c>
      <c r="M31" s="45">
        <v>0</v>
      </c>
    </row>
    <row r="32" spans="1:13" ht="15" customHeight="1">
      <c r="A32" s="509"/>
      <c r="B32" s="17" t="s">
        <v>638</v>
      </c>
      <c r="C32" s="8" t="s">
        <v>628</v>
      </c>
      <c r="D32" s="21">
        <v>108</v>
      </c>
      <c r="E32" s="21">
        <v>0</v>
      </c>
      <c r="F32" s="21">
        <v>0</v>
      </c>
      <c r="G32" s="21">
        <v>9</v>
      </c>
      <c r="H32" s="21">
        <v>24</v>
      </c>
      <c r="I32" s="21">
        <v>53</v>
      </c>
      <c r="J32" s="21">
        <v>19</v>
      </c>
      <c r="K32" s="21">
        <v>2</v>
      </c>
      <c r="L32" s="21">
        <v>1</v>
      </c>
      <c r="M32" s="46">
        <v>0</v>
      </c>
    </row>
    <row r="33" spans="1:13" ht="15" customHeight="1">
      <c r="A33" s="509"/>
      <c r="B33" s="18" t="s">
        <v>639</v>
      </c>
      <c r="C33" s="8" t="s">
        <v>626</v>
      </c>
      <c r="D33" s="21">
        <v>388</v>
      </c>
      <c r="E33" s="21">
        <v>0</v>
      </c>
      <c r="F33" s="21">
        <v>0</v>
      </c>
      <c r="G33" s="21">
        <v>5</v>
      </c>
      <c r="H33" s="21">
        <v>64</v>
      </c>
      <c r="I33" s="21">
        <v>176</v>
      </c>
      <c r="J33" s="21">
        <v>101</v>
      </c>
      <c r="K33" s="21">
        <v>37</v>
      </c>
      <c r="L33" s="21">
        <v>4</v>
      </c>
      <c r="M33" s="46">
        <v>1</v>
      </c>
    </row>
    <row r="34" spans="1:13" ht="15" customHeight="1" thickBot="1">
      <c r="A34" s="512"/>
      <c r="B34" s="19" t="s">
        <v>640</v>
      </c>
      <c r="C34" s="8" t="s">
        <v>628</v>
      </c>
      <c r="D34" s="10">
        <v>271</v>
      </c>
      <c r="E34" s="10">
        <v>0</v>
      </c>
      <c r="F34" s="10">
        <v>1</v>
      </c>
      <c r="G34" s="10">
        <v>14</v>
      </c>
      <c r="H34" s="10">
        <v>78</v>
      </c>
      <c r="I34" s="10">
        <v>104</v>
      </c>
      <c r="J34" s="10">
        <v>63</v>
      </c>
      <c r="K34" s="10">
        <v>9</v>
      </c>
      <c r="L34" s="10">
        <v>2</v>
      </c>
      <c r="M34" s="47">
        <v>0</v>
      </c>
    </row>
    <row r="35" spans="1:13" ht="15" customHeight="1">
      <c r="A35" s="513" t="s">
        <v>644</v>
      </c>
      <c r="B35" s="16" t="s">
        <v>642</v>
      </c>
      <c r="C35" s="6" t="s">
        <v>626</v>
      </c>
      <c r="D35" s="35">
        <f t="shared" ref="D35:D46" si="14">SUM(E35:M35)</f>
        <v>99</v>
      </c>
      <c r="E35" s="35">
        <f t="shared" ref="E35:M35" si="15">SUM(E37,E39,E41,E43,E45)</f>
        <v>0</v>
      </c>
      <c r="F35" s="35">
        <f t="shared" si="15"/>
        <v>0</v>
      </c>
      <c r="G35" s="35">
        <f t="shared" si="15"/>
        <v>2</v>
      </c>
      <c r="H35" s="35">
        <f t="shared" si="15"/>
        <v>1</v>
      </c>
      <c r="I35" s="35">
        <f t="shared" si="15"/>
        <v>16</v>
      </c>
      <c r="J35" s="35">
        <f t="shared" si="15"/>
        <v>27</v>
      </c>
      <c r="K35" s="35">
        <f t="shared" si="15"/>
        <v>20</v>
      </c>
      <c r="L35" s="35">
        <f t="shared" si="15"/>
        <v>21</v>
      </c>
      <c r="M35" s="66">
        <f t="shared" si="15"/>
        <v>12</v>
      </c>
    </row>
    <row r="36" spans="1:13" ht="15" customHeight="1">
      <c r="A36" s="507"/>
      <c r="B36" s="17" t="s">
        <v>643</v>
      </c>
      <c r="C36" s="8" t="s">
        <v>628</v>
      </c>
      <c r="D36" s="35">
        <f t="shared" si="14"/>
        <v>44</v>
      </c>
      <c r="E36" s="35">
        <f t="shared" ref="E36:M36" si="16">SUM(E38,E40,E42,E44,E46)</f>
        <v>0</v>
      </c>
      <c r="F36" s="35">
        <f t="shared" si="16"/>
        <v>0</v>
      </c>
      <c r="G36" s="35">
        <f t="shared" si="16"/>
        <v>1</v>
      </c>
      <c r="H36" s="35">
        <f t="shared" si="16"/>
        <v>2</v>
      </c>
      <c r="I36" s="35">
        <f t="shared" si="16"/>
        <v>11</v>
      </c>
      <c r="J36" s="35">
        <f t="shared" si="16"/>
        <v>21</v>
      </c>
      <c r="K36" s="35">
        <f t="shared" si="16"/>
        <v>6</v>
      </c>
      <c r="L36" s="35">
        <f t="shared" si="16"/>
        <v>3</v>
      </c>
      <c r="M36" s="66">
        <f t="shared" si="16"/>
        <v>0</v>
      </c>
    </row>
    <row r="37" spans="1:13" ht="15" customHeight="1">
      <c r="A37" s="507"/>
      <c r="B37" s="18" t="s">
        <v>629</v>
      </c>
      <c r="C37" s="8" t="s">
        <v>626</v>
      </c>
      <c r="D37" s="35">
        <f t="shared" si="14"/>
        <v>37</v>
      </c>
      <c r="E37" s="35">
        <v>0</v>
      </c>
      <c r="F37" s="35">
        <v>0</v>
      </c>
      <c r="G37" s="35">
        <v>0</v>
      </c>
      <c r="H37" s="35">
        <v>0</v>
      </c>
      <c r="I37" s="35">
        <v>8</v>
      </c>
      <c r="J37" s="35">
        <v>11</v>
      </c>
      <c r="K37" s="35">
        <v>7</v>
      </c>
      <c r="L37" s="35">
        <v>4</v>
      </c>
      <c r="M37" s="66">
        <v>7</v>
      </c>
    </row>
    <row r="38" spans="1:13" ht="15" customHeight="1">
      <c r="A38" s="507"/>
      <c r="B38" s="17" t="s">
        <v>630</v>
      </c>
      <c r="C38" s="8" t="s">
        <v>628</v>
      </c>
      <c r="D38" s="35">
        <f t="shared" si="14"/>
        <v>14</v>
      </c>
      <c r="E38" s="35">
        <v>0</v>
      </c>
      <c r="F38" s="35">
        <v>0</v>
      </c>
      <c r="G38" s="35">
        <v>0</v>
      </c>
      <c r="H38" s="35">
        <v>0</v>
      </c>
      <c r="I38" s="35">
        <v>4</v>
      </c>
      <c r="J38" s="35">
        <v>9</v>
      </c>
      <c r="K38" s="35">
        <v>1</v>
      </c>
      <c r="L38" s="35">
        <v>0</v>
      </c>
      <c r="M38" s="66">
        <v>0</v>
      </c>
    </row>
    <row r="39" spans="1:13" ht="15" customHeight="1">
      <c r="A39" s="507"/>
      <c r="B39" s="18" t="s">
        <v>631</v>
      </c>
      <c r="C39" s="8" t="s">
        <v>626</v>
      </c>
      <c r="D39" s="35">
        <f t="shared" si="14"/>
        <v>50</v>
      </c>
      <c r="E39" s="35">
        <v>0</v>
      </c>
      <c r="F39" s="35">
        <v>0</v>
      </c>
      <c r="G39" s="35">
        <v>2</v>
      </c>
      <c r="H39" s="35">
        <v>1</v>
      </c>
      <c r="I39" s="35">
        <v>7</v>
      </c>
      <c r="J39" s="35">
        <v>14</v>
      </c>
      <c r="K39" s="35">
        <v>9</v>
      </c>
      <c r="L39" s="35">
        <v>12</v>
      </c>
      <c r="M39" s="66">
        <v>5</v>
      </c>
    </row>
    <row r="40" spans="1:13" ht="15" customHeight="1">
      <c r="A40" s="507"/>
      <c r="B40" s="17" t="s">
        <v>632</v>
      </c>
      <c r="C40" s="8" t="s">
        <v>628</v>
      </c>
      <c r="D40" s="35">
        <f t="shared" si="14"/>
        <v>26</v>
      </c>
      <c r="E40" s="35">
        <v>0</v>
      </c>
      <c r="F40" s="35">
        <v>0</v>
      </c>
      <c r="G40" s="35">
        <v>1</v>
      </c>
      <c r="H40" s="35">
        <v>1</v>
      </c>
      <c r="I40" s="35">
        <v>7</v>
      </c>
      <c r="J40" s="35">
        <v>10</v>
      </c>
      <c r="K40" s="35">
        <v>4</v>
      </c>
      <c r="L40" s="35">
        <v>3</v>
      </c>
      <c r="M40" s="66">
        <v>0</v>
      </c>
    </row>
    <row r="41" spans="1:13" ht="15" customHeight="1">
      <c r="A41" s="507"/>
      <c r="B41" s="18" t="s">
        <v>633</v>
      </c>
      <c r="C41" s="8" t="s">
        <v>626</v>
      </c>
      <c r="D41" s="35">
        <f t="shared" si="14"/>
        <v>12</v>
      </c>
      <c r="E41" s="35">
        <v>0</v>
      </c>
      <c r="F41" s="35">
        <v>0</v>
      </c>
      <c r="G41" s="35">
        <v>0</v>
      </c>
      <c r="H41" s="35">
        <v>0</v>
      </c>
      <c r="I41" s="35">
        <v>1</v>
      </c>
      <c r="J41" s="35">
        <v>2</v>
      </c>
      <c r="K41" s="35">
        <v>4</v>
      </c>
      <c r="L41" s="35">
        <v>5</v>
      </c>
      <c r="M41" s="66">
        <v>0</v>
      </c>
    </row>
    <row r="42" spans="1:13" ht="15" customHeight="1">
      <c r="A42" s="507"/>
      <c r="B42" s="17" t="s">
        <v>634</v>
      </c>
      <c r="C42" s="8" t="s">
        <v>628</v>
      </c>
      <c r="D42" s="35">
        <f t="shared" si="14"/>
        <v>4</v>
      </c>
      <c r="E42" s="35">
        <v>0</v>
      </c>
      <c r="F42" s="35">
        <v>0</v>
      </c>
      <c r="G42" s="35">
        <v>0</v>
      </c>
      <c r="H42" s="35">
        <v>1</v>
      </c>
      <c r="I42" s="35">
        <v>0</v>
      </c>
      <c r="J42" s="35">
        <v>2</v>
      </c>
      <c r="K42" s="35">
        <v>1</v>
      </c>
      <c r="L42" s="35">
        <v>0</v>
      </c>
      <c r="M42" s="66">
        <v>0</v>
      </c>
    </row>
    <row r="43" spans="1:13" ht="15" customHeight="1">
      <c r="A43" s="507"/>
      <c r="B43" s="18" t="s">
        <v>635</v>
      </c>
      <c r="C43" s="8" t="s">
        <v>626</v>
      </c>
      <c r="D43" s="35">
        <f t="shared" si="14"/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66">
        <v>0</v>
      </c>
    </row>
    <row r="44" spans="1:13" ht="15" customHeight="1">
      <c r="A44" s="507"/>
      <c r="B44" s="17" t="s">
        <v>636</v>
      </c>
      <c r="C44" s="8" t="s">
        <v>628</v>
      </c>
      <c r="D44" s="35">
        <f t="shared" si="14"/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66">
        <v>0</v>
      </c>
    </row>
    <row r="45" spans="1:13" ht="15" customHeight="1">
      <c r="A45" s="507"/>
      <c r="B45" s="18" t="s">
        <v>637</v>
      </c>
      <c r="C45" s="8" t="s">
        <v>626</v>
      </c>
      <c r="D45" s="35">
        <f t="shared" si="14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66">
        <v>0</v>
      </c>
    </row>
    <row r="46" spans="1:13" ht="15" customHeight="1">
      <c r="A46" s="507"/>
      <c r="B46" s="17" t="s">
        <v>638</v>
      </c>
      <c r="C46" s="8" t="s">
        <v>628</v>
      </c>
      <c r="D46" s="35">
        <f t="shared" si="14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66">
        <v>0</v>
      </c>
    </row>
    <row r="47" spans="1:13" ht="15" customHeight="1">
      <c r="A47" s="507"/>
      <c r="B47" s="18" t="s">
        <v>639</v>
      </c>
      <c r="C47" s="8" t="s">
        <v>626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67">
        <v>0</v>
      </c>
    </row>
    <row r="48" spans="1:13" ht="15" customHeight="1" thickBot="1">
      <c r="A48" s="508"/>
      <c r="B48" s="19" t="s">
        <v>640</v>
      </c>
      <c r="C48" s="37" t="s">
        <v>628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68">
        <v>0</v>
      </c>
    </row>
    <row r="49" spans="1:13" ht="15" customHeight="1">
      <c r="A49" s="507" t="s">
        <v>645</v>
      </c>
      <c r="B49" s="20" t="s">
        <v>642</v>
      </c>
      <c r="C49" s="11" t="s">
        <v>626</v>
      </c>
      <c r="D49" s="35">
        <f t="shared" ref="D49:D62" si="17">SUM(E49:M49)</f>
        <v>248</v>
      </c>
      <c r="E49" s="39">
        <f t="shared" ref="E49:M49" si="18">SUM(E51,E53,E55,E57,E59,E61)</f>
        <v>0</v>
      </c>
      <c r="F49" s="39">
        <f t="shared" si="18"/>
        <v>0</v>
      </c>
      <c r="G49" s="39">
        <f t="shared" si="18"/>
        <v>1</v>
      </c>
      <c r="H49" s="39">
        <f t="shared" si="18"/>
        <v>1</v>
      </c>
      <c r="I49" s="39">
        <f t="shared" si="18"/>
        <v>43</v>
      </c>
      <c r="J49" s="39">
        <f t="shared" si="18"/>
        <v>123</v>
      </c>
      <c r="K49" s="39">
        <f t="shared" si="18"/>
        <v>50</v>
      </c>
      <c r="L49" s="39">
        <f t="shared" si="18"/>
        <v>24</v>
      </c>
      <c r="M49" s="69">
        <f t="shared" si="18"/>
        <v>6</v>
      </c>
    </row>
    <row r="50" spans="1:13" ht="15" customHeight="1">
      <c r="A50" s="507"/>
      <c r="B50" s="17" t="s">
        <v>643</v>
      </c>
      <c r="C50" s="8" t="s">
        <v>628</v>
      </c>
      <c r="D50" s="35">
        <f t="shared" si="17"/>
        <v>154</v>
      </c>
      <c r="E50" s="39">
        <f t="shared" ref="E50:M50" si="19">SUM(E52,E54,E56,E58,E60,E62)</f>
        <v>0</v>
      </c>
      <c r="F50" s="39">
        <f t="shared" si="19"/>
        <v>0</v>
      </c>
      <c r="G50" s="39">
        <f t="shared" si="19"/>
        <v>1</v>
      </c>
      <c r="H50" s="39">
        <f t="shared" si="19"/>
        <v>6</v>
      </c>
      <c r="I50" s="39">
        <f t="shared" si="19"/>
        <v>33</v>
      </c>
      <c r="J50" s="39">
        <f t="shared" si="19"/>
        <v>71</v>
      </c>
      <c r="K50" s="39">
        <f t="shared" si="19"/>
        <v>25</v>
      </c>
      <c r="L50" s="39">
        <f t="shared" si="19"/>
        <v>13</v>
      </c>
      <c r="M50" s="69">
        <f t="shared" si="19"/>
        <v>5</v>
      </c>
    </row>
    <row r="51" spans="1:13" ht="15" customHeight="1">
      <c r="A51" s="507"/>
      <c r="B51" s="18" t="s">
        <v>629</v>
      </c>
      <c r="C51" s="8" t="s">
        <v>626</v>
      </c>
      <c r="D51" s="35">
        <f t="shared" si="17"/>
        <v>101</v>
      </c>
      <c r="E51" s="35">
        <v>0</v>
      </c>
      <c r="F51" s="35">
        <v>0</v>
      </c>
      <c r="G51" s="35">
        <v>1</v>
      </c>
      <c r="H51" s="35">
        <v>1</v>
      </c>
      <c r="I51" s="35">
        <v>12</v>
      </c>
      <c r="J51" s="35">
        <v>53</v>
      </c>
      <c r="K51" s="35">
        <v>19</v>
      </c>
      <c r="L51" s="35">
        <v>13</v>
      </c>
      <c r="M51" s="66">
        <v>2</v>
      </c>
    </row>
    <row r="52" spans="1:13" ht="15" customHeight="1">
      <c r="A52" s="507"/>
      <c r="B52" s="17" t="s">
        <v>630</v>
      </c>
      <c r="C52" s="8" t="s">
        <v>628</v>
      </c>
      <c r="D52" s="35">
        <f t="shared" si="17"/>
        <v>63</v>
      </c>
      <c r="E52" s="35">
        <v>0</v>
      </c>
      <c r="F52" s="35">
        <v>0</v>
      </c>
      <c r="G52" s="35">
        <v>1</v>
      </c>
      <c r="H52" s="35">
        <v>2</v>
      </c>
      <c r="I52" s="35">
        <v>8</v>
      </c>
      <c r="J52" s="35">
        <v>34</v>
      </c>
      <c r="K52" s="35">
        <v>10</v>
      </c>
      <c r="L52" s="35">
        <v>6</v>
      </c>
      <c r="M52" s="66">
        <v>2</v>
      </c>
    </row>
    <row r="53" spans="1:13" ht="15" customHeight="1">
      <c r="A53" s="507"/>
      <c r="B53" s="18" t="s">
        <v>631</v>
      </c>
      <c r="C53" s="8" t="s">
        <v>626</v>
      </c>
      <c r="D53" s="35">
        <f t="shared" si="17"/>
        <v>63</v>
      </c>
      <c r="E53" s="35">
        <v>0</v>
      </c>
      <c r="F53" s="35">
        <v>0</v>
      </c>
      <c r="G53" s="35">
        <v>0</v>
      </c>
      <c r="H53" s="35">
        <v>0</v>
      </c>
      <c r="I53" s="35">
        <v>13</v>
      </c>
      <c r="J53" s="35">
        <v>26</v>
      </c>
      <c r="K53" s="35">
        <v>18</v>
      </c>
      <c r="L53" s="35">
        <v>3</v>
      </c>
      <c r="M53" s="66">
        <v>3</v>
      </c>
    </row>
    <row r="54" spans="1:13" ht="15" customHeight="1">
      <c r="A54" s="507"/>
      <c r="B54" s="17" t="s">
        <v>632</v>
      </c>
      <c r="C54" s="8" t="s">
        <v>628</v>
      </c>
      <c r="D54" s="35">
        <f t="shared" si="17"/>
        <v>36</v>
      </c>
      <c r="E54" s="35">
        <v>0</v>
      </c>
      <c r="F54" s="35">
        <v>0</v>
      </c>
      <c r="G54" s="35">
        <v>0</v>
      </c>
      <c r="H54" s="35">
        <v>2</v>
      </c>
      <c r="I54" s="35">
        <v>4</v>
      </c>
      <c r="J54" s="35">
        <v>14</v>
      </c>
      <c r="K54" s="35">
        <v>7</v>
      </c>
      <c r="L54" s="35">
        <v>6</v>
      </c>
      <c r="M54" s="66">
        <v>3</v>
      </c>
    </row>
    <row r="55" spans="1:13" ht="15" customHeight="1">
      <c r="A55" s="507"/>
      <c r="B55" s="18" t="s">
        <v>633</v>
      </c>
      <c r="C55" s="8" t="s">
        <v>626</v>
      </c>
      <c r="D55" s="35">
        <f t="shared" si="17"/>
        <v>31</v>
      </c>
      <c r="E55" s="35">
        <v>0</v>
      </c>
      <c r="F55" s="35">
        <v>0</v>
      </c>
      <c r="G55" s="35">
        <v>0</v>
      </c>
      <c r="H55" s="35">
        <v>0</v>
      </c>
      <c r="I55" s="35">
        <v>8</v>
      </c>
      <c r="J55" s="35">
        <v>15</v>
      </c>
      <c r="K55" s="35">
        <v>5</v>
      </c>
      <c r="L55" s="35">
        <v>3</v>
      </c>
      <c r="M55" s="66">
        <v>0</v>
      </c>
    </row>
    <row r="56" spans="1:13" ht="15" customHeight="1">
      <c r="A56" s="507"/>
      <c r="B56" s="17" t="s">
        <v>634</v>
      </c>
      <c r="C56" s="8" t="s">
        <v>628</v>
      </c>
      <c r="D56" s="35">
        <f t="shared" si="17"/>
        <v>41</v>
      </c>
      <c r="E56" s="35">
        <v>0</v>
      </c>
      <c r="F56" s="35">
        <v>0</v>
      </c>
      <c r="G56" s="35">
        <v>0</v>
      </c>
      <c r="H56" s="35">
        <v>2</v>
      </c>
      <c r="I56" s="35">
        <v>12</v>
      </c>
      <c r="J56" s="35">
        <v>18</v>
      </c>
      <c r="K56" s="35">
        <v>8</v>
      </c>
      <c r="L56" s="35">
        <v>1</v>
      </c>
      <c r="M56" s="66">
        <v>0</v>
      </c>
    </row>
    <row r="57" spans="1:13" ht="15" customHeight="1">
      <c r="A57" s="507"/>
      <c r="B57" s="18" t="s">
        <v>635</v>
      </c>
      <c r="C57" s="8" t="s">
        <v>626</v>
      </c>
      <c r="D57" s="35">
        <f t="shared" si="17"/>
        <v>21</v>
      </c>
      <c r="E57" s="35">
        <v>0</v>
      </c>
      <c r="F57" s="35">
        <v>0</v>
      </c>
      <c r="G57" s="35">
        <v>0</v>
      </c>
      <c r="H57" s="35">
        <v>0</v>
      </c>
      <c r="I57" s="35">
        <v>3</v>
      </c>
      <c r="J57" s="35">
        <v>13</v>
      </c>
      <c r="K57" s="35">
        <v>2</v>
      </c>
      <c r="L57" s="35">
        <v>2</v>
      </c>
      <c r="M57" s="66">
        <v>1</v>
      </c>
    </row>
    <row r="58" spans="1:13" ht="15" customHeight="1">
      <c r="A58" s="507"/>
      <c r="B58" s="17" t="s">
        <v>636</v>
      </c>
      <c r="C58" s="8" t="s">
        <v>628</v>
      </c>
      <c r="D58" s="35">
        <f t="shared" si="17"/>
        <v>11</v>
      </c>
      <c r="E58" s="35">
        <v>0</v>
      </c>
      <c r="F58" s="35">
        <v>0</v>
      </c>
      <c r="G58" s="35">
        <v>0</v>
      </c>
      <c r="H58" s="35">
        <v>0</v>
      </c>
      <c r="I58" s="35">
        <v>7</v>
      </c>
      <c r="J58" s="35">
        <v>4</v>
      </c>
      <c r="K58" s="35">
        <v>0</v>
      </c>
      <c r="L58" s="35">
        <v>0</v>
      </c>
      <c r="M58" s="66">
        <v>0</v>
      </c>
    </row>
    <row r="59" spans="1:13" ht="15" customHeight="1">
      <c r="A59" s="507"/>
      <c r="B59" s="18" t="s">
        <v>637</v>
      </c>
      <c r="C59" s="8" t="s">
        <v>626</v>
      </c>
      <c r="D59" s="35">
        <f t="shared" si="17"/>
        <v>27</v>
      </c>
      <c r="E59" s="35">
        <v>0</v>
      </c>
      <c r="F59" s="35">
        <v>0</v>
      </c>
      <c r="G59" s="35">
        <v>0</v>
      </c>
      <c r="H59" s="35">
        <v>0</v>
      </c>
      <c r="I59" s="35">
        <v>5</v>
      </c>
      <c r="J59" s="35">
        <v>13</v>
      </c>
      <c r="K59" s="35">
        <v>6</v>
      </c>
      <c r="L59" s="35">
        <v>3</v>
      </c>
      <c r="M59" s="66">
        <v>0</v>
      </c>
    </row>
    <row r="60" spans="1:13" ht="15" customHeight="1">
      <c r="A60" s="507"/>
      <c r="B60" s="17" t="s">
        <v>638</v>
      </c>
      <c r="C60" s="8" t="s">
        <v>628</v>
      </c>
      <c r="D60" s="35">
        <f t="shared" si="17"/>
        <v>3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1</v>
      </c>
      <c r="K60" s="35">
        <v>0</v>
      </c>
      <c r="L60" s="35">
        <v>0</v>
      </c>
      <c r="M60" s="66">
        <v>0</v>
      </c>
    </row>
    <row r="61" spans="1:13" ht="15" customHeight="1">
      <c r="A61" s="507"/>
      <c r="B61" s="18" t="s">
        <v>639</v>
      </c>
      <c r="C61" s="8" t="s">
        <v>626</v>
      </c>
      <c r="D61" s="35">
        <f t="shared" si="17"/>
        <v>5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3</v>
      </c>
      <c r="K61" s="35">
        <v>0</v>
      </c>
      <c r="L61" s="35">
        <v>0</v>
      </c>
      <c r="M61" s="66">
        <v>0</v>
      </c>
    </row>
    <row r="62" spans="1:13" ht="15" customHeight="1" thickBot="1">
      <c r="A62" s="508"/>
      <c r="B62" s="19" t="s">
        <v>640</v>
      </c>
      <c r="C62" s="37" t="s">
        <v>628</v>
      </c>
      <c r="D62" s="70">
        <f t="shared" si="17"/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1">
        <v>0</v>
      </c>
    </row>
    <row r="63" spans="1:13" s="14" customFormat="1" ht="14.25">
      <c r="A63" s="33"/>
    </row>
    <row r="64" spans="1:13" s="14" customFormat="1" ht="14.25">
      <c r="A64" s="22" t="s">
        <v>646</v>
      </c>
    </row>
    <row r="65" spans="1:3" s="14" customFormat="1" ht="14.25">
      <c r="A65" s="25" t="s">
        <v>647</v>
      </c>
      <c r="B65" s="31"/>
      <c r="C65" s="31"/>
    </row>
    <row r="66" spans="1:3" s="14" customFormat="1" ht="14.25">
      <c r="A66" s="25" t="s">
        <v>648</v>
      </c>
    </row>
    <row r="67" spans="1:3" s="14" customFormat="1" ht="14.25">
      <c r="A67" s="25" t="s">
        <v>649</v>
      </c>
    </row>
    <row r="68" spans="1:3" s="15" customFormat="1" ht="14.25">
      <c r="A68" s="25" t="s">
        <v>650</v>
      </c>
      <c r="B68" s="32"/>
      <c r="C68" s="32"/>
    </row>
    <row r="69" spans="1:3">
      <c r="A69" s="25" t="s">
        <v>651</v>
      </c>
    </row>
    <row r="70" spans="1:3">
      <c r="A70" s="13"/>
    </row>
    <row r="71" spans="1:3">
      <c r="A71" s="13"/>
    </row>
    <row r="72" spans="1:3">
      <c r="A72" s="13"/>
    </row>
    <row r="73" spans="1:3">
      <c r="A73" s="13"/>
    </row>
    <row r="74" spans="1:3">
      <c r="A74" s="13"/>
    </row>
    <row r="75" spans="1:3">
      <c r="A75" s="13"/>
    </row>
    <row r="76" spans="1:3">
      <c r="A76" s="13"/>
    </row>
  </sheetData>
  <mergeCells count="13">
    <mergeCell ref="A49:A62"/>
    <mergeCell ref="D5:M5"/>
    <mergeCell ref="A7:A20"/>
    <mergeCell ref="A21:A34"/>
    <mergeCell ref="A35:A48"/>
    <mergeCell ref="C5:C6"/>
    <mergeCell ref="A5:B6"/>
    <mergeCell ref="A1:M1"/>
    <mergeCell ref="A2:M2"/>
    <mergeCell ref="B3:K3"/>
    <mergeCell ref="B4:K4"/>
    <mergeCell ref="L3:M3"/>
    <mergeCell ref="L4:M4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7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110</vt:i4>
      </vt:variant>
      <vt:variant>
        <vt:lpstr>具名範圍</vt:lpstr>
      </vt:variant>
      <vt:variant>
        <vt:i4>2</vt:i4>
      </vt:variant>
    </vt:vector>
  </HeadingPairs>
  <TitlesOfParts>
    <vt:vector size="112" baseType="lpstr">
      <vt:lpstr>11204</vt:lpstr>
      <vt:lpstr>11104</vt:lpstr>
      <vt:lpstr>11004</vt:lpstr>
      <vt:lpstr>10904</vt:lpstr>
      <vt:lpstr>10804</vt:lpstr>
      <vt:lpstr>10704</vt:lpstr>
      <vt:lpstr>10604</vt:lpstr>
      <vt:lpstr>10506</vt:lpstr>
      <vt:lpstr>10505</vt:lpstr>
      <vt:lpstr>10504</vt:lpstr>
      <vt:lpstr>10503</vt:lpstr>
      <vt:lpstr>10502</vt:lpstr>
      <vt:lpstr>10501</vt:lpstr>
      <vt:lpstr>10412</vt:lpstr>
      <vt:lpstr>10411</vt:lpstr>
      <vt:lpstr>10410</vt:lpstr>
      <vt:lpstr>10409</vt:lpstr>
      <vt:lpstr>10408</vt:lpstr>
      <vt:lpstr>10407</vt:lpstr>
      <vt:lpstr>10406</vt:lpstr>
      <vt:lpstr>10405</vt:lpstr>
      <vt:lpstr>10404</vt:lpstr>
      <vt:lpstr>10403</vt:lpstr>
      <vt:lpstr>10402</vt:lpstr>
      <vt:lpstr>10401</vt:lpstr>
      <vt:lpstr>各年度依時間序列</vt:lpstr>
      <vt:lpstr>10312</vt:lpstr>
      <vt:lpstr>10311</vt:lpstr>
      <vt:lpstr>10310</vt:lpstr>
      <vt:lpstr>10309</vt:lpstr>
      <vt:lpstr>10308</vt:lpstr>
      <vt:lpstr>10307</vt:lpstr>
      <vt:lpstr>10306</vt:lpstr>
      <vt:lpstr>10305</vt:lpstr>
      <vt:lpstr>10304</vt:lpstr>
      <vt:lpstr>10303</vt:lpstr>
      <vt:lpstr>10302</vt:lpstr>
      <vt:lpstr>10301</vt:lpstr>
      <vt:lpstr>10212</vt:lpstr>
      <vt:lpstr>10211</vt:lpstr>
      <vt:lpstr>10210</vt:lpstr>
      <vt:lpstr>10209</vt:lpstr>
      <vt:lpstr>10208</vt:lpstr>
      <vt:lpstr>10207</vt:lpstr>
      <vt:lpstr>10206</vt:lpstr>
      <vt:lpstr>10205</vt:lpstr>
      <vt:lpstr>10204</vt:lpstr>
      <vt:lpstr>10203</vt:lpstr>
      <vt:lpstr>10202</vt:lpstr>
      <vt:lpstr>10201</vt:lpstr>
      <vt:lpstr>10112</vt:lpstr>
      <vt:lpstr>10111</vt:lpstr>
      <vt:lpstr>10110</vt:lpstr>
      <vt:lpstr>10109</vt:lpstr>
      <vt:lpstr>10108</vt:lpstr>
      <vt:lpstr>10107</vt:lpstr>
      <vt:lpstr>10106</vt:lpstr>
      <vt:lpstr>10105</vt:lpstr>
      <vt:lpstr>10104</vt:lpstr>
      <vt:lpstr>10103</vt:lpstr>
      <vt:lpstr>10102</vt:lpstr>
      <vt:lpstr>10101</vt:lpstr>
      <vt:lpstr>10012</vt:lpstr>
      <vt:lpstr>10011</vt:lpstr>
      <vt:lpstr>10010</vt:lpstr>
      <vt:lpstr>10009</vt:lpstr>
      <vt:lpstr>10008</vt:lpstr>
      <vt:lpstr>10007</vt:lpstr>
      <vt:lpstr>10006</vt:lpstr>
      <vt:lpstr>10005</vt:lpstr>
      <vt:lpstr>10004</vt:lpstr>
      <vt:lpstr>10003</vt:lpstr>
      <vt:lpstr>10002</vt:lpstr>
      <vt:lpstr>10001</vt:lpstr>
      <vt:lpstr>9912</vt:lpstr>
      <vt:lpstr>9911</vt:lpstr>
      <vt:lpstr>9910</vt:lpstr>
      <vt:lpstr>9909</vt:lpstr>
      <vt:lpstr>9908</vt:lpstr>
      <vt:lpstr>9907</vt:lpstr>
      <vt:lpstr>9906</vt:lpstr>
      <vt:lpstr>9905</vt:lpstr>
      <vt:lpstr>9904</vt:lpstr>
      <vt:lpstr>9903</vt:lpstr>
      <vt:lpstr>9902</vt:lpstr>
      <vt:lpstr>9901</vt:lpstr>
      <vt:lpstr>9812</vt:lpstr>
      <vt:lpstr>9811</vt:lpstr>
      <vt:lpstr>9810</vt:lpstr>
      <vt:lpstr>9809</vt:lpstr>
      <vt:lpstr>9808</vt:lpstr>
      <vt:lpstr>9807</vt:lpstr>
      <vt:lpstr>9806</vt:lpstr>
      <vt:lpstr>9805</vt:lpstr>
      <vt:lpstr>9804</vt:lpstr>
      <vt:lpstr>9803</vt:lpstr>
      <vt:lpstr>9802</vt:lpstr>
      <vt:lpstr>9801</vt:lpstr>
      <vt:lpstr>9712</vt:lpstr>
      <vt:lpstr>9711</vt:lpstr>
      <vt:lpstr>9710</vt:lpstr>
      <vt:lpstr>9709</vt:lpstr>
      <vt:lpstr>9708</vt:lpstr>
      <vt:lpstr>9707</vt:lpstr>
      <vt:lpstr>9706</vt:lpstr>
      <vt:lpstr>9705</vt:lpstr>
      <vt:lpstr>9704</vt:lpstr>
      <vt:lpstr>9703</vt:lpstr>
      <vt:lpstr>9702</vt:lpstr>
      <vt:lpstr>9701</vt:lpstr>
      <vt:lpstr>'10107'!Print_Area</vt:lpstr>
      <vt:lpstr>'9806'!Print_Area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劉建平</dc:creator>
  <cp:lastModifiedBy>吳同偉</cp:lastModifiedBy>
  <cp:lastPrinted>2015-03-25T01:19:06Z</cp:lastPrinted>
  <dcterms:created xsi:type="dcterms:W3CDTF">2001-12-13T13:14:20Z</dcterms:created>
  <dcterms:modified xsi:type="dcterms:W3CDTF">2023-07-19T08:47:36Z</dcterms:modified>
</cp:coreProperties>
</file>